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分解法\"/>
    </mc:Choice>
  </mc:AlternateContent>
  <xr:revisionPtr revIDLastSave="0" documentId="13_ncr:1_{E3AC480A-707C-4BBD-8444-D44B01BAF8A8}" xr6:coauthVersionLast="45" xr6:coauthVersionMax="45" xr10:uidLastSave="{00000000-0000-0000-0000-000000000000}"/>
  <bookViews>
    <workbookView xWindow="-110" yWindow="-110" windowWidth="19420" windowHeight="10420" xr2:uid="{1EC7ABC1-944C-43F8-B7D4-28EDFD5492EA}"/>
  </bookViews>
  <sheets>
    <sheet name="分解法" sheetId="6" r:id="rId1"/>
    <sheet name="分解法季" sheetId="5" r:id="rId2"/>
    <sheet name="holt" sheetId="4" r:id="rId3"/>
    <sheet name="est" sheetId="1" r:id="rId4"/>
  </sheets>
  <definedNames>
    <definedName name="_xlnm._FilterDatabase" localSheetId="0" hidden="1">分解法!$A$1:$S$3896</definedName>
    <definedName name="_xlnm._FilterDatabase" localSheetId="1" hidden="1">分解法季!$A$1:$S$3896</definedName>
    <definedName name="solver_adj" localSheetId="2" hidden="1">holt!$R$2:$R$4</definedName>
    <definedName name="solver_adj" localSheetId="0" hidden="1">分解法!#REF!</definedName>
    <definedName name="solver_adj" localSheetId="1" hidden="1">分解法季!#REF!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holt!$R$2</definedName>
    <definedName name="solver_lhs1" localSheetId="0" hidden="1">分解法!#REF!</definedName>
    <definedName name="solver_lhs1" localSheetId="1" hidden="1">分解法季!#REF!</definedName>
    <definedName name="solver_lhs2" localSheetId="2" hidden="1">holt!$R$2</definedName>
    <definedName name="solver_lhs2" localSheetId="0" hidden="1">分解法!#REF!</definedName>
    <definedName name="solver_lhs2" localSheetId="1" hidden="1">分解法季!#REF!</definedName>
    <definedName name="solver_lhs3" localSheetId="2" hidden="1">holt!$R$3</definedName>
    <definedName name="solver_lhs3" localSheetId="0" hidden="1">分解法!#REF!</definedName>
    <definedName name="solver_lhs3" localSheetId="1" hidden="1">分解法季!#REF!</definedName>
    <definedName name="solver_lhs4" localSheetId="2" hidden="1">holt!$R$3</definedName>
    <definedName name="solver_lhs4" localSheetId="0" hidden="1">分解法!#REF!</definedName>
    <definedName name="solver_lhs4" localSheetId="1" hidden="1">分解法季!#REF!</definedName>
    <definedName name="solver_lhs5" localSheetId="2" hidden="1">holt!$R$4</definedName>
    <definedName name="solver_lhs5" localSheetId="0" hidden="1">分解法!#REF!</definedName>
    <definedName name="solver_lhs5" localSheetId="1" hidden="1">分解法季!#REF!</definedName>
    <definedName name="solver_lhs6" localSheetId="2" hidden="1">holt!$R$4</definedName>
    <definedName name="solver_lhs6" localSheetId="0" hidden="1">分解法!#REF!</definedName>
    <definedName name="solver_lhs6" localSheetId="1" hidden="1">分解法季!#REF!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6</definedName>
    <definedName name="solver_num" localSheetId="0" hidden="1">6</definedName>
    <definedName name="solver_num" localSheetId="1" hidden="1">6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holt!$N$5</definedName>
    <definedName name="solver_opt" localSheetId="0" hidden="1">分解法!$R$5</definedName>
    <definedName name="solver_opt" localSheetId="1" hidden="1">分解法季!$R$5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4" localSheetId="2" hidden="1">3</definedName>
    <definedName name="solver_rel4" localSheetId="0" hidden="1">3</definedName>
    <definedName name="solver_rel4" localSheetId="1" hidden="1">3</definedName>
    <definedName name="solver_rel5" localSheetId="2" hidden="1">1</definedName>
    <definedName name="solver_rel5" localSheetId="0" hidden="1">1</definedName>
    <definedName name="solver_rel5" localSheetId="1" hidden="1">1</definedName>
    <definedName name="solver_rel6" localSheetId="2" hidden="1">3</definedName>
    <definedName name="solver_rel6" localSheetId="0" hidden="1">3</definedName>
    <definedName name="solver_rel6" localSheetId="1" hidden="1">3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3" localSheetId="2" hidden="1">1</definedName>
    <definedName name="solver_rhs3" localSheetId="0" hidden="1">1</definedName>
    <definedName name="solver_rhs3" localSheetId="1" hidden="1">1</definedName>
    <definedName name="solver_rhs4" localSheetId="2" hidden="1">0</definedName>
    <definedName name="solver_rhs4" localSheetId="0" hidden="1">0</definedName>
    <definedName name="solver_rhs4" localSheetId="1" hidden="1">0</definedName>
    <definedName name="solver_rhs5" localSheetId="2" hidden="1">1</definedName>
    <definedName name="solver_rhs5" localSheetId="0" hidden="1">1</definedName>
    <definedName name="solver_rhs5" localSheetId="1" hidden="1">1</definedName>
    <definedName name="solver_rhs6" localSheetId="2" hidden="1">0</definedName>
    <definedName name="solver_rhs6" localSheetId="0" hidden="1">0</definedName>
    <definedName name="solver_rhs6" localSheetId="1" hidden="1">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5" l="1"/>
  <c r="N33" i="5"/>
  <c r="N34" i="5"/>
  <c r="N35" i="5"/>
  <c r="N36" i="5"/>
  <c r="N37" i="5"/>
  <c r="N38" i="5"/>
  <c r="N39" i="5"/>
  <c r="N40" i="5"/>
  <c r="N41" i="5"/>
  <c r="N42" i="5"/>
  <c r="N43" i="5"/>
  <c r="N44" i="5"/>
  <c r="E45" i="6"/>
  <c r="E46" i="6"/>
  <c r="E47" i="6"/>
  <c r="F47" i="6" s="1"/>
  <c r="G47" i="6" s="1"/>
  <c r="E48" i="6"/>
  <c r="F48" i="6" s="1"/>
  <c r="G48" i="6" s="1"/>
  <c r="E49" i="6"/>
  <c r="E50" i="6"/>
  <c r="E51" i="6"/>
  <c r="E52" i="6"/>
  <c r="F52" i="6" s="1"/>
  <c r="G52" i="6" s="1"/>
  <c r="E53" i="6"/>
  <c r="E54" i="6"/>
  <c r="E55" i="6"/>
  <c r="E56" i="6"/>
  <c r="F56" i="6" s="1"/>
  <c r="G56" i="6" s="1"/>
  <c r="E57" i="6"/>
  <c r="E58" i="6"/>
  <c r="E59" i="6"/>
  <c r="F59" i="6" s="1"/>
  <c r="G59" i="6" s="1"/>
  <c r="E60" i="6"/>
  <c r="F60" i="6"/>
  <c r="G60" i="6" s="1"/>
  <c r="E61" i="6"/>
  <c r="E62" i="6"/>
  <c r="E63" i="6"/>
  <c r="E64" i="6"/>
  <c r="F64" i="6" s="1"/>
  <c r="G64" i="6" s="1"/>
  <c r="E65" i="6"/>
  <c r="E66" i="6"/>
  <c r="E67" i="6"/>
  <c r="F67" i="6" s="1"/>
  <c r="G67" i="6" s="1"/>
  <c r="E68" i="6"/>
  <c r="F68" i="6"/>
  <c r="G68" i="6" s="1"/>
  <c r="E69" i="6"/>
  <c r="E70" i="6"/>
  <c r="E71" i="6"/>
  <c r="F71" i="6" s="1"/>
  <c r="G71" i="6" s="1"/>
  <c r="E72" i="6"/>
  <c r="F72" i="6" s="1"/>
  <c r="G72" i="6" s="1"/>
  <c r="E73" i="6"/>
  <c r="F73" i="6" s="1"/>
  <c r="G73" i="6" s="1"/>
  <c r="E74" i="6"/>
  <c r="E75" i="6"/>
  <c r="F75" i="6" s="1"/>
  <c r="G75" i="6" s="1"/>
  <c r="E76" i="6"/>
  <c r="E77" i="6"/>
  <c r="F76" i="6" s="1"/>
  <c r="G76" i="6" s="1"/>
  <c r="E78" i="6"/>
  <c r="E79" i="6"/>
  <c r="F79" i="6" s="1"/>
  <c r="G79" i="6" s="1"/>
  <c r="E80" i="6"/>
  <c r="E81" i="6"/>
  <c r="E82" i="6"/>
  <c r="E83" i="6"/>
  <c r="F83" i="6" s="1"/>
  <c r="G83" i="6" s="1"/>
  <c r="E84" i="6"/>
  <c r="E85" i="6"/>
  <c r="F84" i="6" s="1"/>
  <c r="G84" i="6" s="1"/>
  <c r="E86" i="6"/>
  <c r="E87" i="6"/>
  <c r="E88" i="6"/>
  <c r="F88" i="6" s="1"/>
  <c r="G88" i="6"/>
  <c r="E89" i="6"/>
  <c r="E90" i="6"/>
  <c r="E91" i="6"/>
  <c r="F91" i="6" s="1"/>
  <c r="G91" i="6" s="1"/>
  <c r="E92" i="6"/>
  <c r="E93" i="6"/>
  <c r="E94" i="6"/>
  <c r="E95" i="6"/>
  <c r="F95" i="6"/>
  <c r="G95" i="6" s="1"/>
  <c r="E96" i="6"/>
  <c r="E97" i="6"/>
  <c r="F97" i="6" s="1"/>
  <c r="G97" i="6" s="1"/>
  <c r="E98" i="6"/>
  <c r="E99" i="6"/>
  <c r="F99" i="6" s="1"/>
  <c r="G99" i="6" s="1"/>
  <c r="E100" i="6"/>
  <c r="E101" i="6"/>
  <c r="E102" i="6"/>
  <c r="E103" i="6"/>
  <c r="E104" i="6"/>
  <c r="E105" i="6"/>
  <c r="F105" i="6" s="1"/>
  <c r="G105" i="6" s="1"/>
  <c r="E106" i="6"/>
  <c r="E107" i="6"/>
  <c r="E108" i="6"/>
  <c r="F108" i="6" s="1"/>
  <c r="G108" i="6" s="1"/>
  <c r="E109" i="6"/>
  <c r="E110" i="6"/>
  <c r="E111" i="6"/>
  <c r="E112" i="6"/>
  <c r="E113" i="6"/>
  <c r="F113" i="6" s="1"/>
  <c r="G113" i="6" s="1"/>
  <c r="E114" i="6"/>
  <c r="E115" i="6"/>
  <c r="F115" i="6" s="1"/>
  <c r="G115" i="6" s="1"/>
  <c r="E116" i="6"/>
  <c r="F116" i="6"/>
  <c r="G116" i="6" s="1"/>
  <c r="E117" i="6"/>
  <c r="E118" i="6"/>
  <c r="E119" i="6"/>
  <c r="F119" i="6"/>
  <c r="G119" i="6" s="1"/>
  <c r="E120" i="6"/>
  <c r="F120" i="6" s="1"/>
  <c r="G120" i="6" s="1"/>
  <c r="E121" i="6"/>
  <c r="F121" i="6" s="1"/>
  <c r="G121" i="6" s="1"/>
  <c r="E122" i="6"/>
  <c r="E123" i="6"/>
  <c r="F123" i="6" s="1"/>
  <c r="G123" i="6" s="1"/>
  <c r="E124" i="6"/>
  <c r="F124" i="6"/>
  <c r="G124" i="6" s="1"/>
  <c r="E125" i="6"/>
  <c r="E126" i="6"/>
  <c r="E127" i="6"/>
  <c r="F127" i="6" s="1"/>
  <c r="G127" i="6" s="1"/>
  <c r="E128" i="6"/>
  <c r="E129" i="6"/>
  <c r="E130" i="6"/>
  <c r="E131" i="6"/>
  <c r="E132" i="6"/>
  <c r="F132" i="6"/>
  <c r="G132" i="6" s="1"/>
  <c r="E133" i="6"/>
  <c r="E134" i="6"/>
  <c r="E135" i="6"/>
  <c r="E136" i="6"/>
  <c r="F136" i="6" s="1"/>
  <c r="G136" i="6" s="1"/>
  <c r="E137" i="6"/>
  <c r="E138" i="6"/>
  <c r="E139" i="6"/>
  <c r="F139" i="6" s="1"/>
  <c r="G139" i="6" s="1"/>
  <c r="E140" i="6"/>
  <c r="F140" i="6"/>
  <c r="G140" i="6" s="1"/>
  <c r="E141" i="6"/>
  <c r="E142" i="6"/>
  <c r="E143" i="6"/>
  <c r="E144" i="6"/>
  <c r="F144" i="6" s="1"/>
  <c r="G144" i="6" s="1"/>
  <c r="E145" i="6"/>
  <c r="F145" i="6" s="1"/>
  <c r="G145" i="6" s="1"/>
  <c r="E146" i="6"/>
  <c r="E147" i="6"/>
  <c r="F147" i="6" s="1"/>
  <c r="G147" i="6" s="1"/>
  <c r="E148" i="6"/>
  <c r="F148" i="6"/>
  <c r="G148" i="6" s="1"/>
  <c r="E149" i="6"/>
  <c r="E150" i="6"/>
  <c r="E151" i="6"/>
  <c r="F151" i="6" s="1"/>
  <c r="G151" i="6" s="1"/>
  <c r="E152" i="6"/>
  <c r="F152" i="6" s="1"/>
  <c r="G152" i="6"/>
  <c r="E153" i="6"/>
  <c r="E154" i="6"/>
  <c r="E155" i="6"/>
  <c r="E156" i="6"/>
  <c r="F156" i="6" s="1"/>
  <c r="G156" i="6" s="1"/>
  <c r="E157" i="6"/>
  <c r="E158" i="6"/>
  <c r="E159" i="6"/>
  <c r="E160" i="6"/>
  <c r="F160" i="6" s="1"/>
  <c r="G160" i="6" s="1"/>
  <c r="E161" i="6"/>
  <c r="E162" i="6"/>
  <c r="E163" i="6"/>
  <c r="F163" i="6" s="1"/>
  <c r="G163" i="6" s="1"/>
  <c r="E164" i="6"/>
  <c r="F164" i="6" s="1"/>
  <c r="G164" i="6" s="1"/>
  <c r="E165" i="6"/>
  <c r="E166" i="6"/>
  <c r="E167" i="6"/>
  <c r="E168" i="6"/>
  <c r="F168" i="6" s="1"/>
  <c r="G168" i="6" s="1"/>
  <c r="E169" i="6"/>
  <c r="F169" i="6" s="1"/>
  <c r="G169" i="6" s="1"/>
  <c r="E170" i="6"/>
  <c r="E171" i="6"/>
  <c r="F171" i="6" s="1"/>
  <c r="G171" i="6" s="1"/>
  <c r="E172" i="6"/>
  <c r="F172" i="6"/>
  <c r="G172" i="6" s="1"/>
  <c r="E173" i="6"/>
  <c r="E174" i="6"/>
  <c r="E175" i="6"/>
  <c r="F175" i="6" s="1"/>
  <c r="G175" i="6" s="1"/>
  <c r="E176" i="6"/>
  <c r="E177" i="6"/>
  <c r="F177" i="6" s="1"/>
  <c r="G177" i="6" s="1"/>
  <c r="E178" i="6"/>
  <c r="E179" i="6"/>
  <c r="F179" i="6" s="1"/>
  <c r="G179" i="6" s="1"/>
  <c r="E180" i="6"/>
  <c r="E181" i="6"/>
  <c r="F180" i="6" s="1"/>
  <c r="G180" i="6" s="1"/>
  <c r="E182" i="6"/>
  <c r="E183" i="6"/>
  <c r="F183" i="6"/>
  <c r="G183" i="6" s="1"/>
  <c r="E184" i="6"/>
  <c r="E185" i="6"/>
  <c r="F185" i="6" s="1"/>
  <c r="G185" i="6" s="1"/>
  <c r="E186" i="6"/>
  <c r="E187" i="6"/>
  <c r="F187" i="6" s="1"/>
  <c r="G187" i="6" s="1"/>
  <c r="E188" i="6"/>
  <c r="F188" i="6"/>
  <c r="G188" i="6" s="1"/>
  <c r="E189" i="6"/>
  <c r="E190" i="6"/>
  <c r="F190" i="6" s="1"/>
  <c r="G190" i="6" s="1"/>
  <c r="E191" i="6"/>
  <c r="F191" i="6" s="1"/>
  <c r="G191" i="6" s="1"/>
  <c r="E192" i="6"/>
  <c r="E193" i="6"/>
  <c r="F193" i="6" s="1"/>
  <c r="G193" i="6" s="1"/>
  <c r="E194" i="6"/>
  <c r="E195" i="6"/>
  <c r="F194" i="6" s="1"/>
  <c r="G194" i="6" s="1"/>
  <c r="E196" i="6"/>
  <c r="E197" i="6"/>
  <c r="E198" i="6"/>
  <c r="F198" i="6" s="1"/>
  <c r="G198" i="6" s="1"/>
  <c r="E199" i="6"/>
  <c r="E200" i="6"/>
  <c r="E201" i="6"/>
  <c r="E202" i="6"/>
  <c r="E203" i="6"/>
  <c r="E204" i="6"/>
  <c r="F204" i="6" s="1"/>
  <c r="G204" i="6" s="1"/>
  <c r="E205" i="6"/>
  <c r="F205" i="6" s="1"/>
  <c r="G205" i="6" s="1"/>
  <c r="E206" i="6"/>
  <c r="E207" i="6"/>
  <c r="E208" i="6"/>
  <c r="F208" i="6" s="1"/>
  <c r="G208" i="6"/>
  <c r="E209" i="6"/>
  <c r="F209" i="6" s="1"/>
  <c r="G209" i="6" s="1"/>
  <c r="E210" i="6"/>
  <c r="E211" i="6"/>
  <c r="E212" i="6"/>
  <c r="F212" i="6"/>
  <c r="G212" i="6" s="1"/>
  <c r="E213" i="6"/>
  <c r="F213" i="6"/>
  <c r="G213" i="6"/>
  <c r="E214" i="6"/>
  <c r="E215" i="6"/>
  <c r="E216" i="6"/>
  <c r="F216" i="6" s="1"/>
  <c r="G216" i="6" s="1"/>
  <c r="E217" i="6"/>
  <c r="E218" i="6"/>
  <c r="E219" i="6"/>
  <c r="E220" i="6"/>
  <c r="F220" i="6" s="1"/>
  <c r="G220" i="6" s="1"/>
  <c r="E221" i="6"/>
  <c r="F221" i="6" s="1"/>
  <c r="G221" i="6" s="1"/>
  <c r="E222" i="6"/>
  <c r="E223" i="6"/>
  <c r="E224" i="6"/>
  <c r="F224" i="6" s="1"/>
  <c r="G224" i="6" s="1"/>
  <c r="E225" i="6"/>
  <c r="E226" i="6"/>
  <c r="E227" i="6"/>
  <c r="F227" i="6" s="1"/>
  <c r="G227" i="6" s="1"/>
  <c r="E228" i="6"/>
  <c r="F228" i="6" s="1"/>
  <c r="G228" i="6" s="1"/>
  <c r="E229" i="6"/>
  <c r="F229" i="6" s="1"/>
  <c r="G229" i="6" s="1"/>
  <c r="E230" i="6"/>
  <c r="E231" i="6"/>
  <c r="E232" i="6"/>
  <c r="F232" i="6" s="1"/>
  <c r="G232" i="6" s="1"/>
  <c r="E233" i="6"/>
  <c r="E234" i="6"/>
  <c r="E235" i="6"/>
  <c r="F235" i="6" s="1"/>
  <c r="G235" i="6" s="1"/>
  <c r="E236" i="6"/>
  <c r="E237" i="6"/>
  <c r="E238" i="6"/>
  <c r="E239" i="6"/>
  <c r="F239" i="6" s="1"/>
  <c r="G239" i="6" s="1"/>
  <c r="E240" i="6"/>
  <c r="E241" i="6"/>
  <c r="E242" i="6"/>
  <c r="E243" i="6"/>
  <c r="E244" i="6"/>
  <c r="F244" i="6" s="1"/>
  <c r="G244" i="6" s="1"/>
  <c r="E245" i="6"/>
  <c r="E246" i="6"/>
  <c r="F245" i="6" s="1"/>
  <c r="G245" i="6" s="1"/>
  <c r="E247" i="6"/>
  <c r="E248" i="6"/>
  <c r="F248" i="6" s="1"/>
  <c r="G248" i="6" s="1"/>
  <c r="E249" i="6"/>
  <c r="E250" i="6"/>
  <c r="E251" i="6"/>
  <c r="F251" i="6"/>
  <c r="G251" i="6" s="1"/>
  <c r="E252" i="6"/>
  <c r="E253" i="6"/>
  <c r="F252" i="6" s="1"/>
  <c r="G252" i="6" s="1"/>
  <c r="F253" i="6"/>
  <c r="G253" i="6" s="1"/>
  <c r="E254" i="6"/>
  <c r="E255" i="6"/>
  <c r="F255" i="6" s="1"/>
  <c r="G255" i="6" s="1"/>
  <c r="E256" i="6"/>
  <c r="E257" i="6"/>
  <c r="E258" i="6"/>
  <c r="E259" i="6"/>
  <c r="F259" i="6"/>
  <c r="G259" i="6" s="1"/>
  <c r="E260" i="6"/>
  <c r="E261" i="6"/>
  <c r="F260" i="6" s="1"/>
  <c r="G260" i="6" s="1"/>
  <c r="E262" i="6"/>
  <c r="F261" i="6" s="1"/>
  <c r="G261" i="6" s="1"/>
  <c r="E263" i="6"/>
  <c r="F263" i="6" s="1"/>
  <c r="G263" i="6" s="1"/>
  <c r="E264" i="6"/>
  <c r="F264" i="6" s="1"/>
  <c r="G264" i="6" s="1"/>
  <c r="E265" i="6"/>
  <c r="E266" i="6"/>
  <c r="E267" i="6"/>
  <c r="F267" i="6"/>
  <c r="G267" i="6" s="1"/>
  <c r="E268" i="6"/>
  <c r="F268" i="6"/>
  <c r="G268" i="6" s="1"/>
  <c r="E269" i="6"/>
  <c r="F269" i="6" s="1"/>
  <c r="G269" i="6" s="1"/>
  <c r="E270" i="6"/>
  <c r="E271" i="6"/>
  <c r="F271" i="6" s="1"/>
  <c r="G271" i="6" s="1"/>
  <c r="E272" i="6"/>
  <c r="E273" i="6"/>
  <c r="E274" i="6"/>
  <c r="E275" i="6"/>
  <c r="F275" i="6" s="1"/>
  <c r="G275" i="6" s="1"/>
  <c r="E276" i="6"/>
  <c r="F276" i="6" s="1"/>
  <c r="G276" i="6"/>
  <c r="E277" i="6"/>
  <c r="F277" i="6"/>
  <c r="G277" i="6"/>
  <c r="E278" i="6"/>
  <c r="E279" i="6"/>
  <c r="E280" i="6"/>
  <c r="F280" i="6" s="1"/>
  <c r="G280" i="6" s="1"/>
  <c r="E281" i="6"/>
  <c r="E282" i="6"/>
  <c r="E283" i="6"/>
  <c r="E284" i="6"/>
  <c r="F284" i="6" s="1"/>
  <c r="G284" i="6" s="1"/>
  <c r="E285" i="6"/>
  <c r="F285" i="6" s="1"/>
  <c r="G285" i="6" s="1"/>
  <c r="E286" i="6"/>
  <c r="E287" i="6"/>
  <c r="E288" i="6"/>
  <c r="F288" i="6" s="1"/>
  <c r="G288" i="6" s="1"/>
  <c r="E289" i="6"/>
  <c r="E290" i="6"/>
  <c r="E291" i="6"/>
  <c r="F291" i="6" s="1"/>
  <c r="G291" i="6" s="1"/>
  <c r="E292" i="6"/>
  <c r="F292" i="6" s="1"/>
  <c r="G292" i="6" s="1"/>
  <c r="E293" i="6"/>
  <c r="F293" i="6" s="1"/>
  <c r="G293" i="6" s="1"/>
  <c r="E294" i="6"/>
  <c r="E295" i="6"/>
  <c r="E296" i="6"/>
  <c r="F296" i="6" s="1"/>
  <c r="G296" i="6" s="1"/>
  <c r="E297" i="6"/>
  <c r="E298" i="6"/>
  <c r="E299" i="6"/>
  <c r="F299" i="6" s="1"/>
  <c r="G299" i="6" s="1"/>
  <c r="E300" i="6"/>
  <c r="E301" i="6"/>
  <c r="E302" i="6"/>
  <c r="E303" i="6"/>
  <c r="E304" i="6"/>
  <c r="E305" i="6"/>
  <c r="E306" i="6"/>
  <c r="E307" i="6"/>
  <c r="E308" i="6"/>
  <c r="F308" i="6" s="1"/>
  <c r="G308" i="6" s="1"/>
  <c r="E309" i="6"/>
  <c r="E310" i="6"/>
  <c r="F309" i="6" s="1"/>
  <c r="G309" i="6" s="1"/>
  <c r="E311" i="6"/>
  <c r="E312" i="6"/>
  <c r="F312" i="6" s="1"/>
  <c r="G312" i="6" s="1"/>
  <c r="E313" i="6"/>
  <c r="E314" i="6"/>
  <c r="E315" i="6"/>
  <c r="F315" i="6"/>
  <c r="G315" i="6" s="1"/>
  <c r="E316" i="6"/>
  <c r="E317" i="6"/>
  <c r="F316" i="6" s="1"/>
  <c r="G316" i="6" s="1"/>
  <c r="F317" i="6"/>
  <c r="G317" i="6" s="1"/>
  <c r="E318" i="6"/>
  <c r="E319" i="6"/>
  <c r="F319" i="6" s="1"/>
  <c r="G319" i="6" s="1"/>
  <c r="E320" i="6"/>
  <c r="E321" i="6"/>
  <c r="E322" i="6"/>
  <c r="E323" i="6"/>
  <c r="F323" i="6"/>
  <c r="G323" i="6" s="1"/>
  <c r="E324" i="6"/>
  <c r="F324" i="6" s="1"/>
  <c r="G324" i="6" s="1"/>
  <c r="E325" i="6"/>
  <c r="F325" i="6" s="1"/>
  <c r="G325" i="6" s="1"/>
  <c r="E326" i="6"/>
  <c r="E327" i="6"/>
  <c r="E328" i="6"/>
  <c r="F328" i="6" s="1"/>
  <c r="G328" i="6" s="1"/>
  <c r="E329" i="6"/>
  <c r="E330" i="6"/>
  <c r="F329" i="6" s="1"/>
  <c r="G329" i="6" s="1"/>
  <c r="E331" i="6"/>
  <c r="F331" i="6" s="1"/>
  <c r="G331" i="6" s="1"/>
  <c r="E332" i="6"/>
  <c r="F332" i="6" s="1"/>
  <c r="G332" i="6" s="1"/>
  <c r="E333" i="6"/>
  <c r="F333" i="6"/>
  <c r="G333" i="6" s="1"/>
  <c r="E334" i="6"/>
  <c r="E335" i="6"/>
  <c r="E336" i="6"/>
  <c r="E337" i="6"/>
  <c r="F337" i="6" s="1"/>
  <c r="G337" i="6" s="1"/>
  <c r="E338" i="6"/>
  <c r="E339" i="6"/>
  <c r="F339" i="6" s="1"/>
  <c r="G339" i="6" s="1"/>
  <c r="E340" i="6"/>
  <c r="E341" i="6"/>
  <c r="F340" i="6" s="1"/>
  <c r="G340" i="6" s="1"/>
  <c r="F341" i="6"/>
  <c r="G341" i="6" s="1"/>
  <c r="E342" i="6"/>
  <c r="E343" i="6"/>
  <c r="F343" i="6" s="1"/>
  <c r="G343" i="6" s="1"/>
  <c r="E344" i="6"/>
  <c r="F344" i="6"/>
  <c r="G344" i="6" s="1"/>
  <c r="E345" i="6"/>
  <c r="F345" i="6" s="1"/>
  <c r="G345" i="6" s="1"/>
  <c r="E346" i="6"/>
  <c r="E347" i="6"/>
  <c r="F347" i="6" s="1"/>
  <c r="G347" i="6" s="1"/>
  <c r="E348" i="6"/>
  <c r="E349" i="6"/>
  <c r="E350" i="6"/>
  <c r="F350" i="6"/>
  <c r="G350" i="6" s="1"/>
  <c r="E351" i="6"/>
  <c r="E352" i="6"/>
  <c r="F352" i="6"/>
  <c r="G352" i="6" s="1"/>
  <c r="E353" i="6"/>
  <c r="E354" i="6"/>
  <c r="F353" i="6" s="1"/>
  <c r="G353" i="6" s="1"/>
  <c r="E355" i="6"/>
  <c r="F355" i="6" s="1"/>
  <c r="G355" i="6" s="1"/>
  <c r="E356" i="6"/>
  <c r="E357" i="6"/>
  <c r="F357" i="6" s="1"/>
  <c r="G357" i="6" s="1"/>
  <c r="E358" i="6"/>
  <c r="E359" i="6"/>
  <c r="E360" i="6"/>
  <c r="E361" i="6"/>
  <c r="E362" i="6"/>
  <c r="E363" i="6"/>
  <c r="F362" i="6" s="1"/>
  <c r="G362" i="6" s="1"/>
  <c r="E364" i="6"/>
  <c r="E365" i="6"/>
  <c r="F365" i="6" s="1"/>
  <c r="G365" i="6" s="1"/>
  <c r="E366" i="6"/>
  <c r="E367" i="6"/>
  <c r="F367" i="6"/>
  <c r="G367" i="6" s="1"/>
  <c r="E368" i="6"/>
  <c r="E369" i="6"/>
  <c r="E370" i="6"/>
  <c r="F370" i="6" s="1"/>
  <c r="G370" i="6" s="1"/>
  <c r="E371" i="6"/>
  <c r="E372" i="6"/>
  <c r="E373" i="6"/>
  <c r="F373" i="6" s="1"/>
  <c r="G373" i="6" s="1"/>
  <c r="E374" i="6"/>
  <c r="F374" i="6" s="1"/>
  <c r="G374" i="6" s="1"/>
  <c r="E375" i="6"/>
  <c r="E376" i="6"/>
  <c r="F375" i="6" s="1"/>
  <c r="G375" i="6" s="1"/>
  <c r="E377" i="6"/>
  <c r="E378" i="6"/>
  <c r="F378" i="6" s="1"/>
  <c r="G378" i="6" s="1"/>
  <c r="E379" i="6"/>
  <c r="E380" i="6"/>
  <c r="F380" i="6" s="1"/>
  <c r="G380" i="6" s="1"/>
  <c r="E381" i="6"/>
  <c r="E382" i="6"/>
  <c r="E383" i="6"/>
  <c r="F383" i="6" s="1"/>
  <c r="G383" i="6" s="1"/>
  <c r="E384" i="6"/>
  <c r="E385" i="6"/>
  <c r="E386" i="6"/>
  <c r="F386" i="6" s="1"/>
  <c r="G386" i="6" s="1"/>
  <c r="E387" i="6"/>
  <c r="E388" i="6"/>
  <c r="E389" i="6"/>
  <c r="F389" i="6" s="1"/>
  <c r="G389" i="6" s="1"/>
  <c r="E390" i="6"/>
  <c r="E391" i="6"/>
  <c r="E392" i="6"/>
  <c r="E393" i="6"/>
  <c r="E394" i="6"/>
  <c r="E395" i="6"/>
  <c r="F394" i="6" s="1"/>
  <c r="G394" i="6" s="1"/>
  <c r="E396" i="6"/>
  <c r="E397" i="6"/>
  <c r="F397" i="6" s="1"/>
  <c r="G397" i="6" s="1"/>
  <c r="E398" i="6"/>
  <c r="E399" i="6"/>
  <c r="F399" i="6"/>
  <c r="G399" i="6" s="1"/>
  <c r="E400" i="6"/>
  <c r="E401" i="6"/>
  <c r="E402" i="6"/>
  <c r="E403" i="6"/>
  <c r="E404" i="6"/>
  <c r="E405" i="6"/>
  <c r="F405" i="6" s="1"/>
  <c r="G405" i="6" s="1"/>
  <c r="E406" i="6"/>
  <c r="F406" i="6" s="1"/>
  <c r="G406" i="6" s="1"/>
  <c r="E407" i="6"/>
  <c r="F407" i="6" s="1"/>
  <c r="G407" i="6" s="1"/>
  <c r="E408" i="6"/>
  <c r="E409" i="6"/>
  <c r="E410" i="6"/>
  <c r="E411" i="6"/>
  <c r="E412" i="6"/>
  <c r="F412" i="6" s="1"/>
  <c r="G412" i="6" s="1"/>
  <c r="E413" i="6"/>
  <c r="F413" i="6" s="1"/>
  <c r="G413" i="6" s="1"/>
  <c r="E414" i="6"/>
  <c r="E415" i="6"/>
  <c r="E416" i="6"/>
  <c r="E417" i="6"/>
  <c r="E418" i="6"/>
  <c r="F418" i="6"/>
  <c r="G418" i="6" s="1"/>
  <c r="E419" i="6"/>
  <c r="E420" i="6"/>
  <c r="E421" i="6"/>
  <c r="F421" i="6" s="1"/>
  <c r="G421" i="6" s="1"/>
  <c r="E422" i="6"/>
  <c r="E423" i="6"/>
  <c r="F423" i="6" s="1"/>
  <c r="G423" i="6" s="1"/>
  <c r="E424" i="6"/>
  <c r="E425" i="6"/>
  <c r="E426" i="6"/>
  <c r="F426" i="6" s="1"/>
  <c r="G426" i="6" s="1"/>
  <c r="E427" i="6"/>
  <c r="E428" i="6"/>
  <c r="E429" i="6"/>
  <c r="F429" i="6" s="1"/>
  <c r="G429" i="6" s="1"/>
  <c r="E430" i="6"/>
  <c r="E431" i="6"/>
  <c r="F431" i="6" s="1"/>
  <c r="G431" i="6" s="1"/>
  <c r="E432" i="6"/>
  <c r="E433" i="6"/>
  <c r="E434" i="6"/>
  <c r="E435" i="6"/>
  <c r="E436" i="6"/>
  <c r="E437" i="6"/>
  <c r="E438" i="6"/>
  <c r="E439" i="6"/>
  <c r="F439" i="6" s="1"/>
  <c r="G439" i="6" s="1"/>
  <c r="E440" i="6"/>
  <c r="F440" i="6"/>
  <c r="G440" i="6" s="1"/>
  <c r="E441" i="6"/>
  <c r="E442" i="6"/>
  <c r="E443" i="6"/>
  <c r="F442" i="6" s="1"/>
  <c r="G442" i="6" s="1"/>
  <c r="E444" i="6"/>
  <c r="F444" i="6" s="1"/>
  <c r="G444" i="6" s="1"/>
  <c r="E445" i="6"/>
  <c r="E446" i="6"/>
  <c r="F446" i="6" s="1"/>
  <c r="G446" i="6" s="1"/>
  <c r="E447" i="6"/>
  <c r="E448" i="6"/>
  <c r="E449" i="6"/>
  <c r="E450" i="6"/>
  <c r="F450" i="6"/>
  <c r="G450" i="6" s="1"/>
  <c r="E451" i="6"/>
  <c r="E452" i="6"/>
  <c r="E453" i="6"/>
  <c r="E454" i="6"/>
  <c r="E455" i="6"/>
  <c r="F455" i="6" s="1"/>
  <c r="G455" i="6" s="1"/>
  <c r="E456" i="6"/>
  <c r="E457" i="6"/>
  <c r="E458" i="6"/>
  <c r="F458" i="6" s="1"/>
  <c r="G458" i="6" s="1"/>
  <c r="E459" i="6"/>
  <c r="E460" i="6"/>
  <c r="E461" i="6"/>
  <c r="E462" i="6"/>
  <c r="E463" i="6"/>
  <c r="E464" i="6"/>
  <c r="E465" i="6"/>
  <c r="F465" i="6" s="1"/>
  <c r="G465" i="6" s="1"/>
  <c r="E466" i="6"/>
  <c r="F466" i="6" s="1"/>
  <c r="G466" i="6" s="1"/>
  <c r="E467" i="6"/>
  <c r="F467" i="6" s="1"/>
  <c r="G467" i="6" s="1"/>
  <c r="E468" i="6"/>
  <c r="E469" i="6"/>
  <c r="E470" i="6"/>
  <c r="E471" i="6"/>
  <c r="F471" i="6" s="1"/>
  <c r="G471" i="6" s="1"/>
  <c r="E472" i="6"/>
  <c r="E473" i="6"/>
  <c r="E474" i="6"/>
  <c r="F474" i="6" s="1"/>
  <c r="G474" i="6" s="1"/>
  <c r="E475" i="6"/>
  <c r="F475" i="6"/>
  <c r="G475" i="6" s="1"/>
  <c r="E476" i="6"/>
  <c r="E477" i="6"/>
  <c r="E478" i="6"/>
  <c r="E479" i="6"/>
  <c r="E480" i="6"/>
  <c r="E481" i="6"/>
  <c r="F481" i="6" s="1"/>
  <c r="G481" i="6" s="1"/>
  <c r="E482" i="6"/>
  <c r="F482" i="6" s="1"/>
  <c r="G482" i="6" s="1"/>
  <c r="E483" i="6"/>
  <c r="F483" i="6" s="1"/>
  <c r="G483" i="6" s="1"/>
  <c r="E484" i="6"/>
  <c r="E485" i="6"/>
  <c r="E486" i="6"/>
  <c r="E487" i="6"/>
  <c r="E488" i="6"/>
  <c r="E489" i="6"/>
  <c r="F489" i="6" s="1"/>
  <c r="G489" i="6" s="1"/>
  <c r="E490" i="6"/>
  <c r="E491" i="6"/>
  <c r="F491" i="6" s="1"/>
  <c r="G491" i="6" s="1"/>
  <c r="E492" i="6"/>
  <c r="E493" i="6"/>
  <c r="F493" i="6" s="1"/>
  <c r="G493" i="6" s="1"/>
  <c r="E494" i="6"/>
  <c r="F494" i="6" s="1"/>
  <c r="G494" i="6" s="1"/>
  <c r="E495" i="6"/>
  <c r="F495" i="6" s="1"/>
  <c r="G495" i="6" s="1"/>
  <c r="E496" i="6"/>
  <c r="E497" i="6"/>
  <c r="E498" i="6"/>
  <c r="F498" i="6" s="1"/>
  <c r="G498" i="6" s="1"/>
  <c r="E499" i="6"/>
  <c r="F499" i="6" s="1"/>
  <c r="G499" i="6" s="1"/>
  <c r="E500" i="6"/>
  <c r="F500" i="6" s="1"/>
  <c r="G500" i="6" s="1"/>
  <c r="E501" i="6"/>
  <c r="E502" i="6"/>
  <c r="E503" i="6"/>
  <c r="F503" i="6"/>
  <c r="G503" i="6" s="1"/>
  <c r="E504" i="6"/>
  <c r="E505" i="6"/>
  <c r="F505" i="6" s="1"/>
  <c r="G505" i="6" s="1"/>
  <c r="E506" i="6"/>
  <c r="F506" i="6" s="1"/>
  <c r="G506" i="6" s="1"/>
  <c r="E507" i="6"/>
  <c r="F507" i="6" s="1"/>
  <c r="G507" i="6" s="1"/>
  <c r="E508" i="6"/>
  <c r="F508" i="6" s="1"/>
  <c r="G508" i="6" s="1"/>
  <c r="E509" i="6"/>
  <c r="E510" i="6"/>
  <c r="E511" i="6"/>
  <c r="E512" i="6"/>
  <c r="F512" i="6" s="1"/>
  <c r="G512" i="6" s="1"/>
  <c r="E513" i="6"/>
  <c r="F513" i="6" s="1"/>
  <c r="G513" i="6" s="1"/>
  <c r="E514" i="6"/>
  <c r="F514" i="6" s="1"/>
  <c r="G514" i="6" s="1"/>
  <c r="E515" i="6"/>
  <c r="F515" i="6" s="1"/>
  <c r="G515" i="6" s="1"/>
  <c r="E516" i="6"/>
  <c r="F516" i="6"/>
  <c r="G516" i="6" s="1"/>
  <c r="E517" i="6"/>
  <c r="E518" i="6"/>
  <c r="E519" i="6"/>
  <c r="F519" i="6" s="1"/>
  <c r="G519" i="6" s="1"/>
  <c r="E520" i="6"/>
  <c r="F520" i="6" s="1"/>
  <c r="G520" i="6" s="1"/>
  <c r="E521" i="6"/>
  <c r="F521" i="6" s="1"/>
  <c r="G521" i="6" s="1"/>
  <c r="E522" i="6"/>
  <c r="E523" i="6"/>
  <c r="F523" i="6" s="1"/>
  <c r="G523" i="6" s="1"/>
  <c r="E524" i="6"/>
  <c r="F524" i="6"/>
  <c r="G524" i="6" s="1"/>
  <c r="E525" i="6"/>
  <c r="E526" i="6"/>
  <c r="E527" i="6"/>
  <c r="F527" i="6" s="1"/>
  <c r="G527" i="6" s="1"/>
  <c r="E528" i="6"/>
  <c r="E529" i="6"/>
  <c r="E530" i="6"/>
  <c r="E531" i="6"/>
  <c r="F531" i="6" s="1"/>
  <c r="G531" i="6" s="1"/>
  <c r="E532" i="6"/>
  <c r="E533" i="6"/>
  <c r="F532" i="6" s="1"/>
  <c r="G532" i="6" s="1"/>
  <c r="E534" i="6"/>
  <c r="E535" i="6"/>
  <c r="E536" i="6"/>
  <c r="E537" i="6"/>
  <c r="F537" i="6" s="1"/>
  <c r="G537" i="6" s="1"/>
  <c r="E538" i="6"/>
  <c r="E539" i="6"/>
  <c r="F539" i="6" s="1"/>
  <c r="G539" i="6" s="1"/>
  <c r="E540" i="6"/>
  <c r="E541" i="6"/>
  <c r="E542" i="6"/>
  <c r="E543" i="6"/>
  <c r="F543" i="6"/>
  <c r="G543" i="6" s="1"/>
  <c r="E544" i="6"/>
  <c r="E545" i="6"/>
  <c r="F545" i="6" s="1"/>
  <c r="G545" i="6" s="1"/>
  <c r="E546" i="6"/>
  <c r="E547" i="6"/>
  <c r="E548" i="6"/>
  <c r="F548" i="6" s="1"/>
  <c r="G548" i="6" s="1"/>
  <c r="E549" i="6"/>
  <c r="E550" i="6"/>
  <c r="E551" i="6"/>
  <c r="F551" i="6"/>
  <c r="G551" i="6" s="1"/>
  <c r="E552" i="6"/>
  <c r="E553" i="6"/>
  <c r="F553" i="6" s="1"/>
  <c r="G553" i="6" s="1"/>
  <c r="E554" i="6"/>
  <c r="E555" i="6"/>
  <c r="E556" i="6"/>
  <c r="F556" i="6" s="1"/>
  <c r="G556" i="6" s="1"/>
  <c r="E557" i="6"/>
  <c r="E558" i="6"/>
  <c r="E559" i="6"/>
  <c r="F559" i="6"/>
  <c r="G559" i="6" s="1"/>
  <c r="E560" i="6"/>
  <c r="E561" i="6"/>
  <c r="E562" i="6"/>
  <c r="E563" i="6"/>
  <c r="E564" i="6"/>
  <c r="F564" i="6" s="1"/>
  <c r="G564" i="6" s="1"/>
  <c r="E565" i="6"/>
  <c r="E566" i="6"/>
  <c r="E567" i="6"/>
  <c r="F567" i="6"/>
  <c r="G567" i="6" s="1"/>
  <c r="E568" i="6"/>
  <c r="F568" i="6" s="1"/>
  <c r="G568" i="6" s="1"/>
  <c r="E569" i="6"/>
  <c r="F569" i="6" s="1"/>
  <c r="G569" i="6" s="1"/>
  <c r="E570" i="6"/>
  <c r="E571" i="6"/>
  <c r="E572" i="6"/>
  <c r="E573" i="6"/>
  <c r="E574" i="6"/>
  <c r="E575" i="6"/>
  <c r="F575" i="6"/>
  <c r="G575" i="6" s="1"/>
  <c r="E576" i="6"/>
  <c r="F576" i="6" s="1"/>
  <c r="G576" i="6" s="1"/>
  <c r="E577" i="6"/>
  <c r="E578" i="6"/>
  <c r="E579" i="6"/>
  <c r="E580" i="6"/>
  <c r="F580" i="6"/>
  <c r="G580" i="6" s="1"/>
  <c r="E581" i="6"/>
  <c r="E582" i="6"/>
  <c r="E583" i="6"/>
  <c r="F583" i="6" s="1"/>
  <c r="G583" i="6" s="1"/>
  <c r="E584" i="6"/>
  <c r="F584" i="6" s="1"/>
  <c r="G584" i="6" s="1"/>
  <c r="E585" i="6"/>
  <c r="E586" i="6"/>
  <c r="E587" i="6"/>
  <c r="E588" i="6"/>
  <c r="E589" i="6"/>
  <c r="F588" i="6" s="1"/>
  <c r="G588" i="6" s="1"/>
  <c r="E590" i="6"/>
  <c r="E591" i="6"/>
  <c r="F591" i="6" s="1"/>
  <c r="G591" i="6" s="1"/>
  <c r="E592" i="6"/>
  <c r="E593" i="6"/>
  <c r="F593" i="6" s="1"/>
  <c r="G593" i="6" s="1"/>
  <c r="E594" i="6"/>
  <c r="E595" i="6"/>
  <c r="F595" i="6" s="1"/>
  <c r="G595" i="6" s="1"/>
  <c r="E596" i="6"/>
  <c r="E597" i="6"/>
  <c r="E598" i="6"/>
  <c r="E599" i="6"/>
  <c r="F599" i="6" s="1"/>
  <c r="G599" i="6" s="1"/>
  <c r="E600" i="6"/>
  <c r="F600" i="6" s="1"/>
  <c r="G600" i="6" s="1"/>
  <c r="E601" i="6"/>
  <c r="E602" i="6"/>
  <c r="E603" i="6"/>
  <c r="E604" i="6"/>
  <c r="F604" i="6" s="1"/>
  <c r="G604" i="6" s="1"/>
  <c r="E605" i="6"/>
  <c r="E606" i="6"/>
  <c r="F605" i="6" s="1"/>
  <c r="G605" i="6" s="1"/>
  <c r="E607" i="6"/>
  <c r="F607" i="6" s="1"/>
  <c r="G607" i="6" s="1"/>
  <c r="E608" i="6"/>
  <c r="F608" i="6"/>
  <c r="G608" i="6" s="1"/>
  <c r="E609" i="6"/>
  <c r="F609" i="6"/>
  <c r="G609" i="6" s="1"/>
  <c r="E610" i="6"/>
  <c r="E611" i="6"/>
  <c r="F611" i="6"/>
  <c r="G611" i="6" s="1"/>
  <c r="E612" i="6"/>
  <c r="F612" i="6" s="1"/>
  <c r="G612" i="6" s="1"/>
  <c r="E613" i="6"/>
  <c r="E614" i="6"/>
  <c r="E615" i="6"/>
  <c r="E616" i="6"/>
  <c r="F616" i="6" s="1"/>
  <c r="G616" i="6" s="1"/>
  <c r="E617" i="6"/>
  <c r="E618" i="6"/>
  <c r="E619" i="6"/>
  <c r="F619" i="6" s="1"/>
  <c r="G619" i="6" s="1"/>
  <c r="E620" i="6"/>
  <c r="E621" i="6"/>
  <c r="E622" i="6"/>
  <c r="E623" i="6"/>
  <c r="E624" i="6"/>
  <c r="F624" i="6" s="1"/>
  <c r="G624" i="6" s="1"/>
  <c r="E625" i="6"/>
  <c r="F625" i="6" s="1"/>
  <c r="G625" i="6" s="1"/>
  <c r="E626" i="6"/>
  <c r="F626" i="6" s="1"/>
  <c r="G626" i="6" s="1"/>
  <c r="E627" i="6"/>
  <c r="F627" i="6" s="1"/>
  <c r="G627" i="6" s="1"/>
  <c r="E628" i="6"/>
  <c r="E629" i="6"/>
  <c r="F629" i="6" s="1"/>
  <c r="G629" i="6" s="1"/>
  <c r="E630" i="6"/>
  <c r="E631" i="6"/>
  <c r="F631" i="6" s="1"/>
  <c r="G631" i="6" s="1"/>
  <c r="E632" i="6"/>
  <c r="E633" i="6"/>
  <c r="E634" i="6"/>
  <c r="F634" i="6" s="1"/>
  <c r="G634" i="6"/>
  <c r="E635" i="6"/>
  <c r="E636" i="6"/>
  <c r="F636" i="6" s="1"/>
  <c r="G636" i="6" s="1"/>
  <c r="E637" i="6"/>
  <c r="F637" i="6" s="1"/>
  <c r="G637" i="6" s="1"/>
  <c r="E638" i="6"/>
  <c r="E639" i="6"/>
  <c r="E640" i="6"/>
  <c r="E641" i="6"/>
  <c r="F641" i="6" s="1"/>
  <c r="G641" i="6" s="1"/>
  <c r="E642" i="6"/>
  <c r="E643" i="6"/>
  <c r="F643" i="6" s="1"/>
  <c r="G643" i="6" s="1"/>
  <c r="E644" i="6"/>
  <c r="E645" i="6"/>
  <c r="F645" i="6" s="1"/>
  <c r="G645" i="6" s="1"/>
  <c r="E646" i="6"/>
  <c r="E647" i="6"/>
  <c r="F647" i="6" s="1"/>
  <c r="G647" i="6" s="1"/>
  <c r="E648" i="6"/>
  <c r="E649" i="6"/>
  <c r="F649" i="6" s="1"/>
  <c r="G649" i="6" s="1"/>
  <c r="E650" i="6"/>
  <c r="F650" i="6" s="1"/>
  <c r="G650" i="6" s="1"/>
  <c r="E651" i="6"/>
  <c r="E652" i="6"/>
  <c r="E653" i="6"/>
  <c r="E654" i="6"/>
  <c r="E655" i="6"/>
  <c r="E656" i="6"/>
  <c r="F656" i="6" s="1"/>
  <c r="G656" i="6" s="1"/>
  <c r="E657" i="6"/>
  <c r="F657" i="6" s="1"/>
  <c r="G657" i="6" s="1"/>
  <c r="E658" i="6"/>
  <c r="E659" i="6"/>
  <c r="F659" i="6" s="1"/>
  <c r="G659" i="6" s="1"/>
  <c r="E660" i="6"/>
  <c r="E661" i="6"/>
  <c r="F661" i="6"/>
  <c r="G661" i="6" s="1"/>
  <c r="E662" i="6"/>
  <c r="E663" i="6"/>
  <c r="F663" i="6" s="1"/>
  <c r="G663" i="6" s="1"/>
  <c r="E664" i="6"/>
  <c r="E665" i="6"/>
  <c r="E666" i="6"/>
  <c r="E667" i="6"/>
  <c r="F667" i="6" s="1"/>
  <c r="G667" i="6" s="1"/>
  <c r="E668" i="6"/>
  <c r="E669" i="6"/>
  <c r="F669" i="6" s="1"/>
  <c r="G669" i="6" s="1"/>
  <c r="E670" i="6"/>
  <c r="E671" i="6"/>
  <c r="E672" i="6"/>
  <c r="E673" i="6"/>
  <c r="F673" i="6" s="1"/>
  <c r="G673" i="6" s="1"/>
  <c r="E674" i="6"/>
  <c r="F674" i="6" s="1"/>
  <c r="G674" i="6" s="1"/>
  <c r="E675" i="6"/>
  <c r="F675" i="6" s="1"/>
  <c r="G675" i="6" s="1"/>
  <c r="E676" i="6"/>
  <c r="F676" i="6" s="1"/>
  <c r="G676" i="6" s="1"/>
  <c r="E677" i="6"/>
  <c r="F677" i="6"/>
  <c r="G677" i="6" s="1"/>
  <c r="E678" i="6"/>
  <c r="E679" i="6"/>
  <c r="E680" i="6"/>
  <c r="F680" i="6" s="1"/>
  <c r="G680" i="6" s="1"/>
  <c r="E681" i="6"/>
  <c r="F681" i="6" s="1"/>
  <c r="G681" i="6" s="1"/>
  <c r="E682" i="6"/>
  <c r="E683" i="6"/>
  <c r="F683" i="6" s="1"/>
  <c r="G683" i="6" s="1"/>
  <c r="E684" i="6"/>
  <c r="E685" i="6"/>
  <c r="F685" i="6"/>
  <c r="G685" i="6" s="1"/>
  <c r="E686" i="6"/>
  <c r="E687" i="6"/>
  <c r="E688" i="6"/>
  <c r="F688" i="6" s="1"/>
  <c r="G688" i="6" s="1"/>
  <c r="E689" i="6"/>
  <c r="E690" i="6"/>
  <c r="F690" i="6" s="1"/>
  <c r="G690" i="6" s="1"/>
  <c r="E691" i="6"/>
  <c r="E692" i="6"/>
  <c r="F692" i="6" s="1"/>
  <c r="G692" i="6" s="1"/>
  <c r="E693" i="6"/>
  <c r="F693" i="6" s="1"/>
  <c r="G693" i="6" s="1"/>
  <c r="E694" i="6"/>
  <c r="E695" i="6"/>
  <c r="E696" i="6"/>
  <c r="E697" i="6"/>
  <c r="F697" i="6"/>
  <c r="G697" i="6" s="1"/>
  <c r="E698" i="6"/>
  <c r="E699" i="6"/>
  <c r="F699" i="6" s="1"/>
  <c r="G699" i="6" s="1"/>
  <c r="E700" i="6"/>
  <c r="E701" i="6"/>
  <c r="E702" i="6"/>
  <c r="E703" i="6"/>
  <c r="E704" i="6"/>
  <c r="F704" i="6" s="1"/>
  <c r="G704" i="6" s="1"/>
  <c r="E705" i="6"/>
  <c r="F705" i="6"/>
  <c r="G705" i="6" s="1"/>
  <c r="E706" i="6"/>
  <c r="F706" i="6"/>
  <c r="G706" i="6"/>
  <c r="E707" i="6"/>
  <c r="E708" i="6"/>
  <c r="F708" i="6" s="1"/>
  <c r="G708" i="6" s="1"/>
  <c r="E709" i="6"/>
  <c r="F709" i="6"/>
  <c r="G709" i="6" s="1"/>
  <c r="E710" i="6"/>
  <c r="E711" i="6"/>
  <c r="F711" i="6" s="1"/>
  <c r="G711" i="6" s="1"/>
  <c r="E712" i="6"/>
  <c r="E713" i="6"/>
  <c r="E714" i="6"/>
  <c r="F714" i="6" s="1"/>
  <c r="G714" i="6" s="1"/>
  <c r="E715" i="6"/>
  <c r="E716" i="6"/>
  <c r="F716" i="6" s="1"/>
  <c r="G716" i="6" s="1"/>
  <c r="E717" i="6"/>
  <c r="E718" i="6"/>
  <c r="F717" i="6" s="1"/>
  <c r="G717" i="6" s="1"/>
  <c r="E719" i="6"/>
  <c r="E720" i="6"/>
  <c r="E721" i="6"/>
  <c r="F721" i="6" s="1"/>
  <c r="G721" i="6" s="1"/>
  <c r="E722" i="6"/>
  <c r="E723" i="6"/>
  <c r="F723" i="6" s="1"/>
  <c r="G723" i="6" s="1"/>
  <c r="E724" i="6"/>
  <c r="E725" i="6"/>
  <c r="F725" i="6"/>
  <c r="G725" i="6" s="1"/>
  <c r="E726" i="6"/>
  <c r="E727" i="6"/>
  <c r="F727" i="6" s="1"/>
  <c r="G727" i="6" s="1"/>
  <c r="E728" i="6"/>
  <c r="E729" i="6"/>
  <c r="E730" i="6"/>
  <c r="F730" i="6"/>
  <c r="G730" i="6" s="1"/>
  <c r="E731" i="6"/>
  <c r="E732" i="6"/>
  <c r="F732" i="6" s="1"/>
  <c r="G732" i="6" s="1"/>
  <c r="E733" i="6"/>
  <c r="F733" i="6"/>
  <c r="G733" i="6" s="1"/>
  <c r="E734" i="6"/>
  <c r="E735" i="6"/>
  <c r="E736" i="6"/>
  <c r="F736" i="6"/>
  <c r="G736" i="6" s="1"/>
  <c r="E737" i="6"/>
  <c r="E738" i="6"/>
  <c r="F738" i="6" s="1"/>
  <c r="G738" i="6" s="1"/>
  <c r="E739" i="6"/>
  <c r="E740" i="6"/>
  <c r="F740" i="6" s="1"/>
  <c r="G740" i="6" s="1"/>
  <c r="E741" i="6"/>
  <c r="F741" i="6"/>
  <c r="G741" i="6" s="1"/>
  <c r="E742" i="6"/>
  <c r="F742" i="6"/>
  <c r="G742" i="6" s="1"/>
  <c r="E743" i="6"/>
  <c r="E744" i="6"/>
  <c r="E745" i="6"/>
  <c r="F745" i="6" s="1"/>
  <c r="G745" i="6" s="1"/>
  <c r="E746" i="6"/>
  <c r="F746" i="6"/>
  <c r="G746" i="6" s="1"/>
  <c r="E747" i="6"/>
  <c r="E748" i="6"/>
  <c r="F748" i="6" s="1"/>
  <c r="G748" i="6" s="1"/>
  <c r="E749" i="6"/>
  <c r="F749" i="6" s="1"/>
  <c r="G749" i="6" s="1"/>
  <c r="E750" i="6"/>
  <c r="F750" i="6" s="1"/>
  <c r="G750" i="6"/>
  <c r="E751" i="6"/>
  <c r="F751" i="6"/>
  <c r="G751" i="6" s="1"/>
  <c r="E752" i="6"/>
  <c r="E753" i="6"/>
  <c r="F753" i="6" s="1"/>
  <c r="G753" i="6" s="1"/>
  <c r="E754" i="6"/>
  <c r="F754" i="6" s="1"/>
  <c r="G754" i="6" s="1"/>
  <c r="E755" i="6"/>
  <c r="F755" i="6" s="1"/>
  <c r="G755" i="6"/>
  <c r="E756" i="6"/>
  <c r="E757" i="6"/>
  <c r="F757" i="6" s="1"/>
  <c r="G757" i="6" s="1"/>
  <c r="E758" i="6"/>
  <c r="F758" i="6" s="1"/>
  <c r="G758" i="6"/>
  <c r="E759" i="6"/>
  <c r="E760" i="6"/>
  <c r="F760" i="6" s="1"/>
  <c r="G760" i="6" s="1"/>
  <c r="E761" i="6"/>
  <c r="E762" i="6"/>
  <c r="F762" i="6" s="1"/>
  <c r="G762" i="6" s="1"/>
  <c r="E763" i="6"/>
  <c r="E764" i="6"/>
  <c r="F764" i="6" s="1"/>
  <c r="G764" i="6" s="1"/>
  <c r="E765" i="6"/>
  <c r="E766" i="6"/>
  <c r="E767" i="6"/>
  <c r="F767" i="6" s="1"/>
  <c r="G767" i="6" s="1"/>
  <c r="E768" i="6"/>
  <c r="F768" i="6" s="1"/>
  <c r="G768" i="6" s="1"/>
  <c r="E769" i="6"/>
  <c r="F769" i="6" s="1"/>
  <c r="G769" i="6" s="1"/>
  <c r="E770" i="6"/>
  <c r="F770" i="6" s="1"/>
  <c r="G770" i="6" s="1"/>
  <c r="E771" i="6"/>
  <c r="E772" i="6"/>
  <c r="E773" i="6"/>
  <c r="E774" i="6"/>
  <c r="F774" i="6" s="1"/>
  <c r="G774" i="6"/>
  <c r="E775" i="6"/>
  <c r="F775" i="6" s="1"/>
  <c r="G775" i="6" s="1"/>
  <c r="E776" i="6"/>
  <c r="E777" i="6"/>
  <c r="E778" i="6"/>
  <c r="E779" i="6"/>
  <c r="F779" i="6" s="1"/>
  <c r="G779" i="6" s="1"/>
  <c r="E780" i="6"/>
  <c r="F780" i="6" s="1"/>
  <c r="G780" i="6" s="1"/>
  <c r="E781" i="6"/>
  <c r="F781" i="6"/>
  <c r="G781" i="6" s="1"/>
  <c r="E782" i="6"/>
  <c r="F782" i="6" s="1"/>
  <c r="G782" i="6"/>
  <c r="E783" i="6"/>
  <c r="F783" i="6"/>
  <c r="G783" i="6" s="1"/>
  <c r="E784" i="6"/>
  <c r="E785" i="6"/>
  <c r="F785" i="6" s="1"/>
  <c r="G785" i="6" s="1"/>
  <c r="E786" i="6"/>
  <c r="F786" i="6"/>
  <c r="G786" i="6" s="1"/>
  <c r="E787" i="6"/>
  <c r="F787" i="6" s="1"/>
  <c r="G787" i="6"/>
  <c r="E788" i="6"/>
  <c r="E789" i="6"/>
  <c r="F789" i="6" s="1"/>
  <c r="G789" i="6" s="1"/>
  <c r="E790" i="6"/>
  <c r="E791" i="6"/>
  <c r="E792" i="6"/>
  <c r="F792" i="6" s="1"/>
  <c r="G792" i="6" s="1"/>
  <c r="E793" i="6"/>
  <c r="E794" i="6"/>
  <c r="F794" i="6" s="1"/>
  <c r="G794" i="6" s="1"/>
  <c r="E795" i="6"/>
  <c r="E796" i="6"/>
  <c r="E797" i="6"/>
  <c r="E798" i="6"/>
  <c r="E799" i="6"/>
  <c r="F799" i="6" s="1"/>
  <c r="G799" i="6" s="1"/>
  <c r="E800" i="6"/>
  <c r="F800" i="6" s="1"/>
  <c r="G800" i="6" s="1"/>
  <c r="E801" i="6"/>
  <c r="E802" i="6"/>
  <c r="F802" i="6" s="1"/>
  <c r="G802" i="6" s="1"/>
  <c r="E803" i="6"/>
  <c r="E804" i="6"/>
  <c r="E805" i="6"/>
  <c r="F805" i="6" s="1"/>
  <c r="G805" i="6" s="1"/>
  <c r="E806" i="6"/>
  <c r="F806" i="6" s="1"/>
  <c r="G806" i="6" s="1"/>
  <c r="E807" i="6"/>
  <c r="F807" i="6" s="1"/>
  <c r="G807" i="6" s="1"/>
  <c r="E808" i="6"/>
  <c r="E809" i="6"/>
  <c r="E810" i="6"/>
  <c r="F810" i="6"/>
  <c r="G810" i="6" s="1"/>
  <c r="E811" i="6"/>
  <c r="F811" i="6" s="1"/>
  <c r="G811" i="6" s="1"/>
  <c r="E812" i="6"/>
  <c r="F812" i="6" s="1"/>
  <c r="G812" i="6" s="1"/>
  <c r="E813" i="6"/>
  <c r="F813" i="6"/>
  <c r="G813" i="6" s="1"/>
  <c r="E814" i="6"/>
  <c r="E815" i="6"/>
  <c r="F815" i="6" s="1"/>
  <c r="G815" i="6" s="1"/>
  <c r="E816" i="6"/>
  <c r="E817" i="6"/>
  <c r="F817" i="6" s="1"/>
  <c r="G817" i="6" s="1"/>
  <c r="E818" i="6"/>
  <c r="E819" i="6"/>
  <c r="F818" i="6" s="1"/>
  <c r="G818" i="6" s="1"/>
  <c r="E820" i="6"/>
  <c r="E821" i="6"/>
  <c r="F821" i="6"/>
  <c r="G821" i="6" s="1"/>
  <c r="E822" i="6"/>
  <c r="E823" i="6"/>
  <c r="E824" i="6"/>
  <c r="E825" i="6"/>
  <c r="E826" i="6"/>
  <c r="E827" i="6"/>
  <c r="F827" i="6" s="1"/>
  <c r="G827" i="6" s="1"/>
  <c r="E828" i="6"/>
  <c r="F828" i="6" s="1"/>
  <c r="G828" i="6" s="1"/>
  <c r="E829" i="6"/>
  <c r="F829" i="6"/>
  <c r="G829" i="6" s="1"/>
  <c r="E830" i="6"/>
  <c r="E831" i="6"/>
  <c r="E832" i="6"/>
  <c r="F831" i="6" s="1"/>
  <c r="G831" i="6" s="1"/>
  <c r="E833" i="6"/>
  <c r="F833" i="6" s="1"/>
  <c r="G833" i="6" s="1"/>
  <c r="E834" i="6"/>
  <c r="E835" i="6"/>
  <c r="F835" i="6" s="1"/>
  <c r="G835" i="6" s="1"/>
  <c r="E836" i="6"/>
  <c r="E837" i="6"/>
  <c r="F837" i="6" s="1"/>
  <c r="G837" i="6" s="1"/>
  <c r="E838" i="6"/>
  <c r="F838" i="6" s="1"/>
  <c r="G838" i="6" s="1"/>
  <c r="E839" i="6"/>
  <c r="F839" i="6" s="1"/>
  <c r="G839" i="6" s="1"/>
  <c r="E840" i="6"/>
  <c r="E841" i="6"/>
  <c r="E842" i="6"/>
  <c r="E843" i="6"/>
  <c r="E844" i="6"/>
  <c r="E845" i="6"/>
  <c r="F845" i="6" s="1"/>
  <c r="G845" i="6" s="1"/>
  <c r="E846" i="6"/>
  <c r="E847" i="6"/>
  <c r="F847" i="6"/>
  <c r="G847" i="6" s="1"/>
  <c r="E848" i="6"/>
  <c r="E849" i="6"/>
  <c r="E850" i="6"/>
  <c r="E851" i="6"/>
  <c r="F851" i="6" s="1"/>
  <c r="G851" i="6" s="1"/>
  <c r="E852" i="6"/>
  <c r="F852" i="6"/>
  <c r="G852" i="6" s="1"/>
  <c r="E853" i="6"/>
  <c r="E854" i="6"/>
  <c r="F854" i="6" s="1"/>
  <c r="G854" i="6" s="1"/>
  <c r="E855" i="6"/>
  <c r="E856" i="6"/>
  <c r="E857" i="6"/>
  <c r="F857" i="6" s="1"/>
  <c r="G857" i="6" s="1"/>
  <c r="E858" i="6"/>
  <c r="E859" i="6"/>
  <c r="F859" i="6" s="1"/>
  <c r="G859" i="6" s="1"/>
  <c r="E860" i="6"/>
  <c r="F860" i="6"/>
  <c r="G860" i="6" s="1"/>
  <c r="E861" i="6"/>
  <c r="E862" i="6"/>
  <c r="F861" i="6" s="1"/>
  <c r="G861" i="6" s="1"/>
  <c r="E863" i="6"/>
  <c r="E864" i="6"/>
  <c r="F864" i="6" s="1"/>
  <c r="G864" i="6" s="1"/>
  <c r="E865" i="6"/>
  <c r="F865" i="6"/>
  <c r="G865" i="6" s="1"/>
  <c r="E866" i="6"/>
  <c r="E867" i="6"/>
  <c r="E868" i="6"/>
  <c r="F868" i="6" s="1"/>
  <c r="G868" i="6" s="1"/>
  <c r="E869" i="6"/>
  <c r="F869" i="6" s="1"/>
  <c r="G869" i="6" s="1"/>
  <c r="E870" i="6"/>
  <c r="F870" i="6" s="1"/>
  <c r="G870" i="6" s="1"/>
  <c r="E871" i="6"/>
  <c r="E872" i="6"/>
  <c r="E873" i="6"/>
  <c r="F873" i="6" s="1"/>
  <c r="G873" i="6" s="1"/>
  <c r="E874" i="6"/>
  <c r="F874" i="6" s="1"/>
  <c r="G874" i="6" s="1"/>
  <c r="E875" i="6"/>
  <c r="F875" i="6" s="1"/>
  <c r="G875" i="6" s="1"/>
  <c r="E876" i="6"/>
  <c r="E877" i="6"/>
  <c r="F876" i="6" s="1"/>
  <c r="G876" i="6" s="1"/>
  <c r="E878" i="6"/>
  <c r="F878" i="6"/>
  <c r="G878" i="6" s="1"/>
  <c r="E879" i="6"/>
  <c r="E880" i="6"/>
  <c r="F880" i="6" s="1"/>
  <c r="G880" i="6" s="1"/>
  <c r="E881" i="6"/>
  <c r="E882" i="6"/>
  <c r="F881" i="6" s="1"/>
  <c r="G881" i="6" s="1"/>
  <c r="E883" i="6"/>
  <c r="E884" i="6"/>
  <c r="F884" i="6" s="1"/>
  <c r="G884" i="6" s="1"/>
  <c r="E885" i="6"/>
  <c r="F885" i="6" s="1"/>
  <c r="G885" i="6" s="1"/>
  <c r="E886" i="6"/>
  <c r="E887" i="6"/>
  <c r="F886" i="6" s="1"/>
  <c r="G886" i="6" s="1"/>
  <c r="E888" i="6"/>
  <c r="E889" i="6"/>
  <c r="F889" i="6" s="1"/>
  <c r="G889" i="6" s="1"/>
  <c r="E890" i="6"/>
  <c r="F890" i="6" s="1"/>
  <c r="G890" i="6" s="1"/>
  <c r="E891" i="6"/>
  <c r="E892" i="6"/>
  <c r="F892" i="6"/>
  <c r="G892" i="6" s="1"/>
  <c r="E893" i="6"/>
  <c r="E894" i="6"/>
  <c r="E895" i="6"/>
  <c r="E896" i="6"/>
  <c r="E897" i="6"/>
  <c r="E898" i="6"/>
  <c r="E899" i="6"/>
  <c r="F899" i="6" s="1"/>
  <c r="G899" i="6" s="1"/>
  <c r="E900" i="6"/>
  <c r="E901" i="6"/>
  <c r="E902" i="6"/>
  <c r="F902" i="6" s="1"/>
  <c r="G902" i="6" s="1"/>
  <c r="E903" i="6"/>
  <c r="E904" i="6"/>
  <c r="E905" i="6"/>
  <c r="E906" i="6"/>
  <c r="F906" i="6" s="1"/>
  <c r="G906" i="6" s="1"/>
  <c r="E907" i="6"/>
  <c r="E908" i="6"/>
  <c r="E909" i="6"/>
  <c r="E910" i="6"/>
  <c r="F910" i="6"/>
  <c r="G910" i="6" s="1"/>
  <c r="E911" i="6"/>
  <c r="E912" i="6"/>
  <c r="E913" i="6"/>
  <c r="E914" i="6"/>
  <c r="F914" i="6" s="1"/>
  <c r="G914" i="6" s="1"/>
  <c r="E915" i="6"/>
  <c r="E916" i="6"/>
  <c r="E917" i="6"/>
  <c r="E918" i="6"/>
  <c r="F918" i="6" s="1"/>
  <c r="G918" i="6" s="1"/>
  <c r="E919" i="6"/>
  <c r="F919" i="6" s="1"/>
  <c r="G919" i="6" s="1"/>
  <c r="E920" i="6"/>
  <c r="E921" i="6"/>
  <c r="E922" i="6"/>
  <c r="F922" i="6" s="1"/>
  <c r="G922" i="6" s="1"/>
  <c r="E923" i="6"/>
  <c r="F923" i="6" s="1"/>
  <c r="G923" i="6"/>
  <c r="E924" i="6"/>
  <c r="E925" i="6"/>
  <c r="E926" i="6"/>
  <c r="E927" i="6"/>
  <c r="E928" i="6"/>
  <c r="E929" i="6"/>
  <c r="E930" i="6"/>
  <c r="F930" i="6" s="1"/>
  <c r="G930" i="6" s="1"/>
  <c r="E931" i="6"/>
  <c r="F931" i="6" s="1"/>
  <c r="G931" i="6" s="1"/>
  <c r="E932" i="6"/>
  <c r="E933" i="6"/>
  <c r="F933" i="6" s="1"/>
  <c r="G933" i="6" s="1"/>
  <c r="E934" i="6"/>
  <c r="E935" i="6"/>
  <c r="F935" i="6" s="1"/>
  <c r="G935" i="6" s="1"/>
  <c r="E936" i="6"/>
  <c r="E937" i="6"/>
  <c r="E938" i="6"/>
  <c r="E939" i="6"/>
  <c r="E940" i="6"/>
  <c r="F940" i="6" s="1"/>
  <c r="G940" i="6" s="1"/>
  <c r="E941" i="6"/>
  <c r="F941" i="6" s="1"/>
  <c r="G941" i="6" s="1"/>
  <c r="E942" i="6"/>
  <c r="E943" i="6"/>
  <c r="E944" i="6"/>
  <c r="F944" i="6"/>
  <c r="G944" i="6" s="1"/>
  <c r="E945" i="6"/>
  <c r="F945" i="6" s="1"/>
  <c r="G945" i="6"/>
  <c r="E946" i="6"/>
  <c r="E947" i="6"/>
  <c r="E948" i="6"/>
  <c r="F948" i="6" s="1"/>
  <c r="G948" i="6" s="1"/>
  <c r="E949" i="6"/>
  <c r="E950" i="6"/>
  <c r="E951" i="6"/>
  <c r="E952" i="6"/>
  <c r="F952" i="6" s="1"/>
  <c r="G952" i="6" s="1"/>
  <c r="E953" i="6"/>
  <c r="F953" i="6" s="1"/>
  <c r="G953" i="6" s="1"/>
  <c r="E954" i="6"/>
  <c r="E955" i="6"/>
  <c r="F955" i="6" s="1"/>
  <c r="G955" i="6" s="1"/>
  <c r="E956" i="6"/>
  <c r="E957" i="6"/>
  <c r="F957" i="6" s="1"/>
  <c r="G957" i="6"/>
  <c r="E958" i="6"/>
  <c r="E959" i="6"/>
  <c r="F959" i="6" s="1"/>
  <c r="G959" i="6" s="1"/>
  <c r="E960" i="6"/>
  <c r="E961" i="6"/>
  <c r="E962" i="6"/>
  <c r="E963" i="6"/>
  <c r="F963" i="6" s="1"/>
  <c r="G963" i="6" s="1"/>
  <c r="E964" i="6"/>
  <c r="F964" i="6"/>
  <c r="G964" i="6" s="1"/>
  <c r="E965" i="6"/>
  <c r="F965" i="6" s="1"/>
  <c r="G965" i="6"/>
  <c r="E966" i="6"/>
  <c r="E967" i="6"/>
  <c r="E968" i="6"/>
  <c r="F968" i="6" s="1"/>
  <c r="G968" i="6" s="1"/>
  <c r="E969" i="6"/>
  <c r="E970" i="6"/>
  <c r="F970" i="6" s="1"/>
  <c r="G970" i="6" s="1"/>
  <c r="E971" i="6"/>
  <c r="F971" i="6" s="1"/>
  <c r="G971" i="6" s="1"/>
  <c r="E972" i="6"/>
  <c r="E973" i="6"/>
  <c r="E974" i="6"/>
  <c r="F974" i="6" s="1"/>
  <c r="G974" i="6" s="1"/>
  <c r="E975" i="6"/>
  <c r="F975" i="6" s="1"/>
  <c r="G975" i="6" s="1"/>
  <c r="E976" i="6"/>
  <c r="E977" i="6"/>
  <c r="E978" i="6"/>
  <c r="F978" i="6" s="1"/>
  <c r="G978" i="6" s="1"/>
  <c r="E979" i="6"/>
  <c r="E980" i="6"/>
  <c r="E981" i="6"/>
  <c r="F981" i="6" s="1"/>
  <c r="G981" i="6" s="1"/>
  <c r="E982" i="6"/>
  <c r="F982" i="6" s="1"/>
  <c r="G982" i="6" s="1"/>
  <c r="E983" i="6"/>
  <c r="F983" i="6"/>
  <c r="G983" i="6" s="1"/>
  <c r="E984" i="6"/>
  <c r="E985" i="6"/>
  <c r="F985" i="6" s="1"/>
  <c r="G985" i="6" s="1"/>
  <c r="E986" i="6"/>
  <c r="F986" i="6"/>
  <c r="G986" i="6" s="1"/>
  <c r="E987" i="6"/>
  <c r="E988" i="6"/>
  <c r="E989" i="6"/>
  <c r="E990" i="6"/>
  <c r="E991" i="6"/>
  <c r="F991" i="6" s="1"/>
  <c r="G991" i="6" s="1"/>
  <c r="E992" i="6"/>
  <c r="F992" i="6" s="1"/>
  <c r="G992" i="6" s="1"/>
  <c r="E993" i="6"/>
  <c r="E994" i="6"/>
  <c r="F993" i="6" s="1"/>
  <c r="G993" i="6" s="1"/>
  <c r="E995" i="6"/>
  <c r="E996" i="6"/>
  <c r="F996" i="6"/>
  <c r="G996" i="6" s="1"/>
  <c r="E997" i="6"/>
  <c r="E998" i="6"/>
  <c r="E999" i="6"/>
  <c r="F999" i="6" s="1"/>
  <c r="G999" i="6" s="1"/>
  <c r="E1000" i="6"/>
  <c r="F1000" i="6" s="1"/>
  <c r="G1000" i="6" s="1"/>
  <c r="E1001" i="6"/>
  <c r="F1001" i="6"/>
  <c r="G1001" i="6" s="1"/>
  <c r="E1002" i="6"/>
  <c r="E1003" i="6"/>
  <c r="E1004" i="6"/>
  <c r="E1005" i="6"/>
  <c r="F1005" i="6" s="1"/>
  <c r="G1005" i="6" s="1"/>
  <c r="E1006" i="6"/>
  <c r="E1007" i="6"/>
  <c r="F1007" i="6" s="1"/>
  <c r="G1007" i="6" s="1"/>
  <c r="E1008" i="6"/>
  <c r="E1009" i="6"/>
  <c r="F1009" i="6"/>
  <c r="G1009" i="6" s="1"/>
  <c r="E1010" i="6"/>
  <c r="F1010" i="6"/>
  <c r="G1010" i="6" s="1"/>
  <c r="E1011" i="6"/>
  <c r="E1012" i="6"/>
  <c r="E1013" i="6"/>
  <c r="F1013" i="6" s="1"/>
  <c r="G1013" i="6" s="1"/>
  <c r="E1014" i="6"/>
  <c r="F1014" i="6" s="1"/>
  <c r="G1014" i="6" s="1"/>
  <c r="E1015" i="6"/>
  <c r="E1016" i="6"/>
  <c r="E1017" i="6"/>
  <c r="F1017" i="6"/>
  <c r="G1017" i="6" s="1"/>
  <c r="E1018" i="6"/>
  <c r="F1018" i="6"/>
  <c r="G1018" i="6" s="1"/>
  <c r="E1019" i="6"/>
  <c r="F1019" i="6" s="1"/>
  <c r="G1019" i="6" s="1"/>
  <c r="E1020" i="6"/>
  <c r="E1021" i="6"/>
  <c r="F1021" i="6"/>
  <c r="G1021" i="6" s="1"/>
  <c r="E1022" i="6"/>
  <c r="F1022" i="6"/>
  <c r="G1022" i="6" s="1"/>
  <c r="E1023" i="6"/>
  <c r="E1024" i="6"/>
  <c r="F1024" i="6" s="1"/>
  <c r="G1024" i="6" s="1"/>
  <c r="E1025" i="6"/>
  <c r="E1026" i="6"/>
  <c r="F1025" i="6" s="1"/>
  <c r="G1025" i="6" s="1"/>
  <c r="E1027" i="6"/>
  <c r="F1027" i="6" s="1"/>
  <c r="G1027" i="6" s="1"/>
  <c r="E1028" i="6"/>
  <c r="E1029" i="6"/>
  <c r="F1029" i="6" s="1"/>
  <c r="G1029" i="6" s="1"/>
  <c r="E1030" i="6"/>
  <c r="E1031" i="6"/>
  <c r="F1031" i="6" s="1"/>
  <c r="G1031" i="6" s="1"/>
  <c r="E1032" i="6"/>
  <c r="F1032" i="6" s="1"/>
  <c r="G1032" i="6" s="1"/>
  <c r="E1033" i="6"/>
  <c r="F1033" i="6"/>
  <c r="G1033" i="6" s="1"/>
  <c r="E1034" i="6"/>
  <c r="E1035" i="6"/>
  <c r="E1036" i="6"/>
  <c r="F1036" i="6" s="1"/>
  <c r="G1036" i="6" s="1"/>
  <c r="E1037" i="6"/>
  <c r="F1037" i="6" s="1"/>
  <c r="G1037" i="6" s="1"/>
  <c r="E1038" i="6"/>
  <c r="E1039" i="6"/>
  <c r="F1039" i="6" s="1"/>
  <c r="G1039" i="6" s="1"/>
  <c r="E1040" i="6"/>
  <c r="E1041" i="6"/>
  <c r="F1041" i="6" s="1"/>
  <c r="G1041" i="6" s="1"/>
  <c r="E1042" i="6"/>
  <c r="F1042" i="6"/>
  <c r="G1042" i="6" s="1"/>
  <c r="E1043" i="6"/>
  <c r="E1044" i="6"/>
  <c r="E1045" i="6"/>
  <c r="F1045" i="6" s="1"/>
  <c r="G1045" i="6" s="1"/>
  <c r="E1046" i="6"/>
  <c r="F1046" i="6" s="1"/>
  <c r="G1046" i="6" s="1"/>
  <c r="E1047" i="6"/>
  <c r="E1048" i="6"/>
  <c r="E1049" i="6"/>
  <c r="F1049" i="6" s="1"/>
  <c r="G1049" i="6" s="1"/>
  <c r="E1050" i="6"/>
  <c r="F1050" i="6"/>
  <c r="G1050" i="6" s="1"/>
  <c r="E1051" i="6"/>
  <c r="F1051" i="6" s="1"/>
  <c r="G1051" i="6" s="1"/>
  <c r="E1052" i="6"/>
  <c r="E1053" i="6"/>
  <c r="E1054" i="6"/>
  <c r="F1053" i="6" s="1"/>
  <c r="G1053" i="6" s="1"/>
  <c r="E1055" i="6"/>
  <c r="E1056" i="6"/>
  <c r="F1056" i="6" s="1"/>
  <c r="G1056" i="6" s="1"/>
  <c r="E1057" i="6"/>
  <c r="E1058" i="6"/>
  <c r="F1057" i="6" s="1"/>
  <c r="G1057" i="6" s="1"/>
  <c r="E1059" i="6"/>
  <c r="F1059" i="6" s="1"/>
  <c r="G1059" i="6" s="1"/>
  <c r="E1060" i="6"/>
  <c r="E1061" i="6"/>
  <c r="F1061" i="6" s="1"/>
  <c r="G1061" i="6" s="1"/>
  <c r="E1062" i="6"/>
  <c r="F1062" i="6"/>
  <c r="G1062" i="6" s="1"/>
  <c r="E1063" i="6"/>
  <c r="E1064" i="6"/>
  <c r="F1064" i="6" s="1"/>
  <c r="G1064" i="6" s="1"/>
  <c r="E1065" i="6"/>
  <c r="F1065" i="6"/>
  <c r="G1065" i="6" s="1"/>
  <c r="E1066" i="6"/>
  <c r="E1067" i="6"/>
  <c r="E1068" i="6"/>
  <c r="E1069" i="6"/>
  <c r="F1069" i="6" s="1"/>
  <c r="G1069" i="6" s="1"/>
  <c r="E1070" i="6"/>
  <c r="F1070" i="6" s="1"/>
  <c r="G1070" i="6" s="1"/>
  <c r="E1071" i="6"/>
  <c r="F1071" i="6" s="1"/>
  <c r="G1071" i="6" s="1"/>
  <c r="E1072" i="6"/>
  <c r="E1073" i="6"/>
  <c r="F1073" i="6" s="1"/>
  <c r="G1073" i="6" s="1"/>
  <c r="E1074" i="6"/>
  <c r="F1074" i="6"/>
  <c r="G1074" i="6" s="1"/>
  <c r="E1075" i="6"/>
  <c r="E1076" i="6"/>
  <c r="F1076" i="6" s="1"/>
  <c r="G1076" i="6" s="1"/>
  <c r="E1077" i="6"/>
  <c r="F1077" i="6" s="1"/>
  <c r="G1077" i="6" s="1"/>
  <c r="E1078" i="6"/>
  <c r="F1078" i="6" s="1"/>
  <c r="G1078" i="6" s="1"/>
  <c r="E1079" i="6"/>
  <c r="E1080" i="6"/>
  <c r="E1081" i="6"/>
  <c r="E1082" i="6"/>
  <c r="F1081" i="6" s="1"/>
  <c r="G1081" i="6" s="1"/>
  <c r="E1083" i="6"/>
  <c r="F1083" i="6" s="1"/>
  <c r="G1083" i="6" s="1"/>
  <c r="E1084" i="6"/>
  <c r="E1085" i="6"/>
  <c r="F1085" i="6"/>
  <c r="G1085" i="6" s="1"/>
  <c r="E1086" i="6"/>
  <c r="F1086" i="6"/>
  <c r="G1086" i="6"/>
  <c r="E1087" i="6"/>
  <c r="E1088" i="6"/>
  <c r="F1088" i="6" s="1"/>
  <c r="G1088" i="6" s="1"/>
  <c r="E1089" i="6"/>
  <c r="E1090" i="6"/>
  <c r="F1089" i="6" s="1"/>
  <c r="G1089" i="6" s="1"/>
  <c r="F1090" i="6"/>
  <c r="G1090" i="6" s="1"/>
  <c r="E1091" i="6"/>
  <c r="F1091" i="6" s="1"/>
  <c r="G1091" i="6" s="1"/>
  <c r="E1092" i="6"/>
  <c r="E1093" i="6"/>
  <c r="F1093" i="6" s="1"/>
  <c r="G1093" i="6" s="1"/>
  <c r="E1094" i="6"/>
  <c r="F1094" i="6"/>
  <c r="G1094" i="6" s="1"/>
  <c r="E1095" i="6"/>
  <c r="F1095" i="6" s="1"/>
  <c r="G1095" i="6" s="1"/>
  <c r="E1096" i="6"/>
  <c r="F1096" i="6" s="1"/>
  <c r="G1096" i="6" s="1"/>
  <c r="E1097" i="6"/>
  <c r="F1097" i="6"/>
  <c r="G1097" i="6" s="1"/>
  <c r="E1098" i="6"/>
  <c r="E1099" i="6"/>
  <c r="F1099" i="6" s="1"/>
  <c r="G1099" i="6" s="1"/>
  <c r="E1100" i="6"/>
  <c r="E1101" i="6"/>
  <c r="F1101" i="6" s="1"/>
  <c r="G1101" i="6" s="1"/>
  <c r="E1102" i="6"/>
  <c r="E1103" i="6"/>
  <c r="E1104" i="6"/>
  <c r="F1104" i="6" s="1"/>
  <c r="G1104" i="6" s="1"/>
  <c r="E1105" i="6"/>
  <c r="F1105" i="6" s="1"/>
  <c r="G1105" i="6" s="1"/>
  <c r="E1106" i="6"/>
  <c r="F1106" i="6"/>
  <c r="G1106" i="6" s="1"/>
  <c r="E1107" i="6"/>
  <c r="E1108" i="6"/>
  <c r="E1109" i="6"/>
  <c r="F1109" i="6"/>
  <c r="G1109" i="6" s="1"/>
  <c r="E1110" i="6"/>
  <c r="F1110" i="6" s="1"/>
  <c r="G1110" i="6" s="1"/>
  <c r="E1111" i="6"/>
  <c r="E1112" i="6"/>
  <c r="E1113" i="6"/>
  <c r="F1113" i="6"/>
  <c r="G1113" i="6" s="1"/>
  <c r="E1114" i="6"/>
  <c r="F1114" i="6"/>
  <c r="G1114" i="6" s="1"/>
  <c r="E1115" i="6"/>
  <c r="F1115" i="6" s="1"/>
  <c r="G1115" i="6" s="1"/>
  <c r="E1116" i="6"/>
  <c r="E1117" i="6"/>
  <c r="F1117" i="6"/>
  <c r="G1117" i="6" s="1"/>
  <c r="E1118" i="6"/>
  <c r="F1118" i="6"/>
  <c r="G1118" i="6" s="1"/>
  <c r="E1119" i="6"/>
  <c r="E1120" i="6"/>
  <c r="F1120" i="6" s="1"/>
  <c r="G1120" i="6" s="1"/>
  <c r="E1121" i="6"/>
  <c r="E1122" i="6"/>
  <c r="F1121" i="6" s="1"/>
  <c r="G1121" i="6" s="1"/>
  <c r="F1122" i="6"/>
  <c r="G1122" i="6" s="1"/>
  <c r="E1123" i="6"/>
  <c r="F1123" i="6" s="1"/>
  <c r="G1123" i="6" s="1"/>
  <c r="E1124" i="6"/>
  <c r="E1125" i="6"/>
  <c r="F1125" i="6" s="1"/>
  <c r="G1125" i="6" s="1"/>
  <c r="E1126" i="6"/>
  <c r="E1127" i="6"/>
  <c r="F1127" i="6" s="1"/>
  <c r="G1127" i="6" s="1"/>
  <c r="E1128" i="6"/>
  <c r="F1128" i="6" s="1"/>
  <c r="G1128" i="6" s="1"/>
  <c r="E1129" i="6"/>
  <c r="F1129" i="6"/>
  <c r="G1129" i="6" s="1"/>
  <c r="E1130" i="6"/>
  <c r="E1131" i="6"/>
  <c r="F1131" i="6" s="1"/>
  <c r="G1131" i="6" s="1"/>
  <c r="E1132" i="6"/>
  <c r="E1133" i="6"/>
  <c r="F1133" i="6" s="1"/>
  <c r="G1133" i="6" s="1"/>
  <c r="E1134" i="6"/>
  <c r="E1135" i="6"/>
  <c r="F1135" i="6" s="1"/>
  <c r="G1135" i="6" s="1"/>
  <c r="E1136" i="6"/>
  <c r="E1137" i="6"/>
  <c r="F1137" i="6"/>
  <c r="G1137" i="6" s="1"/>
  <c r="E1138" i="6"/>
  <c r="F1138" i="6"/>
  <c r="G1138" i="6" s="1"/>
  <c r="E1139" i="6"/>
  <c r="E1140" i="6"/>
  <c r="E1141" i="6"/>
  <c r="F1141" i="6" s="1"/>
  <c r="G1141" i="6" s="1"/>
  <c r="E1142" i="6"/>
  <c r="F1142" i="6" s="1"/>
  <c r="G1142" i="6" s="1"/>
  <c r="E1143" i="6"/>
  <c r="E1144" i="6"/>
  <c r="E1145" i="6"/>
  <c r="F1145" i="6"/>
  <c r="G1145" i="6" s="1"/>
  <c r="E1146" i="6"/>
  <c r="F1146" i="6"/>
  <c r="G1146" i="6" s="1"/>
  <c r="E1147" i="6"/>
  <c r="F1147" i="6" s="1"/>
  <c r="G1147" i="6" s="1"/>
  <c r="E1148" i="6"/>
  <c r="E1149" i="6"/>
  <c r="F1149" i="6"/>
  <c r="G1149" i="6" s="1"/>
  <c r="E1150" i="6"/>
  <c r="F1150" i="6"/>
  <c r="G1150" i="6" s="1"/>
  <c r="E1151" i="6"/>
  <c r="E1152" i="6"/>
  <c r="F1152" i="6" s="1"/>
  <c r="G1152" i="6" s="1"/>
  <c r="E1153" i="6"/>
  <c r="E1154" i="6"/>
  <c r="F1154" i="6" s="1"/>
  <c r="G1154" i="6" s="1"/>
  <c r="E1155" i="6"/>
  <c r="F1155" i="6" s="1"/>
  <c r="G1155" i="6" s="1"/>
  <c r="E1156" i="6"/>
  <c r="E1157" i="6"/>
  <c r="F1157" i="6" s="1"/>
  <c r="G1157" i="6" s="1"/>
  <c r="E1158" i="6"/>
  <c r="E1159" i="6"/>
  <c r="F1158" i="6" s="1"/>
  <c r="G1158" i="6" s="1"/>
  <c r="E1160" i="6"/>
  <c r="E1161" i="6"/>
  <c r="F1161" i="6"/>
  <c r="G1161" i="6" s="1"/>
  <c r="E1162" i="6"/>
  <c r="F1162" i="6" s="1"/>
  <c r="G1162" i="6" s="1"/>
  <c r="E1163" i="6"/>
  <c r="E1164" i="6"/>
  <c r="F1164" i="6" s="1"/>
  <c r="G1164" i="6" s="1"/>
  <c r="E1165" i="6"/>
  <c r="F1165" i="6" s="1"/>
  <c r="G1165" i="6" s="1"/>
  <c r="E1166" i="6"/>
  <c r="E1167" i="6"/>
  <c r="E1168" i="6"/>
  <c r="E1169" i="6"/>
  <c r="F1169" i="6" s="1"/>
  <c r="G1169" i="6" s="1"/>
  <c r="E1170" i="6"/>
  <c r="F1170" i="6"/>
  <c r="G1170" i="6" s="1"/>
  <c r="E1171" i="6"/>
  <c r="F1171" i="6" s="1"/>
  <c r="G1171" i="6" s="1"/>
  <c r="E1172" i="6"/>
  <c r="E1173" i="6"/>
  <c r="F1173" i="6" s="1"/>
  <c r="G1173" i="6" s="1"/>
  <c r="E1174" i="6"/>
  <c r="F1174" i="6" s="1"/>
  <c r="G1174" i="6" s="1"/>
  <c r="E1175" i="6"/>
  <c r="F1175" i="6" s="1"/>
  <c r="G1175" i="6" s="1"/>
  <c r="E1176" i="6"/>
  <c r="E1177" i="6"/>
  <c r="E1178" i="6"/>
  <c r="F1178" i="6"/>
  <c r="G1178" i="6" s="1"/>
  <c r="E1179" i="6"/>
  <c r="F1179" i="6" s="1"/>
  <c r="G1179" i="6"/>
  <c r="E1180" i="6"/>
  <c r="E1181" i="6"/>
  <c r="F1181" i="6" s="1"/>
  <c r="G1181" i="6" s="1"/>
  <c r="E1182" i="6"/>
  <c r="E1183" i="6"/>
  <c r="F1183" i="6" s="1"/>
  <c r="G1183" i="6" s="1"/>
  <c r="E1184" i="6"/>
  <c r="E1185" i="6"/>
  <c r="E1186" i="6"/>
  <c r="E1187" i="6"/>
  <c r="E1188" i="6"/>
  <c r="F1188" i="6" s="1"/>
  <c r="G1188" i="6" s="1"/>
  <c r="E1189" i="6"/>
  <c r="F1189" i="6" s="1"/>
  <c r="G1189" i="6" s="1"/>
  <c r="E1190" i="6"/>
  <c r="F1190" i="6"/>
  <c r="G1190" i="6" s="1"/>
  <c r="E1191" i="6"/>
  <c r="E1192" i="6"/>
  <c r="E1193" i="6"/>
  <c r="F1193" i="6"/>
  <c r="G1193" i="6" s="1"/>
  <c r="E1194" i="6"/>
  <c r="F1194" i="6" s="1"/>
  <c r="G1194" i="6" s="1"/>
  <c r="E1195" i="6"/>
  <c r="E1196" i="6"/>
  <c r="E1197" i="6"/>
  <c r="F1197" i="6"/>
  <c r="G1197" i="6" s="1"/>
  <c r="E1198" i="6"/>
  <c r="F1198" i="6"/>
  <c r="G1198" i="6"/>
  <c r="E1199" i="6"/>
  <c r="E1200" i="6"/>
  <c r="F1200" i="6" s="1"/>
  <c r="G1200" i="6" s="1"/>
  <c r="E1201" i="6"/>
  <c r="E1202" i="6"/>
  <c r="F1202" i="6"/>
  <c r="G1202" i="6" s="1"/>
  <c r="E1203" i="6"/>
  <c r="E1204" i="6"/>
  <c r="E1205" i="6"/>
  <c r="F1205" i="6" s="1"/>
  <c r="G1205" i="6" s="1"/>
  <c r="E1206" i="6"/>
  <c r="F1206" i="6" s="1"/>
  <c r="G1206" i="6" s="1"/>
  <c r="E1207" i="6"/>
  <c r="E1208" i="6"/>
  <c r="E1209" i="6"/>
  <c r="E1210" i="6"/>
  <c r="F1210" i="6" s="1"/>
  <c r="G1210" i="6" s="1"/>
  <c r="E1211" i="6"/>
  <c r="E1212" i="6"/>
  <c r="E1213" i="6"/>
  <c r="F1213" i="6"/>
  <c r="G1213" i="6" s="1"/>
  <c r="E1214" i="6"/>
  <c r="F1214" i="6"/>
  <c r="G1214" i="6" s="1"/>
  <c r="E1215" i="6"/>
  <c r="E1216" i="6"/>
  <c r="E1217" i="6"/>
  <c r="F1217" i="6" s="1"/>
  <c r="G1217" i="6" s="1"/>
  <c r="E1218" i="6"/>
  <c r="E1219" i="6"/>
  <c r="E1220" i="6"/>
  <c r="F1220" i="6" s="1"/>
  <c r="G1220" i="6" s="1"/>
  <c r="E1221" i="6"/>
  <c r="F1221" i="6"/>
  <c r="G1221" i="6" s="1"/>
  <c r="E1222" i="6"/>
  <c r="F1222" i="6"/>
  <c r="G1222" i="6" s="1"/>
  <c r="E1223" i="6"/>
  <c r="E1224" i="6"/>
  <c r="E1225" i="6"/>
  <c r="F1225" i="6" s="1"/>
  <c r="G1225" i="6" s="1"/>
  <c r="E1226" i="6"/>
  <c r="F1226" i="6" s="1"/>
  <c r="G1226" i="6" s="1"/>
  <c r="E1227" i="6"/>
  <c r="F1227" i="6" s="1"/>
  <c r="G1227" i="6" s="1"/>
  <c r="E1228" i="6"/>
  <c r="E1229" i="6"/>
  <c r="F1229" i="6" s="1"/>
  <c r="G1229" i="6" s="1"/>
  <c r="E1230" i="6"/>
  <c r="E1231" i="6"/>
  <c r="F1231" i="6" s="1"/>
  <c r="G1231" i="6" s="1"/>
  <c r="E1232" i="6"/>
  <c r="E1233" i="6"/>
  <c r="F1233" i="6" s="1"/>
  <c r="G1233" i="6" s="1"/>
  <c r="E1234" i="6"/>
  <c r="E1235" i="6"/>
  <c r="F1234" i="6" s="1"/>
  <c r="G1234" i="6" s="1"/>
  <c r="E1236" i="6"/>
  <c r="E1237" i="6"/>
  <c r="F1237" i="6" s="1"/>
  <c r="G1237" i="6" s="1"/>
  <c r="E1238" i="6"/>
  <c r="F1238" i="6" s="1"/>
  <c r="G1238" i="6" s="1"/>
  <c r="E1239" i="6"/>
  <c r="F1239" i="6"/>
  <c r="G1239" i="6" s="1"/>
  <c r="E1240" i="6"/>
  <c r="E1241" i="6"/>
  <c r="E1242" i="6"/>
  <c r="E1243" i="6"/>
  <c r="F1242" i="6" s="1"/>
  <c r="G1242" i="6" s="1"/>
  <c r="E1244" i="6"/>
  <c r="F1244" i="6" s="1"/>
  <c r="G1244" i="6" s="1"/>
  <c r="E1245" i="6"/>
  <c r="F1245" i="6" s="1"/>
  <c r="G1245" i="6" s="1"/>
  <c r="E1246" i="6"/>
  <c r="E1247" i="6"/>
  <c r="F1247" i="6" s="1"/>
  <c r="G1247" i="6" s="1"/>
  <c r="E1248" i="6"/>
  <c r="E1249" i="6"/>
  <c r="F1249" i="6" s="1"/>
  <c r="G1249" i="6" s="1"/>
  <c r="E1250" i="6"/>
  <c r="E1251" i="6"/>
  <c r="F1250" i="6" s="1"/>
  <c r="G1250" i="6" s="1"/>
  <c r="E1252" i="6"/>
  <c r="F1252" i="6" s="1"/>
  <c r="G1252" i="6" s="1"/>
  <c r="E1253" i="6"/>
  <c r="E1254" i="6"/>
  <c r="F1254" i="6" s="1"/>
  <c r="G1254" i="6" s="1"/>
  <c r="E1255" i="6"/>
  <c r="E1256" i="6"/>
  <c r="E1257" i="6"/>
  <c r="F1257" i="6" s="1"/>
  <c r="G1257" i="6" s="1"/>
  <c r="E1258" i="6"/>
  <c r="E1259" i="6"/>
  <c r="F1259" i="6" s="1"/>
  <c r="G1259" i="6" s="1"/>
  <c r="E1260" i="6"/>
  <c r="E1261" i="6"/>
  <c r="F1261" i="6" s="1"/>
  <c r="G1261" i="6" s="1"/>
  <c r="E1262" i="6"/>
  <c r="E1263" i="6"/>
  <c r="E1264" i="6"/>
  <c r="E1265" i="6"/>
  <c r="F1265" i="6" s="1"/>
  <c r="G1265" i="6" s="1"/>
  <c r="E1266" i="6"/>
  <c r="E1267" i="6"/>
  <c r="E1268" i="6"/>
  <c r="E1269" i="6"/>
  <c r="E1270" i="6"/>
  <c r="F1270" i="6" s="1"/>
  <c r="G1270" i="6" s="1"/>
  <c r="E1271" i="6"/>
  <c r="F1271" i="6" s="1"/>
  <c r="G1271" i="6" s="1"/>
  <c r="E1272" i="6"/>
  <c r="E1273" i="6"/>
  <c r="F1273" i="6" s="1"/>
  <c r="G1273" i="6" s="1"/>
  <c r="E1274" i="6"/>
  <c r="E1275" i="6"/>
  <c r="E1276" i="6"/>
  <c r="E1277" i="6"/>
  <c r="F1277" i="6" s="1"/>
  <c r="G1277" i="6" s="1"/>
  <c r="E1278" i="6"/>
  <c r="F1278" i="6"/>
  <c r="G1278" i="6" s="1"/>
  <c r="E1279" i="6"/>
  <c r="F1279" i="6"/>
  <c r="G1279" i="6" s="1"/>
  <c r="E1280" i="6"/>
  <c r="G1280" i="6"/>
  <c r="E1281" i="6"/>
  <c r="F1280" i="6" s="1"/>
  <c r="F1281" i="6"/>
  <c r="G1281" i="6" s="1"/>
  <c r="E1282" i="6"/>
  <c r="E1283" i="6"/>
  <c r="F1282" i="6" s="1"/>
  <c r="G1282" i="6" s="1"/>
  <c r="E1284" i="6"/>
  <c r="E1285" i="6"/>
  <c r="E1286" i="6"/>
  <c r="F1286" i="6" s="1"/>
  <c r="G1286" i="6" s="1"/>
  <c r="E1287" i="6"/>
  <c r="F1287" i="6" s="1"/>
  <c r="G1287" i="6" s="1"/>
  <c r="E1288" i="6"/>
  <c r="F1288" i="6" s="1"/>
  <c r="G1288" i="6" s="1"/>
  <c r="E1289" i="6"/>
  <c r="E1290" i="6"/>
  <c r="F1290" i="6" s="1"/>
  <c r="G1290" i="6" s="1"/>
  <c r="E1291" i="6"/>
  <c r="E1292" i="6"/>
  <c r="E1293" i="6"/>
  <c r="F1293" i="6" s="1"/>
  <c r="G1293" i="6" s="1"/>
  <c r="E1294" i="6"/>
  <c r="F1294" i="6" s="1"/>
  <c r="G1294" i="6" s="1"/>
  <c r="E1295" i="6"/>
  <c r="E1296" i="6"/>
  <c r="F1296" i="6" s="1"/>
  <c r="G1296" i="6" s="1"/>
  <c r="E1297" i="6"/>
  <c r="E1298" i="6"/>
  <c r="E1299" i="6"/>
  <c r="F1299" i="6" s="1"/>
  <c r="G1299" i="6" s="1"/>
  <c r="E1300" i="6"/>
  <c r="E1301" i="6"/>
  <c r="F1301" i="6" s="1"/>
  <c r="G1301" i="6" s="1"/>
  <c r="E1302" i="6"/>
  <c r="F1302" i="6" s="1"/>
  <c r="G1302" i="6" s="1"/>
  <c r="E1303" i="6"/>
  <c r="E1304" i="6"/>
  <c r="E1305" i="6"/>
  <c r="E1306" i="6"/>
  <c r="F1306" i="6" s="1"/>
  <c r="G1306" i="6" s="1"/>
  <c r="E1307" i="6"/>
  <c r="F1307" i="6" s="1"/>
  <c r="G1307" i="6" s="1"/>
  <c r="E1308" i="6"/>
  <c r="E1309" i="6"/>
  <c r="F1309" i="6" s="1"/>
  <c r="G1309" i="6" s="1"/>
  <c r="E1310" i="6"/>
  <c r="E1311" i="6"/>
  <c r="E1312" i="6"/>
  <c r="E1313" i="6"/>
  <c r="E1314" i="6"/>
  <c r="F1314" i="6" s="1"/>
  <c r="G1314" i="6" s="1"/>
  <c r="E1315" i="6"/>
  <c r="F1315" i="6"/>
  <c r="G1315" i="6" s="1"/>
  <c r="E1316" i="6"/>
  <c r="E1317" i="6"/>
  <c r="E1318" i="6"/>
  <c r="E1319" i="6"/>
  <c r="F1319" i="6" s="1"/>
  <c r="G1319" i="6" s="1"/>
  <c r="E1320" i="6"/>
  <c r="F1320" i="6" s="1"/>
  <c r="G1320" i="6" s="1"/>
  <c r="E1321" i="6"/>
  <c r="E1322" i="6"/>
  <c r="F1322" i="6" s="1"/>
  <c r="G1322" i="6" s="1"/>
  <c r="E1323" i="6"/>
  <c r="E1324" i="6"/>
  <c r="E1325" i="6"/>
  <c r="E1326" i="6"/>
  <c r="F1326" i="6" s="1"/>
  <c r="G1326" i="6" s="1"/>
  <c r="E1327" i="6"/>
  <c r="E1328" i="6"/>
  <c r="F1328" i="6" s="1"/>
  <c r="G1328" i="6" s="1"/>
  <c r="E1329" i="6"/>
  <c r="E1330" i="6"/>
  <c r="E1331" i="6"/>
  <c r="F1331" i="6" s="1"/>
  <c r="G1331" i="6" s="1"/>
  <c r="E1332" i="6"/>
  <c r="E1333" i="6"/>
  <c r="F1333" i="6" s="1"/>
  <c r="G1333" i="6" s="1"/>
  <c r="E1334" i="6"/>
  <c r="F1334" i="6" s="1"/>
  <c r="G1334" i="6" s="1"/>
  <c r="E1335" i="6"/>
  <c r="F1335" i="6" s="1"/>
  <c r="G1335" i="6" s="1"/>
  <c r="E1336" i="6"/>
  <c r="E1337" i="6"/>
  <c r="E1338" i="6"/>
  <c r="F1338" i="6" s="1"/>
  <c r="G1338" i="6" s="1"/>
  <c r="E1339" i="6"/>
  <c r="F1339" i="6"/>
  <c r="G1339" i="6" s="1"/>
  <c r="E1340" i="6"/>
  <c r="E1341" i="6"/>
  <c r="F1341" i="6" s="1"/>
  <c r="G1341" i="6" s="1"/>
  <c r="E1342" i="6"/>
  <c r="E1343" i="6"/>
  <c r="F1343" i="6" s="1"/>
  <c r="G1343" i="6" s="1"/>
  <c r="E1344" i="6"/>
  <c r="E1345" i="6"/>
  <c r="E1346" i="6"/>
  <c r="F1346" i="6" s="1"/>
  <c r="G1346" i="6" s="1"/>
  <c r="E1347" i="6"/>
  <c r="F1347" i="6"/>
  <c r="G1347" i="6" s="1"/>
  <c r="E1348" i="6"/>
  <c r="E1349" i="6"/>
  <c r="F1349" i="6"/>
  <c r="G1349" i="6" s="1"/>
  <c r="E1350" i="6"/>
  <c r="E1351" i="6"/>
  <c r="F1351" i="6" s="1"/>
  <c r="G1351" i="6" s="1"/>
  <c r="E1352" i="6"/>
  <c r="F1352" i="6" s="1"/>
  <c r="G1352" i="6" s="1"/>
  <c r="E1353" i="6"/>
  <c r="E1354" i="6"/>
  <c r="E1355" i="6"/>
  <c r="E1356" i="6"/>
  <c r="E1357" i="6"/>
  <c r="F1357" i="6" s="1"/>
  <c r="G1357" i="6" s="1"/>
  <c r="E1358" i="6"/>
  <c r="F1358" i="6" s="1"/>
  <c r="G1358" i="6" s="1"/>
  <c r="E1359" i="6"/>
  <c r="E1360" i="6"/>
  <c r="F1360" i="6" s="1"/>
  <c r="G1360" i="6" s="1"/>
  <c r="E1361" i="6"/>
  <c r="E1362" i="6"/>
  <c r="F1361" i="6" s="1"/>
  <c r="G1361" i="6" s="1"/>
  <c r="E1363" i="6"/>
  <c r="F1363" i="6" s="1"/>
  <c r="G1363" i="6" s="1"/>
  <c r="E1364" i="6"/>
  <c r="F1364" i="6" s="1"/>
  <c r="G1364" i="6" s="1"/>
  <c r="E1365" i="6"/>
  <c r="E1366" i="6"/>
  <c r="E1367" i="6"/>
  <c r="F1367" i="6" s="1"/>
  <c r="G1367" i="6" s="1"/>
  <c r="E1368" i="6"/>
  <c r="F1368" i="6" s="1"/>
  <c r="G1368" i="6" s="1"/>
  <c r="E1369" i="6"/>
  <c r="F1369" i="6" s="1"/>
  <c r="G1369" i="6" s="1"/>
  <c r="E1370" i="6"/>
  <c r="F1370" i="6" s="1"/>
  <c r="G1370" i="6" s="1"/>
  <c r="E1371" i="6"/>
  <c r="F1371" i="6" s="1"/>
  <c r="G1371" i="6"/>
  <c r="E1372" i="6"/>
  <c r="E1373" i="6"/>
  <c r="F1373" i="6"/>
  <c r="G1373" i="6" s="1"/>
  <c r="E1374" i="6"/>
  <c r="E1375" i="6"/>
  <c r="F1375" i="6" s="1"/>
  <c r="G1375" i="6" s="1"/>
  <c r="E1376" i="6"/>
  <c r="E1377" i="6"/>
  <c r="F1376" i="6" s="1"/>
  <c r="G1376" i="6" s="1"/>
  <c r="E1378" i="6"/>
  <c r="F1378" i="6" s="1"/>
  <c r="G1378" i="6" s="1"/>
  <c r="E1379" i="6"/>
  <c r="F1379" i="6"/>
  <c r="G1379" i="6"/>
  <c r="E1380" i="6"/>
  <c r="F1380" i="6"/>
  <c r="G1380" i="6" s="1"/>
  <c r="E1381" i="6"/>
  <c r="E1382" i="6"/>
  <c r="E1383" i="6"/>
  <c r="F1383" i="6" s="1"/>
  <c r="G1383" i="6" s="1"/>
  <c r="E1384" i="6"/>
  <c r="E1385" i="6"/>
  <c r="E1386" i="6"/>
  <c r="F1386" i="6" s="1"/>
  <c r="G1386" i="6" s="1"/>
  <c r="E1387" i="6"/>
  <c r="F1387" i="6"/>
  <c r="G1387" i="6" s="1"/>
  <c r="E1388" i="6"/>
  <c r="F1388" i="6" s="1"/>
  <c r="G1388" i="6" s="1"/>
  <c r="E1389" i="6"/>
  <c r="E1390" i="6"/>
  <c r="E1391" i="6"/>
  <c r="E1392" i="6"/>
  <c r="F1391" i="6" s="1"/>
  <c r="G1391" i="6" s="1"/>
  <c r="E1393" i="6"/>
  <c r="E1394" i="6"/>
  <c r="F1394" i="6" s="1"/>
  <c r="G1394" i="6" s="1"/>
  <c r="E1395" i="6"/>
  <c r="E1396" i="6"/>
  <c r="F1396" i="6"/>
  <c r="G1396" i="6" s="1"/>
  <c r="E1397" i="6"/>
  <c r="E1398" i="6"/>
  <c r="E1399" i="6"/>
  <c r="F1399" i="6" s="1"/>
  <c r="G1399" i="6" s="1"/>
  <c r="E1400" i="6"/>
  <c r="E1401" i="6"/>
  <c r="E1402" i="6"/>
  <c r="F1402" i="6"/>
  <c r="G1402" i="6" s="1"/>
  <c r="E1403" i="6"/>
  <c r="F1403" i="6" s="1"/>
  <c r="G1403" i="6" s="1"/>
  <c r="E1404" i="6"/>
  <c r="E1405" i="6"/>
  <c r="E1406" i="6"/>
  <c r="F1406" i="6" s="1"/>
  <c r="G1406" i="6" s="1"/>
  <c r="E1407" i="6"/>
  <c r="F1407" i="6" s="1"/>
  <c r="G1407" i="6" s="1"/>
  <c r="E1408" i="6"/>
  <c r="E1409" i="6"/>
  <c r="F1409" i="6" s="1"/>
  <c r="G1409" i="6" s="1"/>
  <c r="E1410" i="6"/>
  <c r="F1410" i="6" s="1"/>
  <c r="G1410" i="6" s="1"/>
  <c r="E1411" i="6"/>
  <c r="F1411" i="6"/>
  <c r="G1411" i="6" s="1"/>
  <c r="E1412" i="6"/>
  <c r="F1412" i="6" s="1"/>
  <c r="G1412" i="6" s="1"/>
  <c r="E1413" i="6"/>
  <c r="E1414" i="6"/>
  <c r="E1415" i="6"/>
  <c r="F1415" i="6" s="1"/>
  <c r="G1415" i="6" s="1"/>
  <c r="E1416" i="6"/>
  <c r="E1417" i="6"/>
  <c r="E1418" i="6"/>
  <c r="F1418" i="6" s="1"/>
  <c r="G1418" i="6" s="1"/>
  <c r="E1419" i="6"/>
  <c r="E1420" i="6"/>
  <c r="F1420" i="6" s="1"/>
  <c r="G1420" i="6" s="1"/>
  <c r="E1421" i="6"/>
  <c r="E1422" i="6"/>
  <c r="F1422" i="6" s="1"/>
  <c r="G1422" i="6" s="1"/>
  <c r="E1423" i="6"/>
  <c r="E1424" i="6"/>
  <c r="E1425" i="6"/>
  <c r="E1426" i="6"/>
  <c r="F1426" i="6"/>
  <c r="G1426" i="6" s="1"/>
  <c r="E1427" i="6"/>
  <c r="E1428" i="6"/>
  <c r="F1428" i="6"/>
  <c r="G1428" i="6" s="1"/>
  <c r="E1429" i="6"/>
  <c r="E1430" i="6"/>
  <c r="F1430" i="6" s="1"/>
  <c r="G1430" i="6" s="1"/>
  <c r="E1431" i="6"/>
  <c r="F1431" i="6" s="1"/>
  <c r="G1431" i="6" s="1"/>
  <c r="E1432" i="6"/>
  <c r="E1433" i="6"/>
  <c r="F1433" i="6" s="1"/>
  <c r="G1433" i="6" s="1"/>
  <c r="E1434" i="6"/>
  <c r="E1435" i="6"/>
  <c r="F1435" i="6" s="1"/>
  <c r="G1435" i="6" s="1"/>
  <c r="E1436" i="6"/>
  <c r="E1437" i="6"/>
  <c r="F1436" i="6" s="1"/>
  <c r="G1436" i="6" s="1"/>
  <c r="E1438" i="6"/>
  <c r="E1439" i="6"/>
  <c r="E1440" i="6"/>
  <c r="E1441" i="6"/>
  <c r="E1442" i="6"/>
  <c r="F1442" i="6" s="1"/>
  <c r="G1442" i="6" s="1"/>
  <c r="E1443" i="6"/>
  <c r="F1443" i="6" s="1"/>
  <c r="G1443" i="6" s="1"/>
  <c r="E1444" i="6"/>
  <c r="F1444" i="6" s="1"/>
  <c r="G1444" i="6" s="1"/>
  <c r="E1445" i="6"/>
  <c r="E1446" i="6"/>
  <c r="F1446" i="6" s="1"/>
  <c r="G1446" i="6" s="1"/>
  <c r="E1447" i="6"/>
  <c r="E1448" i="6"/>
  <c r="E1449" i="6"/>
  <c r="E1450" i="6"/>
  <c r="F1450" i="6" s="1"/>
  <c r="G1450" i="6" s="1"/>
  <c r="E1451" i="6"/>
  <c r="E1452" i="6"/>
  <c r="F1452" i="6" s="1"/>
  <c r="G1452" i="6" s="1"/>
  <c r="E1453" i="6"/>
  <c r="E1454" i="6"/>
  <c r="F1454" i="6" s="1"/>
  <c r="G1454" i="6" s="1"/>
  <c r="E1455" i="6"/>
  <c r="F1455" i="6" s="1"/>
  <c r="G1455" i="6" s="1"/>
  <c r="E1456" i="6"/>
  <c r="E1457" i="6"/>
  <c r="F1457" i="6" s="1"/>
  <c r="G1457" i="6" s="1"/>
  <c r="E1458" i="6"/>
  <c r="F1458" i="6"/>
  <c r="G1458" i="6" s="1"/>
  <c r="E1459" i="6"/>
  <c r="E1460" i="6"/>
  <c r="F1460" i="6" s="1"/>
  <c r="G1460" i="6" s="1"/>
  <c r="E1461" i="6"/>
  <c r="E1462" i="6"/>
  <c r="E1463" i="6"/>
  <c r="F1463" i="6" s="1"/>
  <c r="G1463" i="6" s="1"/>
  <c r="E1464" i="6"/>
  <c r="E1465" i="6"/>
  <c r="F1465" i="6" s="1"/>
  <c r="G1465" i="6" s="1"/>
  <c r="E1466" i="6"/>
  <c r="F1466" i="6"/>
  <c r="G1466" i="6" s="1"/>
  <c r="E1467" i="6"/>
  <c r="F1467" i="6" s="1"/>
  <c r="G1467" i="6" s="1"/>
  <c r="E1468" i="6"/>
  <c r="F1468" i="6" s="1"/>
  <c r="G1468" i="6" s="1"/>
  <c r="E1469" i="6"/>
  <c r="E1470" i="6"/>
  <c r="E1471" i="6"/>
  <c r="F1471" i="6" s="1"/>
  <c r="G1471" i="6" s="1"/>
  <c r="E1472" i="6"/>
  <c r="E1473" i="6"/>
  <c r="E1474" i="6"/>
  <c r="F1474" i="6" s="1"/>
  <c r="G1474" i="6" s="1"/>
  <c r="E1475" i="6"/>
  <c r="E1476" i="6"/>
  <c r="F1476" i="6" s="1"/>
  <c r="G1476" i="6" s="1"/>
  <c r="E1477" i="6"/>
  <c r="E1478" i="6"/>
  <c r="E1479" i="6"/>
  <c r="F1479" i="6" s="1"/>
  <c r="G1479" i="6" s="1"/>
  <c r="E1480" i="6"/>
  <c r="E1481" i="6"/>
  <c r="F1481" i="6" s="1"/>
  <c r="G1481" i="6" s="1"/>
  <c r="E1482" i="6"/>
  <c r="F1482" i="6" s="1"/>
  <c r="G1482" i="6" s="1"/>
  <c r="E1483" i="6"/>
  <c r="E1484" i="6"/>
  <c r="F1484" i="6" s="1"/>
  <c r="G1484" i="6" s="1"/>
  <c r="E1485" i="6"/>
  <c r="E1486" i="6"/>
  <c r="F1486" i="6" s="1"/>
  <c r="G1486" i="6" s="1"/>
  <c r="E1487" i="6"/>
  <c r="F1487" i="6" s="1"/>
  <c r="G1487" i="6" s="1"/>
  <c r="E1488" i="6"/>
  <c r="E1489" i="6"/>
  <c r="F1489" i="6" s="1"/>
  <c r="G1489" i="6" s="1"/>
  <c r="E1490" i="6"/>
  <c r="F1490" i="6"/>
  <c r="G1490" i="6" s="1"/>
  <c r="E1491" i="6"/>
  <c r="E1492" i="6"/>
  <c r="F1492" i="6"/>
  <c r="G1492" i="6" s="1"/>
  <c r="E1493" i="6"/>
  <c r="E1494" i="6"/>
  <c r="E1495" i="6"/>
  <c r="F1495" i="6" s="1"/>
  <c r="G1495" i="6" s="1"/>
  <c r="E1496" i="6"/>
  <c r="E1497" i="6"/>
  <c r="F1497" i="6" s="1"/>
  <c r="G1497" i="6" s="1"/>
  <c r="E1498" i="6"/>
  <c r="E1499" i="6"/>
  <c r="F1499" i="6" s="1"/>
  <c r="G1499" i="6" s="1"/>
  <c r="E1500" i="6"/>
  <c r="F1500" i="6" s="1"/>
  <c r="G1500" i="6" s="1"/>
  <c r="E1501" i="6"/>
  <c r="E1502" i="6"/>
  <c r="E1503" i="6"/>
  <c r="E1504" i="6"/>
  <c r="E1505" i="6"/>
  <c r="E1506" i="6"/>
  <c r="F1506" i="6" s="1"/>
  <c r="G1506" i="6" s="1"/>
  <c r="E1507" i="6"/>
  <c r="E1508" i="6"/>
  <c r="F1508" i="6" s="1"/>
  <c r="G1508" i="6" s="1"/>
  <c r="E1509" i="6"/>
  <c r="E1510" i="6"/>
  <c r="F1510" i="6" s="1"/>
  <c r="G1510" i="6" s="1"/>
  <c r="E1511" i="6"/>
  <c r="E1512" i="6"/>
  <c r="E1513" i="6"/>
  <c r="F1513" i="6" s="1"/>
  <c r="G1513" i="6" s="1"/>
  <c r="E1514" i="6"/>
  <c r="F1514" i="6" s="1"/>
  <c r="G1514" i="6" s="1"/>
  <c r="E1515" i="6"/>
  <c r="E1516" i="6"/>
  <c r="F1516" i="6" s="1"/>
  <c r="G1516" i="6" s="1"/>
  <c r="E1517" i="6"/>
  <c r="E1518" i="6"/>
  <c r="F1518" i="6" s="1"/>
  <c r="G1518" i="6" s="1"/>
  <c r="E1519" i="6"/>
  <c r="F1519" i="6" s="1"/>
  <c r="G1519" i="6" s="1"/>
  <c r="E1520" i="6"/>
  <c r="E1521" i="6"/>
  <c r="E1522" i="6"/>
  <c r="F1522" i="6"/>
  <c r="G1522" i="6" s="1"/>
  <c r="E1523" i="6"/>
  <c r="E1524" i="6"/>
  <c r="F1524" i="6" s="1"/>
  <c r="G1524" i="6" s="1"/>
  <c r="E1525" i="6"/>
  <c r="E1526" i="6"/>
  <c r="E1527" i="6"/>
  <c r="F1527" i="6" s="1"/>
  <c r="G1527" i="6" s="1"/>
  <c r="E1528" i="6"/>
  <c r="E1529" i="6"/>
  <c r="F1529" i="6" s="1"/>
  <c r="G1529" i="6" s="1"/>
  <c r="E1530" i="6"/>
  <c r="F1530" i="6"/>
  <c r="G1530" i="6" s="1"/>
  <c r="E1531" i="6"/>
  <c r="F1531" i="6" s="1"/>
  <c r="G1531" i="6" s="1"/>
  <c r="E1532" i="6"/>
  <c r="F1532" i="6" s="1"/>
  <c r="G1532" i="6" s="1"/>
  <c r="E1533" i="6"/>
  <c r="E1534" i="6"/>
  <c r="E1535" i="6"/>
  <c r="F1535" i="6" s="1"/>
  <c r="G1535" i="6" s="1"/>
  <c r="E1536" i="6"/>
  <c r="E1537" i="6"/>
  <c r="E1538" i="6"/>
  <c r="F1538" i="6" s="1"/>
  <c r="G1538" i="6" s="1"/>
  <c r="E1539" i="6"/>
  <c r="E1540" i="6"/>
  <c r="E1541" i="6"/>
  <c r="F1540" i="6" s="1"/>
  <c r="G1540" i="6" s="1"/>
  <c r="E1542" i="6"/>
  <c r="E1543" i="6"/>
  <c r="F1543" i="6" s="1"/>
  <c r="G1543" i="6" s="1"/>
  <c r="E1544" i="6"/>
  <c r="E1545" i="6"/>
  <c r="F1545" i="6" s="1"/>
  <c r="G1545" i="6" s="1"/>
  <c r="E1546" i="6"/>
  <c r="F1546" i="6" s="1"/>
  <c r="G1546" i="6" s="1"/>
  <c r="E1547" i="6"/>
  <c r="E1548" i="6"/>
  <c r="F1548" i="6" s="1"/>
  <c r="G1548" i="6" s="1"/>
  <c r="E1549" i="6"/>
  <c r="E1550" i="6"/>
  <c r="F1550" i="6" s="1"/>
  <c r="G1550" i="6" s="1"/>
  <c r="E1551" i="6"/>
  <c r="F1551" i="6" s="1"/>
  <c r="G1551" i="6" s="1"/>
  <c r="E1552" i="6"/>
  <c r="E1553" i="6"/>
  <c r="E1554" i="6"/>
  <c r="F1554" i="6"/>
  <c r="G1554" i="6" s="1"/>
  <c r="E1555" i="6"/>
  <c r="E1556" i="6"/>
  <c r="F1556" i="6"/>
  <c r="G1556" i="6" s="1"/>
  <c r="E1557" i="6"/>
  <c r="E1558" i="6"/>
  <c r="E1559" i="6"/>
  <c r="F1559" i="6" s="1"/>
  <c r="G1559" i="6" s="1"/>
  <c r="E1560" i="6"/>
  <c r="E1561" i="6"/>
  <c r="F1561" i="6" s="1"/>
  <c r="G1561" i="6" s="1"/>
  <c r="E1562" i="6"/>
  <c r="E1563" i="6"/>
  <c r="F1563" i="6" s="1"/>
  <c r="G1563" i="6" s="1"/>
  <c r="E1564" i="6"/>
  <c r="F1564" i="6" s="1"/>
  <c r="G1564" i="6" s="1"/>
  <c r="E1565" i="6"/>
  <c r="E1566" i="6"/>
  <c r="E1567" i="6"/>
  <c r="E1568" i="6"/>
  <c r="E1569" i="6"/>
  <c r="E1570" i="6"/>
  <c r="F1570" i="6" s="1"/>
  <c r="G1570" i="6" s="1"/>
  <c r="E1571" i="6"/>
  <c r="E1572" i="6"/>
  <c r="F1572" i="6" s="1"/>
  <c r="G1572" i="6" s="1"/>
  <c r="E1573" i="6"/>
  <c r="E1574" i="6"/>
  <c r="F1574" i="6" s="1"/>
  <c r="G1574" i="6" s="1"/>
  <c r="E1575" i="6"/>
  <c r="E1576" i="6"/>
  <c r="E1577" i="6"/>
  <c r="F1577" i="6" s="1"/>
  <c r="G1577" i="6" s="1"/>
  <c r="E1578" i="6"/>
  <c r="F1578" i="6" s="1"/>
  <c r="G1578" i="6" s="1"/>
  <c r="E1579" i="6"/>
  <c r="E1580" i="6"/>
  <c r="F1580" i="6" s="1"/>
  <c r="G1580" i="6" s="1"/>
  <c r="E1581" i="6"/>
  <c r="E1582" i="6"/>
  <c r="F1582" i="6" s="1"/>
  <c r="G1582" i="6" s="1"/>
  <c r="E1583" i="6"/>
  <c r="F1583" i="6" s="1"/>
  <c r="G1583" i="6" s="1"/>
  <c r="E1584" i="6"/>
  <c r="E1585" i="6"/>
  <c r="E1586" i="6"/>
  <c r="F1586" i="6"/>
  <c r="G1586" i="6" s="1"/>
  <c r="E1587" i="6"/>
  <c r="E1588" i="6"/>
  <c r="F1588" i="6" s="1"/>
  <c r="G1588" i="6" s="1"/>
  <c r="E1589" i="6"/>
  <c r="E1590" i="6"/>
  <c r="E1591" i="6"/>
  <c r="F1591" i="6" s="1"/>
  <c r="G1591" i="6" s="1"/>
  <c r="E1592" i="6"/>
  <c r="E1593" i="6"/>
  <c r="F1593" i="6" s="1"/>
  <c r="G1593" i="6" s="1"/>
  <c r="E1594" i="6"/>
  <c r="F1594" i="6"/>
  <c r="G1594" i="6" s="1"/>
  <c r="E1595" i="6"/>
  <c r="F1595" i="6" s="1"/>
  <c r="G1595" i="6" s="1"/>
  <c r="E1596" i="6"/>
  <c r="F1596" i="6" s="1"/>
  <c r="G1596" i="6" s="1"/>
  <c r="E1597" i="6"/>
  <c r="E1598" i="6"/>
  <c r="E1599" i="6"/>
  <c r="F1599" i="6" s="1"/>
  <c r="G1599" i="6" s="1"/>
  <c r="E1600" i="6"/>
  <c r="E1601" i="6"/>
  <c r="E1602" i="6"/>
  <c r="F1602" i="6" s="1"/>
  <c r="G1602" i="6" s="1"/>
  <c r="E1603" i="6"/>
  <c r="E1604" i="6"/>
  <c r="F1604" i="6" s="1"/>
  <c r="G1604" i="6" s="1"/>
  <c r="E1605" i="6"/>
  <c r="E1606" i="6"/>
  <c r="E1607" i="6"/>
  <c r="F1607" i="6" s="1"/>
  <c r="G1607" i="6" s="1"/>
  <c r="E1608" i="6"/>
  <c r="E1609" i="6"/>
  <c r="F1609" i="6" s="1"/>
  <c r="G1609" i="6" s="1"/>
  <c r="E1610" i="6"/>
  <c r="F1610" i="6" s="1"/>
  <c r="G1610" i="6" s="1"/>
  <c r="E1611" i="6"/>
  <c r="E1612" i="6"/>
  <c r="F1612" i="6" s="1"/>
  <c r="G1612" i="6" s="1"/>
  <c r="E1613" i="6"/>
  <c r="E1614" i="6"/>
  <c r="F1614" i="6" s="1"/>
  <c r="G1614" i="6" s="1"/>
  <c r="E1615" i="6"/>
  <c r="F1615" i="6" s="1"/>
  <c r="G1615" i="6" s="1"/>
  <c r="E1616" i="6"/>
  <c r="E1617" i="6"/>
  <c r="E1618" i="6"/>
  <c r="F1618" i="6"/>
  <c r="G1618" i="6" s="1"/>
  <c r="E1619" i="6"/>
  <c r="E1620" i="6"/>
  <c r="F1620" i="6"/>
  <c r="G1620" i="6" s="1"/>
  <c r="E1621" i="6"/>
  <c r="E1622" i="6"/>
  <c r="F1622" i="6" s="1"/>
  <c r="G1622" i="6" s="1"/>
  <c r="E1623" i="6"/>
  <c r="F1623" i="6" s="1"/>
  <c r="G1623" i="6" s="1"/>
  <c r="E1624" i="6"/>
  <c r="E1625" i="6"/>
  <c r="F1625" i="6" s="1"/>
  <c r="G1625" i="6" s="1"/>
  <c r="E1626" i="6"/>
  <c r="E1627" i="6"/>
  <c r="F1627" i="6" s="1"/>
  <c r="G1627" i="6" s="1"/>
  <c r="E1628" i="6"/>
  <c r="E1629" i="6"/>
  <c r="F1628" i="6" s="1"/>
  <c r="G1628" i="6" s="1"/>
  <c r="E1630" i="6"/>
  <c r="E1631" i="6"/>
  <c r="E1632" i="6"/>
  <c r="E1633" i="6"/>
  <c r="E1634" i="6"/>
  <c r="F1634" i="6" s="1"/>
  <c r="G1634" i="6" s="1"/>
  <c r="E1635" i="6"/>
  <c r="F1635" i="6" s="1"/>
  <c r="G1635" i="6" s="1"/>
  <c r="E1636" i="6"/>
  <c r="F1636" i="6" s="1"/>
  <c r="G1636" i="6" s="1"/>
  <c r="E1637" i="6"/>
  <c r="E1638" i="6"/>
  <c r="F1638" i="6" s="1"/>
  <c r="G1638" i="6" s="1"/>
  <c r="E1639" i="6"/>
  <c r="E1640" i="6"/>
  <c r="E1641" i="6"/>
  <c r="E1642" i="6"/>
  <c r="F1642" i="6" s="1"/>
  <c r="G1642" i="6" s="1"/>
  <c r="E1643" i="6"/>
  <c r="E1644" i="6"/>
  <c r="F1644" i="6" s="1"/>
  <c r="G1644" i="6" s="1"/>
  <c r="E1645" i="6"/>
  <c r="E1646" i="6"/>
  <c r="F1646" i="6" s="1"/>
  <c r="G1646" i="6" s="1"/>
  <c r="E1647" i="6"/>
  <c r="F1647" i="6" s="1"/>
  <c r="G1647" i="6" s="1"/>
  <c r="E1648" i="6"/>
  <c r="E1649" i="6"/>
  <c r="E1650" i="6"/>
  <c r="F1650" i="6"/>
  <c r="G1650" i="6" s="1"/>
  <c r="E1651" i="6"/>
  <c r="E1652" i="6"/>
  <c r="F1652" i="6" s="1"/>
  <c r="G1652" i="6" s="1"/>
  <c r="E1653" i="6"/>
  <c r="E1654" i="6"/>
  <c r="F1654" i="6" s="1"/>
  <c r="G1654" i="6" s="1"/>
  <c r="E1655" i="6"/>
  <c r="F1655" i="6" s="1"/>
  <c r="G1655" i="6" s="1"/>
  <c r="E1656" i="6"/>
  <c r="E1657" i="6"/>
  <c r="F1657" i="6" s="1"/>
  <c r="G1657" i="6" s="1"/>
  <c r="E1658" i="6"/>
  <c r="F1658" i="6"/>
  <c r="G1658" i="6" s="1"/>
  <c r="E1659" i="6"/>
  <c r="F1659" i="6" s="1"/>
  <c r="G1659" i="6" s="1"/>
  <c r="E1660" i="6"/>
  <c r="E1661" i="6"/>
  <c r="F1660" i="6" s="1"/>
  <c r="G1660" i="6" s="1"/>
  <c r="E1662" i="6"/>
  <c r="E1663" i="6"/>
  <c r="F1663" i="6" s="1"/>
  <c r="G1663" i="6" s="1"/>
  <c r="E1664" i="6"/>
  <c r="E1665" i="6"/>
  <c r="F1665" i="6" s="1"/>
  <c r="G1665" i="6" s="1"/>
  <c r="E1666" i="6"/>
  <c r="F1666" i="6" s="1"/>
  <c r="G1666" i="6" s="1"/>
  <c r="E1667" i="6"/>
  <c r="F1667" i="6" s="1"/>
  <c r="G1667" i="6" s="1"/>
  <c r="E1668" i="6"/>
  <c r="E1669" i="6"/>
  <c r="F1668" i="6" s="1"/>
  <c r="G1668" i="6" s="1"/>
  <c r="E1670" i="6"/>
  <c r="E1671" i="6"/>
  <c r="F1671" i="6" s="1"/>
  <c r="G1671" i="6" s="1"/>
  <c r="E1672" i="6"/>
  <c r="E1673" i="6"/>
  <c r="F1673" i="6" s="1"/>
  <c r="G1673" i="6" s="1"/>
  <c r="E1674" i="6"/>
  <c r="E1675" i="6"/>
  <c r="E1676" i="6"/>
  <c r="F1676" i="6" s="1"/>
  <c r="G1676" i="6" s="1"/>
  <c r="E1677" i="6"/>
  <c r="E1678" i="6"/>
  <c r="E1679" i="6"/>
  <c r="E1680" i="6"/>
  <c r="E1681" i="6"/>
  <c r="E1682" i="6"/>
  <c r="F1682" i="6"/>
  <c r="G1682" i="6" s="1"/>
  <c r="E1683" i="6"/>
  <c r="F1683" i="6" s="1"/>
  <c r="G1683" i="6" s="1"/>
  <c r="E1684" i="6"/>
  <c r="F1684" i="6"/>
  <c r="G1684" i="6" s="1"/>
  <c r="E1685" i="6"/>
  <c r="E1686" i="6"/>
  <c r="E1687" i="6"/>
  <c r="E1688" i="6"/>
  <c r="F1688" i="6" s="1"/>
  <c r="G1688" i="6" s="1"/>
  <c r="E1689" i="6"/>
  <c r="F1689" i="6" s="1"/>
  <c r="G1689" i="6" s="1"/>
  <c r="E1690" i="6"/>
  <c r="F1690" i="6"/>
  <c r="G1690" i="6" s="1"/>
  <c r="E1691" i="6"/>
  <c r="E1692" i="6"/>
  <c r="F1692" i="6" s="1"/>
  <c r="G1692" i="6" s="1"/>
  <c r="E1693" i="6"/>
  <c r="E1694" i="6"/>
  <c r="E1695" i="6"/>
  <c r="F1695" i="6" s="1"/>
  <c r="G1695" i="6" s="1"/>
  <c r="E1696" i="6"/>
  <c r="E1697" i="6"/>
  <c r="E1698" i="6"/>
  <c r="F1698" i="6"/>
  <c r="G1698" i="6" s="1"/>
  <c r="E1699" i="6"/>
  <c r="E1700" i="6"/>
  <c r="F1700" i="6" s="1"/>
  <c r="G1700" i="6" s="1"/>
  <c r="E1701" i="6"/>
  <c r="E1702" i="6"/>
  <c r="E1703" i="6"/>
  <c r="E1704" i="6"/>
  <c r="F1704" i="6" s="1"/>
  <c r="G1704" i="6" s="1"/>
  <c r="E1705" i="6"/>
  <c r="F1705" i="6"/>
  <c r="G1705" i="6" s="1"/>
  <c r="E1706" i="6"/>
  <c r="F1706" i="6" s="1"/>
  <c r="G1706" i="6" s="1"/>
  <c r="E1707" i="6"/>
  <c r="E1708" i="6"/>
  <c r="F1708" i="6" s="1"/>
  <c r="G1708" i="6" s="1"/>
  <c r="E1709" i="6"/>
  <c r="E1710" i="6"/>
  <c r="E1711" i="6"/>
  <c r="F1711" i="6" s="1"/>
  <c r="G1711" i="6" s="1"/>
  <c r="E1712" i="6"/>
  <c r="E1713" i="6"/>
  <c r="E1714" i="6"/>
  <c r="F1714" i="6"/>
  <c r="G1714" i="6" s="1"/>
  <c r="E1715" i="6"/>
  <c r="F1715" i="6" s="1"/>
  <c r="G1715" i="6" s="1"/>
  <c r="E1716" i="6"/>
  <c r="F1716" i="6" s="1"/>
  <c r="G1716" i="6" s="1"/>
  <c r="E1717" i="6"/>
  <c r="E1718" i="6"/>
  <c r="E1719" i="6"/>
  <c r="E1720" i="6"/>
  <c r="E1721" i="6"/>
  <c r="F1721" i="6"/>
  <c r="G1721" i="6" s="1"/>
  <c r="E1722" i="6"/>
  <c r="F1722" i="6" s="1"/>
  <c r="G1722" i="6" s="1"/>
  <c r="E1723" i="6"/>
  <c r="E1724" i="6"/>
  <c r="F1724" i="6"/>
  <c r="G1724" i="6" s="1"/>
  <c r="E1725" i="6"/>
  <c r="F1725" i="6"/>
  <c r="G1725" i="6" s="1"/>
  <c r="E1726" i="6"/>
  <c r="E1727" i="6"/>
  <c r="F1727" i="6" s="1"/>
  <c r="G1727" i="6" s="1"/>
  <c r="E1728" i="6"/>
  <c r="E1729" i="6"/>
  <c r="E1730" i="6"/>
  <c r="E1731" i="6"/>
  <c r="F1731" i="6" s="1"/>
  <c r="G1731" i="6" s="1"/>
  <c r="E1732" i="6"/>
  <c r="E1733" i="6"/>
  <c r="F1733" i="6" s="1"/>
  <c r="G1733" i="6" s="1"/>
  <c r="E1734" i="6"/>
  <c r="E1735" i="6"/>
  <c r="E1736" i="6"/>
  <c r="F1736" i="6" s="1"/>
  <c r="G1736" i="6" s="1"/>
  <c r="E1737" i="6"/>
  <c r="E1738" i="6"/>
  <c r="E1739" i="6"/>
  <c r="F1739" i="6" s="1"/>
  <c r="G1739" i="6" s="1"/>
  <c r="E1740" i="6"/>
  <c r="E1741" i="6"/>
  <c r="F1741" i="6" s="1"/>
  <c r="G1741" i="6" s="1"/>
  <c r="E1742" i="6"/>
  <c r="E1743" i="6"/>
  <c r="F1743" i="6" s="1"/>
  <c r="G1743" i="6" s="1"/>
  <c r="E1744" i="6"/>
  <c r="F1744" i="6" s="1"/>
  <c r="G1744" i="6" s="1"/>
  <c r="E1745" i="6"/>
  <c r="E1746" i="6"/>
  <c r="E1747" i="6"/>
  <c r="F1747" i="6" s="1"/>
  <c r="G1747" i="6" s="1"/>
  <c r="E1748" i="6"/>
  <c r="E1749" i="6"/>
  <c r="F1749" i="6" s="1"/>
  <c r="G1749" i="6" s="1"/>
  <c r="E1750" i="6"/>
  <c r="E1751" i="6"/>
  <c r="F1751" i="6" s="1"/>
  <c r="G1751" i="6" s="1"/>
  <c r="E1752" i="6"/>
  <c r="E1753" i="6"/>
  <c r="F1752" i="6" s="1"/>
  <c r="G1752" i="6" s="1"/>
  <c r="E1754" i="6"/>
  <c r="F1754" i="6" s="1"/>
  <c r="G1754" i="6" s="1"/>
  <c r="E1755" i="6"/>
  <c r="F1755" i="6" s="1"/>
  <c r="G1755" i="6" s="1"/>
  <c r="E1756" i="6"/>
  <c r="E1757" i="6"/>
  <c r="F1757" i="6" s="1"/>
  <c r="G1757" i="6" s="1"/>
  <c r="E1758" i="6"/>
  <c r="E1759" i="6"/>
  <c r="E1760" i="6"/>
  <c r="F1760" i="6"/>
  <c r="G1760" i="6" s="1"/>
  <c r="E1761" i="6"/>
  <c r="E1762" i="6"/>
  <c r="F1762" i="6" s="1"/>
  <c r="G1762" i="6" s="1"/>
  <c r="E1763" i="6"/>
  <c r="F1763" i="6"/>
  <c r="G1763" i="6" s="1"/>
  <c r="E1764" i="6"/>
  <c r="E1765" i="6"/>
  <c r="E1766" i="6"/>
  <c r="E1767" i="6"/>
  <c r="F1767" i="6" s="1"/>
  <c r="G1767" i="6" s="1"/>
  <c r="E1768" i="6"/>
  <c r="F1768" i="6" s="1"/>
  <c r="G1768" i="6" s="1"/>
  <c r="E1769" i="6"/>
  <c r="E1770" i="6"/>
  <c r="F1770" i="6" s="1"/>
  <c r="G1770" i="6" s="1"/>
  <c r="E1771" i="6"/>
  <c r="E1772" i="6"/>
  <c r="E1773" i="6"/>
  <c r="E1774" i="6"/>
  <c r="E1775" i="6"/>
  <c r="F1775" i="6" s="1"/>
  <c r="G1775" i="6" s="1"/>
  <c r="E1776" i="6"/>
  <c r="F1776" i="6"/>
  <c r="G1776" i="6" s="1"/>
  <c r="E1777" i="6"/>
  <c r="E1778" i="6"/>
  <c r="E1779" i="6"/>
  <c r="E1780" i="6"/>
  <c r="F1780" i="6" s="1"/>
  <c r="G1780" i="6" s="1"/>
  <c r="E1781" i="6"/>
  <c r="F1781" i="6" s="1"/>
  <c r="G1781" i="6" s="1"/>
  <c r="E1782" i="6"/>
  <c r="E1783" i="6"/>
  <c r="F1783" i="6" s="1"/>
  <c r="G1783" i="6" s="1"/>
  <c r="E1784" i="6"/>
  <c r="E1785" i="6"/>
  <c r="F1785" i="6" s="1"/>
  <c r="G1785" i="6" s="1"/>
  <c r="E1786" i="6"/>
  <c r="E1787" i="6"/>
  <c r="F1787" i="6"/>
  <c r="G1787" i="6" s="1"/>
  <c r="E1788" i="6"/>
  <c r="E1789" i="6"/>
  <c r="F1789" i="6" s="1"/>
  <c r="G1789" i="6" s="1"/>
  <c r="E1790" i="6"/>
  <c r="E1791" i="6"/>
  <c r="E1792" i="6"/>
  <c r="F1792" i="6" s="1"/>
  <c r="G1792" i="6" s="1"/>
  <c r="E1793" i="6"/>
  <c r="E1794" i="6"/>
  <c r="F1794" i="6" s="1"/>
  <c r="G1794" i="6" s="1"/>
  <c r="E1795" i="6"/>
  <c r="F1795" i="6"/>
  <c r="G1795" i="6" s="1"/>
  <c r="E1796" i="6"/>
  <c r="E1797" i="6"/>
  <c r="E1798" i="6"/>
  <c r="E1799" i="6"/>
  <c r="E1800" i="6"/>
  <c r="F1800" i="6"/>
  <c r="G1800" i="6" s="1"/>
  <c r="E1801" i="6"/>
  <c r="E1802" i="6"/>
  <c r="F1802" i="6" s="1"/>
  <c r="G1802" i="6" s="1"/>
  <c r="E1803" i="6"/>
  <c r="E1804" i="6"/>
  <c r="E1805" i="6"/>
  <c r="F1805" i="6" s="1"/>
  <c r="G1805" i="6" s="1"/>
  <c r="E1806" i="6"/>
  <c r="E1807" i="6"/>
  <c r="F1807" i="6" s="1"/>
  <c r="G1807" i="6" s="1"/>
  <c r="E1808" i="6"/>
  <c r="F1808" i="6"/>
  <c r="G1808" i="6" s="1"/>
  <c r="E1809" i="6"/>
  <c r="E1810" i="6"/>
  <c r="E1811" i="6"/>
  <c r="F1811" i="6"/>
  <c r="G1811" i="6" s="1"/>
  <c r="E1812" i="6"/>
  <c r="E1813" i="6"/>
  <c r="F1813" i="6" s="1"/>
  <c r="G1813" i="6" s="1"/>
  <c r="E1814" i="6"/>
  <c r="E1815" i="6"/>
  <c r="F1815" i="6" s="1"/>
  <c r="G1815" i="6" s="1"/>
  <c r="E1816" i="6"/>
  <c r="E1817" i="6"/>
  <c r="E1818" i="6"/>
  <c r="E1819" i="6"/>
  <c r="F1819" i="6" s="1"/>
  <c r="G1819" i="6" s="1"/>
  <c r="E1820" i="6"/>
  <c r="E1821" i="6"/>
  <c r="F1821" i="6" s="1"/>
  <c r="G1821" i="6" s="1"/>
  <c r="E1822" i="6"/>
  <c r="E1823" i="6"/>
  <c r="E1824" i="6"/>
  <c r="F1824" i="6" s="1"/>
  <c r="G1824" i="6" s="1"/>
  <c r="E1825" i="6"/>
  <c r="F1825" i="6" s="1"/>
  <c r="G1825" i="6" s="1"/>
  <c r="E1826" i="6"/>
  <c r="F1826" i="6" s="1"/>
  <c r="G1826" i="6" s="1"/>
  <c r="E1827" i="6"/>
  <c r="F1827" i="6"/>
  <c r="G1827" i="6" s="1"/>
  <c r="E1828" i="6"/>
  <c r="E1829" i="6"/>
  <c r="E1830" i="6"/>
  <c r="E1831" i="6"/>
  <c r="E1832" i="6"/>
  <c r="F1832" i="6" s="1"/>
  <c r="G1832" i="6" s="1"/>
  <c r="E1833" i="6"/>
  <c r="E1834" i="6"/>
  <c r="F1834" i="6" s="1"/>
  <c r="G1834" i="6" s="1"/>
  <c r="E1835" i="6"/>
  <c r="E1836" i="6"/>
  <c r="E1837" i="6"/>
  <c r="F1837" i="6" s="1"/>
  <c r="G1837" i="6" s="1"/>
  <c r="E1838" i="6"/>
  <c r="E1839" i="6"/>
  <c r="F1839" i="6" s="1"/>
  <c r="G1839" i="6" s="1"/>
  <c r="E1840" i="6"/>
  <c r="F1840" i="6"/>
  <c r="G1840" i="6" s="1"/>
  <c r="E1841" i="6"/>
  <c r="F1841" i="6" s="1"/>
  <c r="G1841" i="6" s="1"/>
  <c r="E1842" i="6"/>
  <c r="E1843" i="6"/>
  <c r="F1843" i="6"/>
  <c r="G1843" i="6" s="1"/>
  <c r="E1844" i="6"/>
  <c r="E1845" i="6"/>
  <c r="F1845" i="6" s="1"/>
  <c r="G1845" i="6" s="1"/>
  <c r="E1846" i="6"/>
  <c r="F1846" i="6"/>
  <c r="G1846" i="6" s="1"/>
  <c r="E1847" i="6"/>
  <c r="F1847" i="6" s="1"/>
  <c r="G1847" i="6" s="1"/>
  <c r="E1848" i="6"/>
  <c r="E1849" i="6"/>
  <c r="F1849" i="6" s="1"/>
  <c r="G1849" i="6" s="1"/>
  <c r="E1850" i="6"/>
  <c r="E1851" i="6"/>
  <c r="F1851" i="6" s="1"/>
  <c r="G1851" i="6" s="1"/>
  <c r="E1852" i="6"/>
  <c r="F1852" i="6" s="1"/>
  <c r="G1852" i="6" s="1"/>
  <c r="E1853" i="6"/>
  <c r="F1853" i="6" s="1"/>
  <c r="G1853" i="6" s="1"/>
  <c r="E1854" i="6"/>
  <c r="F1854" i="6"/>
  <c r="G1854" i="6" s="1"/>
  <c r="E1855" i="6"/>
  <c r="E1856" i="6"/>
  <c r="E1857" i="6"/>
  <c r="E1858" i="6"/>
  <c r="E1859" i="6"/>
  <c r="F1859" i="6" s="1"/>
  <c r="G1859" i="6" s="1"/>
  <c r="E1860" i="6"/>
  <c r="E1861" i="6"/>
  <c r="F1861" i="6" s="1"/>
  <c r="G1861" i="6" s="1"/>
  <c r="E1862" i="6"/>
  <c r="F1862" i="6" s="1"/>
  <c r="G1862" i="6" s="1"/>
  <c r="E1863" i="6"/>
  <c r="F1863" i="6" s="1"/>
  <c r="G1863" i="6" s="1"/>
  <c r="E1864" i="6"/>
  <c r="E1865" i="6"/>
  <c r="F1864" i="6" s="1"/>
  <c r="G1864" i="6" s="1"/>
  <c r="E1866" i="6"/>
  <c r="F1866" i="6" s="1"/>
  <c r="G1866" i="6" s="1"/>
  <c r="E1867" i="6"/>
  <c r="F1867" i="6"/>
  <c r="G1867" i="6" s="1"/>
  <c r="E1868" i="6"/>
  <c r="F1868" i="6" s="1"/>
  <c r="G1868" i="6" s="1"/>
  <c r="E1869" i="6"/>
  <c r="E1870" i="6"/>
  <c r="F1870" i="6" s="1"/>
  <c r="G1870" i="6" s="1"/>
  <c r="E1871" i="6"/>
  <c r="F1871" i="6" s="1"/>
  <c r="G1871" i="6" s="1"/>
  <c r="E1872" i="6"/>
  <c r="E1873" i="6"/>
  <c r="E1874" i="6"/>
  <c r="E1875" i="6"/>
  <c r="F1875" i="6" s="1"/>
  <c r="G1875" i="6" s="1"/>
  <c r="E1876" i="6"/>
  <c r="F1876" i="6" s="1"/>
  <c r="G1876" i="6" s="1"/>
  <c r="E1877" i="6"/>
  <c r="E1878" i="6"/>
  <c r="F1878" i="6" s="1"/>
  <c r="G1878" i="6" s="1"/>
  <c r="E1879" i="6"/>
  <c r="E1880" i="6"/>
  <c r="E1881" i="6"/>
  <c r="F1880" i="6" s="1"/>
  <c r="G1880" i="6" s="1"/>
  <c r="E1882" i="6"/>
  <c r="F1882" i="6" s="1"/>
  <c r="G1882" i="6" s="1"/>
  <c r="E1883" i="6"/>
  <c r="F1883" i="6" s="1"/>
  <c r="G1883" i="6" s="1"/>
  <c r="E1884" i="6"/>
  <c r="F1884" i="6" s="1"/>
  <c r="G1884" i="6" s="1"/>
  <c r="E1885" i="6"/>
  <c r="E1886" i="6"/>
  <c r="F1886" i="6"/>
  <c r="G1886" i="6" s="1"/>
  <c r="E1887" i="6"/>
  <c r="E1888" i="6"/>
  <c r="E1889" i="6"/>
  <c r="F1888" i="6" s="1"/>
  <c r="G1888" i="6" s="1"/>
  <c r="E1890" i="6"/>
  <c r="E1891" i="6"/>
  <c r="F1891" i="6" s="1"/>
  <c r="G1891" i="6" s="1"/>
  <c r="E1892" i="6"/>
  <c r="E1893" i="6"/>
  <c r="E1894" i="6"/>
  <c r="F1894" i="6" s="1"/>
  <c r="G1894" i="6" s="1"/>
  <c r="E1895" i="6"/>
  <c r="F1895" i="6" s="1"/>
  <c r="G1895" i="6" s="1"/>
  <c r="E1896" i="6"/>
  <c r="E1897" i="6"/>
  <c r="F1896" i="6" s="1"/>
  <c r="G1896" i="6" s="1"/>
  <c r="E1898" i="6"/>
  <c r="E1899" i="6"/>
  <c r="F1898" i="6" s="1"/>
  <c r="G1898" i="6" s="1"/>
  <c r="E1900" i="6"/>
  <c r="F1900" i="6" s="1"/>
  <c r="G1900" i="6" s="1"/>
  <c r="E1901" i="6"/>
  <c r="E1902" i="6"/>
  <c r="F1902" i="6" s="1"/>
  <c r="G1902" i="6" s="1"/>
  <c r="E1903" i="6"/>
  <c r="E1904" i="6"/>
  <c r="E1905" i="6"/>
  <c r="F1904" i="6" s="1"/>
  <c r="G1904" i="6" s="1"/>
  <c r="E1906" i="6"/>
  <c r="F1906" i="6"/>
  <c r="G1906" i="6" s="1"/>
  <c r="E1907" i="6"/>
  <c r="F1907" i="6"/>
  <c r="G1907" i="6" s="1"/>
  <c r="E1908" i="6"/>
  <c r="E1909" i="6"/>
  <c r="F1909" i="6" s="1"/>
  <c r="G1909" i="6" s="1"/>
  <c r="E1910" i="6"/>
  <c r="F1910" i="6"/>
  <c r="G1910" i="6" s="1"/>
  <c r="E1911" i="6"/>
  <c r="F1911" i="6" s="1"/>
  <c r="G1911" i="6" s="1"/>
  <c r="E1912" i="6"/>
  <c r="E1913" i="6"/>
  <c r="F1912" i="6" s="1"/>
  <c r="G1912" i="6" s="1"/>
  <c r="E1914" i="6"/>
  <c r="E1915" i="6"/>
  <c r="F1914" i="6" s="1"/>
  <c r="G1914" i="6" s="1"/>
  <c r="E1916" i="6"/>
  <c r="F1916" i="6" s="1"/>
  <c r="G1916" i="6" s="1"/>
  <c r="E1917" i="6"/>
  <c r="E1918" i="6"/>
  <c r="F1918" i="6" s="1"/>
  <c r="G1918" i="6" s="1"/>
  <c r="E1919" i="6"/>
  <c r="E1920" i="6"/>
  <c r="E1921" i="6"/>
  <c r="F1921" i="6" s="1"/>
  <c r="G1921" i="6" s="1"/>
  <c r="E1922" i="6"/>
  <c r="F1922" i="6" s="1"/>
  <c r="G1922" i="6" s="1"/>
  <c r="E1923" i="6"/>
  <c r="F1923" i="6"/>
  <c r="G1923" i="6" s="1"/>
  <c r="E1924" i="6"/>
  <c r="E1925" i="6"/>
  <c r="E1926" i="6"/>
  <c r="F1926" i="6"/>
  <c r="G1926" i="6" s="1"/>
  <c r="E1927" i="6"/>
  <c r="F1927" i="6" s="1"/>
  <c r="G1927" i="6" s="1"/>
  <c r="E1928" i="6"/>
  <c r="E1929" i="6"/>
  <c r="F1929" i="6" s="1"/>
  <c r="G1929" i="6" s="1"/>
  <c r="E1930" i="6"/>
  <c r="E1931" i="6"/>
  <c r="F1930" i="6" s="1"/>
  <c r="G1930" i="6" s="1"/>
  <c r="E1932" i="6"/>
  <c r="F1932" i="6" s="1"/>
  <c r="G1932" i="6" s="1"/>
  <c r="E1933" i="6"/>
  <c r="E1934" i="6"/>
  <c r="F1934" i="6" s="1"/>
  <c r="G1934" i="6" s="1"/>
  <c r="E1935" i="6"/>
  <c r="E1936" i="6"/>
  <c r="E1937" i="6"/>
  <c r="F1937" i="6" s="1"/>
  <c r="G1937" i="6" s="1"/>
  <c r="E1938" i="6"/>
  <c r="F1938" i="6"/>
  <c r="G1938" i="6" s="1"/>
  <c r="E1939" i="6"/>
  <c r="F1939" i="6"/>
  <c r="G1939" i="6" s="1"/>
  <c r="E1940" i="6"/>
  <c r="E1941" i="6"/>
  <c r="F1941" i="6" s="1"/>
  <c r="G1941" i="6" s="1"/>
  <c r="E1942" i="6"/>
  <c r="F1942" i="6"/>
  <c r="G1942" i="6" s="1"/>
  <c r="E1943" i="6"/>
  <c r="F1943" i="6" s="1"/>
  <c r="G1943" i="6" s="1"/>
  <c r="E1944" i="6"/>
  <c r="E1945" i="6"/>
  <c r="F1945" i="6" s="1"/>
  <c r="G1945" i="6" s="1"/>
  <c r="E1946" i="6"/>
  <c r="E1947" i="6"/>
  <c r="F1946" i="6" s="1"/>
  <c r="G1946" i="6" s="1"/>
  <c r="F1947" i="6"/>
  <c r="G1947" i="6" s="1"/>
  <c r="E1948" i="6"/>
  <c r="F1948" i="6" s="1"/>
  <c r="G1948" i="6" s="1"/>
  <c r="E1949" i="6"/>
  <c r="E1950" i="6"/>
  <c r="F1950" i="6" s="1"/>
  <c r="G1950" i="6" s="1"/>
  <c r="E1951" i="6"/>
  <c r="E1952" i="6"/>
  <c r="F1952" i="6" s="1"/>
  <c r="G1952" i="6" s="1"/>
  <c r="E1953" i="6"/>
  <c r="E1954" i="6"/>
  <c r="F1954" i="6" s="1"/>
  <c r="G1954" i="6" s="1"/>
  <c r="E1955" i="6"/>
  <c r="F1955" i="6"/>
  <c r="G1955" i="6" s="1"/>
  <c r="E1956" i="6"/>
  <c r="E1957" i="6"/>
  <c r="F1957" i="6" s="1"/>
  <c r="G1957" i="6" s="1"/>
  <c r="E1958" i="6"/>
  <c r="F1958" i="6" s="1"/>
  <c r="G1958" i="6" s="1"/>
  <c r="E1959" i="6"/>
  <c r="F1959" i="6" s="1"/>
  <c r="G1959" i="6" s="1"/>
  <c r="E1960" i="6"/>
  <c r="E1961" i="6"/>
  <c r="F1961" i="6" s="1"/>
  <c r="G1961" i="6" s="1"/>
  <c r="E1962" i="6"/>
  <c r="E1963" i="6"/>
  <c r="F1962" i="6" s="1"/>
  <c r="G1962" i="6" s="1"/>
  <c r="F1963" i="6"/>
  <c r="G1963" i="6" s="1"/>
  <c r="E1964" i="6"/>
  <c r="F1964" i="6" s="1"/>
  <c r="G1964" i="6" s="1"/>
  <c r="E1965" i="6"/>
  <c r="E1966" i="6"/>
  <c r="F1966" i="6" s="1"/>
  <c r="G1966" i="6" s="1"/>
  <c r="E1967" i="6"/>
  <c r="E1968" i="6"/>
  <c r="E1969" i="6"/>
  <c r="E1970" i="6"/>
  <c r="F1970" i="6" s="1"/>
  <c r="G1970" i="6" s="1"/>
  <c r="E1971" i="6"/>
  <c r="F1971" i="6"/>
  <c r="G1971" i="6" s="1"/>
  <c r="E1972" i="6"/>
  <c r="E1973" i="6"/>
  <c r="F1973" i="6" s="1"/>
  <c r="G1973" i="6" s="1"/>
  <c r="E1974" i="6"/>
  <c r="E1975" i="6"/>
  <c r="F1975" i="6" s="1"/>
  <c r="G1975" i="6" s="1"/>
  <c r="E1976" i="6"/>
  <c r="E1977" i="6"/>
  <c r="F1977" i="6" s="1"/>
  <c r="G1977" i="6" s="1"/>
  <c r="E1978" i="6"/>
  <c r="E1979" i="6"/>
  <c r="F1978" i="6" s="1"/>
  <c r="G1978" i="6" s="1"/>
  <c r="F1979" i="6"/>
  <c r="G1979" i="6" s="1"/>
  <c r="E1980" i="6"/>
  <c r="F1980" i="6" s="1"/>
  <c r="G1980" i="6" s="1"/>
  <c r="E1981" i="6"/>
  <c r="E1982" i="6"/>
  <c r="F1982" i="6" s="1"/>
  <c r="G1982" i="6" s="1"/>
  <c r="E1983" i="6"/>
  <c r="E1984" i="6"/>
  <c r="F1984" i="6" s="1"/>
  <c r="G1984" i="6" s="1"/>
  <c r="E1985" i="6"/>
  <c r="E1986" i="6"/>
  <c r="F1986" i="6" s="1"/>
  <c r="G1986" i="6" s="1"/>
  <c r="E1987" i="6"/>
  <c r="F1987" i="6"/>
  <c r="G1987" i="6" s="1"/>
  <c r="E1988" i="6"/>
  <c r="E1989" i="6"/>
  <c r="E1990" i="6"/>
  <c r="F1990" i="6" s="1"/>
  <c r="G1990" i="6" s="1"/>
  <c r="E1991" i="6"/>
  <c r="F1991" i="6" s="1"/>
  <c r="G1991" i="6" s="1"/>
  <c r="E1992" i="6"/>
  <c r="E1993" i="6"/>
  <c r="F1993" i="6" s="1"/>
  <c r="G1993" i="6" s="1"/>
  <c r="E1994" i="6"/>
  <c r="E1995" i="6"/>
  <c r="F1994" i="6" s="1"/>
  <c r="G1994" i="6" s="1"/>
  <c r="E1996" i="6"/>
  <c r="F1996" i="6" s="1"/>
  <c r="G1996" i="6" s="1"/>
  <c r="E1997" i="6"/>
  <c r="E1998" i="6"/>
  <c r="F1998" i="6" s="1"/>
  <c r="G1998" i="6" s="1"/>
  <c r="E1999" i="6"/>
  <c r="E2000" i="6"/>
  <c r="F2000" i="6" s="1"/>
  <c r="G2000" i="6" s="1"/>
  <c r="E2001" i="6"/>
  <c r="F2001" i="6" s="1"/>
  <c r="G2001" i="6" s="1"/>
  <c r="E2002" i="6"/>
  <c r="F2002" i="6"/>
  <c r="G2002" i="6" s="1"/>
  <c r="E2003" i="6"/>
  <c r="F2003" i="6"/>
  <c r="G2003" i="6" s="1"/>
  <c r="E2004" i="6"/>
  <c r="E2005" i="6"/>
  <c r="E2006" i="6"/>
  <c r="F2006" i="6" s="1"/>
  <c r="G2006" i="6" s="1"/>
  <c r="E2007" i="6"/>
  <c r="F2007" i="6" s="1"/>
  <c r="G2007" i="6" s="1"/>
  <c r="E2008" i="6"/>
  <c r="E2009" i="6"/>
  <c r="F2009" i="6" s="1"/>
  <c r="G2009" i="6" s="1"/>
  <c r="E2010" i="6"/>
  <c r="E2011" i="6"/>
  <c r="F2010" i="6" s="1"/>
  <c r="G2010" i="6" s="1"/>
  <c r="E2012" i="6"/>
  <c r="F2012" i="6" s="1"/>
  <c r="G2012" i="6" s="1"/>
  <c r="E2013" i="6"/>
  <c r="E2014" i="6"/>
  <c r="F2014" i="6" s="1"/>
  <c r="G2014" i="6" s="1"/>
  <c r="E2015" i="6"/>
  <c r="E2016" i="6"/>
  <c r="F2016" i="6" s="1"/>
  <c r="G2016" i="6" s="1"/>
  <c r="E2017" i="6"/>
  <c r="E2018" i="6"/>
  <c r="F2018" i="6"/>
  <c r="G2018" i="6" s="1"/>
  <c r="E2019" i="6"/>
  <c r="F2019" i="6"/>
  <c r="G2019" i="6" s="1"/>
  <c r="E2020" i="6"/>
  <c r="E2021" i="6"/>
  <c r="E2022" i="6"/>
  <c r="F2022" i="6" s="1"/>
  <c r="G2022" i="6" s="1"/>
  <c r="E2023" i="6"/>
  <c r="F2023" i="6" s="1"/>
  <c r="G2023" i="6" s="1"/>
  <c r="E2024" i="6"/>
  <c r="E2025" i="6"/>
  <c r="F2025" i="6" s="1"/>
  <c r="G2025" i="6" s="1"/>
  <c r="E2026" i="6"/>
  <c r="E2027" i="6"/>
  <c r="F2026" i="6" s="1"/>
  <c r="G2026" i="6" s="1"/>
  <c r="E2028" i="6"/>
  <c r="F2028" i="6" s="1"/>
  <c r="G2028" i="6" s="1"/>
  <c r="E2029" i="6"/>
  <c r="E2030" i="6"/>
  <c r="F2030" i="6" s="1"/>
  <c r="G2030" i="6" s="1"/>
  <c r="E2031" i="6"/>
  <c r="E2032" i="6"/>
  <c r="E2033" i="6"/>
  <c r="E2034" i="6"/>
  <c r="F2034" i="6" s="1"/>
  <c r="G2034" i="6" s="1"/>
  <c r="E2035" i="6"/>
  <c r="E2036" i="6"/>
  <c r="E2037" i="6"/>
  <c r="F2037" i="6" s="1"/>
  <c r="G2037" i="6" s="1"/>
  <c r="E2038" i="6"/>
  <c r="F2038" i="6" s="1"/>
  <c r="G2038" i="6" s="1"/>
  <c r="E2039" i="6"/>
  <c r="E2040" i="6"/>
  <c r="F2040" i="6" s="1"/>
  <c r="G2040" i="6" s="1"/>
  <c r="E2041" i="6"/>
  <c r="E2042" i="6"/>
  <c r="E2043" i="6"/>
  <c r="F2043" i="6"/>
  <c r="G2043" i="6" s="1"/>
  <c r="E2044" i="6"/>
  <c r="F2044" i="6" s="1"/>
  <c r="G2044" i="6" s="1"/>
  <c r="E2045" i="6"/>
  <c r="E2046" i="6"/>
  <c r="F2045" i="6" s="1"/>
  <c r="G2045" i="6" s="1"/>
  <c r="E2047" i="6"/>
  <c r="E2048" i="6"/>
  <c r="F2048" i="6" s="1"/>
  <c r="G2048" i="6" s="1"/>
  <c r="E2049" i="6"/>
  <c r="E2050" i="6"/>
  <c r="E2051" i="6"/>
  <c r="F2051" i="6" s="1"/>
  <c r="G2051" i="6" s="1"/>
  <c r="E2052" i="6"/>
  <c r="E2053" i="6"/>
  <c r="E2054" i="6"/>
  <c r="F2054" i="6" s="1"/>
  <c r="G2054" i="6" s="1"/>
  <c r="E2055" i="6"/>
  <c r="F2055" i="6"/>
  <c r="G2055" i="6" s="1"/>
  <c r="E2056" i="6"/>
  <c r="E2057" i="6"/>
  <c r="E2058" i="6"/>
  <c r="F2058" i="6" s="1"/>
  <c r="G2058" i="6" s="1"/>
  <c r="E2059" i="6"/>
  <c r="E2060" i="6"/>
  <c r="E2061" i="6"/>
  <c r="E2062" i="6"/>
  <c r="E2063" i="6"/>
  <c r="F2063" i="6" s="1"/>
  <c r="G2063" i="6" s="1"/>
  <c r="E2064" i="6"/>
  <c r="E2065" i="6"/>
  <c r="E2066" i="6"/>
  <c r="F2066" i="6" s="1"/>
  <c r="G2066" i="6" s="1"/>
  <c r="E2067" i="6"/>
  <c r="E2068" i="6"/>
  <c r="F2068" i="6" s="1"/>
  <c r="G2068" i="6" s="1"/>
  <c r="E2069" i="6"/>
  <c r="F2069" i="6" s="1"/>
  <c r="G2069" i="6" s="1"/>
  <c r="E2070" i="6"/>
  <c r="F2070" i="6" s="1"/>
  <c r="G2070" i="6" s="1"/>
  <c r="E2071" i="6"/>
  <c r="E2072" i="6"/>
  <c r="E2073" i="6"/>
  <c r="F2073" i="6" s="1"/>
  <c r="G2073" i="6" s="1"/>
  <c r="E2074" i="6"/>
  <c r="F2074" i="6" s="1"/>
  <c r="G2074" i="6" s="1"/>
  <c r="E2075" i="6"/>
  <c r="F2075" i="6" s="1"/>
  <c r="G2075" i="6" s="1"/>
  <c r="E2076" i="6"/>
  <c r="E2077" i="6"/>
  <c r="F2077" i="6" s="1"/>
  <c r="G2077" i="6" s="1"/>
  <c r="E2078" i="6"/>
  <c r="E2079" i="6"/>
  <c r="F2079" i="6"/>
  <c r="G2079" i="6" s="1"/>
  <c r="E2080" i="6"/>
  <c r="E2081" i="6"/>
  <c r="E2082" i="6"/>
  <c r="F2082" i="6" s="1"/>
  <c r="G2082" i="6" s="1"/>
  <c r="E2083" i="6"/>
  <c r="F2083" i="6" s="1"/>
  <c r="G2083" i="6" s="1"/>
  <c r="E2084" i="6"/>
  <c r="E2085" i="6"/>
  <c r="E2086" i="6"/>
  <c r="F2086" i="6" s="1"/>
  <c r="G2086" i="6" s="1"/>
  <c r="E2087" i="6"/>
  <c r="F2087" i="6" s="1"/>
  <c r="G2087" i="6" s="1"/>
  <c r="E2088" i="6"/>
  <c r="E2089" i="6"/>
  <c r="E2090" i="6"/>
  <c r="F2090" i="6" s="1"/>
  <c r="G2090" i="6" s="1"/>
  <c r="E2091" i="6"/>
  <c r="E2092" i="6"/>
  <c r="E2093" i="6"/>
  <c r="F2093" i="6" s="1"/>
  <c r="G2093" i="6" s="1"/>
  <c r="E2094" i="6"/>
  <c r="E2095" i="6"/>
  <c r="F2095" i="6" s="1"/>
  <c r="G2095" i="6" s="1"/>
  <c r="E2096" i="6"/>
  <c r="E2097" i="6"/>
  <c r="E2098" i="6"/>
  <c r="F2098" i="6"/>
  <c r="G2098" i="6" s="1"/>
  <c r="E2099" i="6"/>
  <c r="F2099" i="6" s="1"/>
  <c r="G2099" i="6" s="1"/>
  <c r="E2100" i="6"/>
  <c r="E2101" i="6"/>
  <c r="E2102" i="6"/>
  <c r="E2103" i="6"/>
  <c r="F2103" i="6" s="1"/>
  <c r="G2103" i="6" s="1"/>
  <c r="E2104" i="6"/>
  <c r="E2105" i="6"/>
  <c r="F2105" i="6" s="1"/>
  <c r="G2105" i="6" s="1"/>
  <c r="E2106" i="6"/>
  <c r="F2106" i="6" s="1"/>
  <c r="G2106" i="6" s="1"/>
  <c r="E2107" i="6"/>
  <c r="F2107" i="6" s="1"/>
  <c r="G2107" i="6" s="1"/>
  <c r="E2108" i="6"/>
  <c r="E2109" i="6"/>
  <c r="F2109" i="6" s="1"/>
  <c r="G2109" i="6" s="1"/>
  <c r="E2110" i="6"/>
  <c r="E2111" i="6"/>
  <c r="F2111" i="6"/>
  <c r="G2111" i="6" s="1"/>
  <c r="E2112" i="6"/>
  <c r="E2113" i="6"/>
  <c r="E2114" i="6"/>
  <c r="F2114" i="6" s="1"/>
  <c r="G2114" i="6" s="1"/>
  <c r="E2115" i="6"/>
  <c r="F2115" i="6" s="1"/>
  <c r="G2115" i="6" s="1"/>
  <c r="E2116" i="6"/>
  <c r="E2117" i="6"/>
  <c r="E2118" i="6"/>
  <c r="F2118" i="6" s="1"/>
  <c r="G2118" i="6" s="1"/>
  <c r="E2119" i="6"/>
  <c r="F2119" i="6" s="1"/>
  <c r="G2119" i="6" s="1"/>
  <c r="E2120" i="6"/>
  <c r="E2121" i="6"/>
  <c r="E2122" i="6"/>
  <c r="F2122" i="6" s="1"/>
  <c r="G2122" i="6" s="1"/>
  <c r="E2123" i="6"/>
  <c r="E2124" i="6"/>
  <c r="E2125" i="6"/>
  <c r="F2125" i="6" s="1"/>
  <c r="G2125" i="6" s="1"/>
  <c r="E2126" i="6"/>
  <c r="E2127" i="6"/>
  <c r="F2127" i="6" s="1"/>
  <c r="G2127" i="6" s="1"/>
  <c r="E2128" i="6"/>
  <c r="E2129" i="6"/>
  <c r="E2130" i="6"/>
  <c r="F2130" i="6"/>
  <c r="G2130" i="6" s="1"/>
  <c r="E2131" i="6"/>
  <c r="F2131" i="6" s="1"/>
  <c r="G2131" i="6" s="1"/>
  <c r="E2132" i="6"/>
  <c r="E2133" i="6"/>
  <c r="E2134" i="6"/>
  <c r="E2135" i="6"/>
  <c r="F2135" i="6" s="1"/>
  <c r="G2135" i="6" s="1"/>
  <c r="E2136" i="6"/>
  <c r="E2137" i="6"/>
  <c r="F2137" i="6" s="1"/>
  <c r="G2137" i="6" s="1"/>
  <c r="E2138" i="6"/>
  <c r="F2138" i="6" s="1"/>
  <c r="G2138" i="6" s="1"/>
  <c r="E2139" i="6"/>
  <c r="F2139" i="6" s="1"/>
  <c r="G2139" i="6" s="1"/>
  <c r="E2140" i="6"/>
  <c r="E2141" i="6"/>
  <c r="F2141" i="6" s="1"/>
  <c r="G2141" i="6" s="1"/>
  <c r="E2142" i="6"/>
  <c r="E2143" i="6"/>
  <c r="F2143" i="6"/>
  <c r="G2143" i="6" s="1"/>
  <c r="E2144" i="6"/>
  <c r="E2145" i="6"/>
  <c r="E2146" i="6"/>
  <c r="F2146" i="6" s="1"/>
  <c r="G2146" i="6" s="1"/>
  <c r="E2147" i="6"/>
  <c r="F2147" i="6" s="1"/>
  <c r="G2147" i="6" s="1"/>
  <c r="E2148" i="6"/>
  <c r="E2149" i="6"/>
  <c r="E2150" i="6"/>
  <c r="F2150" i="6" s="1"/>
  <c r="G2150" i="6" s="1"/>
  <c r="E2151" i="6"/>
  <c r="F2151" i="6" s="1"/>
  <c r="G2151" i="6" s="1"/>
  <c r="E2152" i="6"/>
  <c r="E2153" i="6"/>
  <c r="E2154" i="6"/>
  <c r="F2154" i="6" s="1"/>
  <c r="G2154" i="6" s="1"/>
  <c r="E2155" i="6"/>
  <c r="E2156" i="6"/>
  <c r="E2157" i="6"/>
  <c r="F2157" i="6" s="1"/>
  <c r="G2157" i="6" s="1"/>
  <c r="E2158" i="6"/>
  <c r="E2159" i="6"/>
  <c r="F2159" i="6" s="1"/>
  <c r="G2159" i="6" s="1"/>
  <c r="E2160" i="6"/>
  <c r="E2161" i="6"/>
  <c r="E2162" i="6"/>
  <c r="F2162" i="6"/>
  <c r="G2162" i="6" s="1"/>
  <c r="E2163" i="6"/>
  <c r="F2163" i="6" s="1"/>
  <c r="G2163" i="6" s="1"/>
  <c r="E2164" i="6"/>
  <c r="E2165" i="6"/>
  <c r="F2165" i="6" s="1"/>
  <c r="G2165" i="6" s="1"/>
  <c r="E2166" i="6"/>
  <c r="E2167" i="6"/>
  <c r="F2167" i="6" s="1"/>
  <c r="G2167" i="6" s="1"/>
  <c r="E2168" i="6"/>
  <c r="E2169" i="6"/>
  <c r="F2169" i="6" s="1"/>
  <c r="G2169" i="6" s="1"/>
  <c r="E2170" i="6"/>
  <c r="F2170" i="6" s="1"/>
  <c r="G2170" i="6" s="1"/>
  <c r="E2171" i="6"/>
  <c r="F2171" i="6" s="1"/>
  <c r="G2171" i="6" s="1"/>
  <c r="E2172" i="6"/>
  <c r="E2173" i="6"/>
  <c r="F2173" i="6" s="1"/>
  <c r="G2173" i="6" s="1"/>
  <c r="E2174" i="6"/>
  <c r="E2175" i="6"/>
  <c r="F2175" i="6"/>
  <c r="G2175" i="6" s="1"/>
  <c r="E2176" i="6"/>
  <c r="E2177" i="6"/>
  <c r="E2178" i="6"/>
  <c r="F2178" i="6" s="1"/>
  <c r="G2178" i="6" s="1"/>
  <c r="E2179" i="6"/>
  <c r="F2179" i="6" s="1"/>
  <c r="G2179" i="6" s="1"/>
  <c r="E2180" i="6"/>
  <c r="E2181" i="6"/>
  <c r="E2182" i="6"/>
  <c r="F2182" i="6" s="1"/>
  <c r="G2182" i="6" s="1"/>
  <c r="E2183" i="6"/>
  <c r="F2183" i="6" s="1"/>
  <c r="G2183" i="6" s="1"/>
  <c r="E2184" i="6"/>
  <c r="E2185" i="6"/>
  <c r="E2186" i="6"/>
  <c r="F2186" i="6" s="1"/>
  <c r="G2186" i="6" s="1"/>
  <c r="E2187" i="6"/>
  <c r="E2188" i="6"/>
  <c r="E2189" i="6"/>
  <c r="F2189" i="6" s="1"/>
  <c r="G2189" i="6" s="1"/>
  <c r="E2190" i="6"/>
  <c r="E2191" i="6"/>
  <c r="F2191" i="6" s="1"/>
  <c r="G2191" i="6" s="1"/>
  <c r="E2192" i="6"/>
  <c r="F2192" i="6" s="1"/>
  <c r="G2192" i="6" s="1"/>
  <c r="E2193" i="6"/>
  <c r="E2194" i="6"/>
  <c r="F2194" i="6" s="1"/>
  <c r="G2194" i="6" s="1"/>
  <c r="E2195" i="6"/>
  <c r="E2196" i="6"/>
  <c r="E2197" i="6"/>
  <c r="E2198" i="6"/>
  <c r="F2198" i="6" s="1"/>
  <c r="G2198" i="6" s="1"/>
  <c r="E2199" i="6"/>
  <c r="E2200" i="6"/>
  <c r="F2199" i="6" s="1"/>
  <c r="G2199" i="6" s="1"/>
  <c r="E2201" i="6"/>
  <c r="F2201" i="6" s="1"/>
  <c r="G2201" i="6" s="1"/>
  <c r="E2202" i="6"/>
  <c r="F2202" i="6"/>
  <c r="G2202" i="6" s="1"/>
  <c r="E2203" i="6"/>
  <c r="E2204" i="6"/>
  <c r="E2205" i="6"/>
  <c r="E2206" i="6"/>
  <c r="E2207" i="6"/>
  <c r="F2207" i="6" s="1"/>
  <c r="G2207" i="6" s="1"/>
  <c r="E2208" i="6"/>
  <c r="E2209" i="6"/>
  <c r="F2209" i="6" s="1"/>
  <c r="G2209" i="6" s="1"/>
  <c r="E2210" i="6"/>
  <c r="F2210" i="6"/>
  <c r="G2210" i="6" s="1"/>
  <c r="E2211" i="6"/>
  <c r="E2212" i="6"/>
  <c r="E2213" i="6"/>
  <c r="F2213" i="6" s="1"/>
  <c r="G2213" i="6" s="1"/>
  <c r="E2214" i="6"/>
  <c r="F2214" i="6" s="1"/>
  <c r="G2214" i="6" s="1"/>
  <c r="E2215" i="6"/>
  <c r="F2215" i="6"/>
  <c r="G2215" i="6" s="1"/>
  <c r="E2216" i="6"/>
  <c r="E2217" i="6"/>
  <c r="F2217" i="6" s="1"/>
  <c r="G2217" i="6" s="1"/>
  <c r="E2218" i="6"/>
  <c r="E2219" i="6"/>
  <c r="F2219" i="6" s="1"/>
  <c r="G2219" i="6" s="1"/>
  <c r="E2220" i="6"/>
  <c r="E2221" i="6"/>
  <c r="E2222" i="6"/>
  <c r="F2222" i="6" s="1"/>
  <c r="G2222" i="6" s="1"/>
  <c r="E2223" i="6"/>
  <c r="F2223" i="6"/>
  <c r="G2223" i="6" s="1"/>
  <c r="E2224" i="6"/>
  <c r="E2225" i="6"/>
  <c r="E2226" i="6"/>
  <c r="F2226" i="6" s="1"/>
  <c r="G2226" i="6" s="1"/>
  <c r="E2227" i="6"/>
  <c r="E2228" i="6"/>
  <c r="E2229" i="6"/>
  <c r="E2230" i="6"/>
  <c r="F2230" i="6" s="1"/>
  <c r="G2230" i="6" s="1"/>
  <c r="E2231" i="6"/>
  <c r="E2232" i="6"/>
  <c r="F2231" i="6" s="1"/>
  <c r="G2231" i="6" s="1"/>
  <c r="E2233" i="6"/>
  <c r="F2233" i="6" s="1"/>
  <c r="G2233" i="6" s="1"/>
  <c r="E2234" i="6"/>
  <c r="F2234" i="6"/>
  <c r="G2234" i="6" s="1"/>
  <c r="E2235" i="6"/>
  <c r="E2236" i="6"/>
  <c r="E2237" i="6"/>
  <c r="E2238" i="6"/>
  <c r="E2239" i="6"/>
  <c r="F2239" i="6" s="1"/>
  <c r="G2239" i="6" s="1"/>
  <c r="E2240" i="6"/>
  <c r="E2241" i="6"/>
  <c r="F2241" i="6" s="1"/>
  <c r="G2241" i="6" s="1"/>
  <c r="E2242" i="6"/>
  <c r="F2242" i="6"/>
  <c r="G2242" i="6" s="1"/>
  <c r="E2243" i="6"/>
  <c r="E2244" i="6"/>
  <c r="E2245" i="6"/>
  <c r="F2245" i="6" s="1"/>
  <c r="G2245" i="6" s="1"/>
  <c r="E2246" i="6"/>
  <c r="F2246" i="6" s="1"/>
  <c r="G2246" i="6" s="1"/>
  <c r="E2247" i="6"/>
  <c r="F2247" i="6"/>
  <c r="G2247" i="6" s="1"/>
  <c r="E2248" i="6"/>
  <c r="E2249" i="6"/>
  <c r="F2249" i="6" s="1"/>
  <c r="G2249" i="6" s="1"/>
  <c r="E2250" i="6"/>
  <c r="E2251" i="6"/>
  <c r="F2251" i="6" s="1"/>
  <c r="G2251" i="6" s="1"/>
  <c r="E2252" i="6"/>
  <c r="E2253" i="6"/>
  <c r="E2254" i="6"/>
  <c r="F2254" i="6" s="1"/>
  <c r="G2254" i="6" s="1"/>
  <c r="E2255" i="6"/>
  <c r="F2255" i="6"/>
  <c r="G2255" i="6" s="1"/>
  <c r="E2256" i="6"/>
  <c r="E2257" i="6"/>
  <c r="E2258" i="6"/>
  <c r="F2258" i="6" s="1"/>
  <c r="G2258" i="6" s="1"/>
  <c r="E2259" i="6"/>
  <c r="E2260" i="6"/>
  <c r="E2261" i="6"/>
  <c r="E2262" i="6"/>
  <c r="F2262" i="6" s="1"/>
  <c r="G2262" i="6" s="1"/>
  <c r="E2263" i="6"/>
  <c r="E2264" i="6"/>
  <c r="F2263" i="6" s="1"/>
  <c r="G2263" i="6" s="1"/>
  <c r="E2265" i="6"/>
  <c r="F2265" i="6" s="1"/>
  <c r="G2265" i="6" s="1"/>
  <c r="E2266" i="6"/>
  <c r="F2266" i="6"/>
  <c r="G2266" i="6" s="1"/>
  <c r="E2267" i="6"/>
  <c r="E2268" i="6"/>
  <c r="E2269" i="6"/>
  <c r="E2270" i="6"/>
  <c r="E2271" i="6"/>
  <c r="F2271" i="6" s="1"/>
  <c r="G2271" i="6" s="1"/>
  <c r="E2272" i="6"/>
  <c r="E2273" i="6"/>
  <c r="F2273" i="6" s="1"/>
  <c r="G2273" i="6" s="1"/>
  <c r="E2274" i="6"/>
  <c r="F2274" i="6"/>
  <c r="G2274" i="6" s="1"/>
  <c r="E2275" i="6"/>
  <c r="E2276" i="6"/>
  <c r="E2277" i="6"/>
  <c r="E2278" i="6"/>
  <c r="F2278" i="6" s="1"/>
  <c r="G2278" i="6" s="1"/>
  <c r="E2279" i="6"/>
  <c r="F2279" i="6"/>
  <c r="G2279" i="6" s="1"/>
  <c r="E2280" i="6"/>
  <c r="E2281" i="6"/>
  <c r="F2281" i="6" s="1"/>
  <c r="G2281" i="6" s="1"/>
  <c r="E2282" i="6"/>
  <c r="E2283" i="6"/>
  <c r="F2283" i="6" s="1"/>
  <c r="G2283" i="6" s="1"/>
  <c r="E2284" i="6"/>
  <c r="E2285" i="6"/>
  <c r="E2286" i="6"/>
  <c r="F2286" i="6" s="1"/>
  <c r="G2286" i="6" s="1"/>
  <c r="E2287" i="6"/>
  <c r="F2287" i="6"/>
  <c r="G2287" i="6" s="1"/>
  <c r="E2288" i="6"/>
  <c r="E2289" i="6"/>
  <c r="E2290" i="6"/>
  <c r="F2290" i="6" s="1"/>
  <c r="G2290" i="6" s="1"/>
  <c r="E2291" i="6"/>
  <c r="E2292" i="6"/>
  <c r="E2293" i="6"/>
  <c r="E2294" i="6"/>
  <c r="F2294" i="6" s="1"/>
  <c r="G2294" i="6" s="1"/>
  <c r="E2295" i="6"/>
  <c r="E2296" i="6"/>
  <c r="F2295" i="6" s="1"/>
  <c r="G2295" i="6" s="1"/>
  <c r="E2297" i="6"/>
  <c r="F2297" i="6" s="1"/>
  <c r="G2297" i="6" s="1"/>
  <c r="E2298" i="6"/>
  <c r="F2298" i="6"/>
  <c r="G2298" i="6" s="1"/>
  <c r="E2299" i="6"/>
  <c r="E2300" i="6"/>
  <c r="E2301" i="6"/>
  <c r="E2302" i="6"/>
  <c r="E2303" i="6"/>
  <c r="F2303" i="6" s="1"/>
  <c r="G2303" i="6" s="1"/>
  <c r="E2304" i="6"/>
  <c r="E2305" i="6"/>
  <c r="E2306" i="6"/>
  <c r="F2306" i="6" s="1"/>
  <c r="G2306" i="6" s="1"/>
  <c r="E2307" i="6"/>
  <c r="E2308" i="6"/>
  <c r="E2309" i="6"/>
  <c r="F2309" i="6" s="1"/>
  <c r="G2309" i="6" s="1"/>
  <c r="E2310" i="6"/>
  <c r="E2311" i="6"/>
  <c r="F2311" i="6" s="1"/>
  <c r="G2311" i="6" s="1"/>
  <c r="E2312" i="6"/>
  <c r="E2313" i="6"/>
  <c r="E2314" i="6"/>
  <c r="F2314" i="6"/>
  <c r="G2314" i="6" s="1"/>
  <c r="E2315" i="6"/>
  <c r="F2315" i="6" s="1"/>
  <c r="G2315" i="6" s="1"/>
  <c r="E2316" i="6"/>
  <c r="E2317" i="6"/>
  <c r="F2317" i="6" s="1"/>
  <c r="G2317" i="6" s="1"/>
  <c r="E2318" i="6"/>
  <c r="E2319" i="6"/>
  <c r="F2319" i="6" s="1"/>
  <c r="G2319" i="6" s="1"/>
  <c r="E2320" i="6"/>
  <c r="E2321" i="6"/>
  <c r="F2321" i="6" s="1"/>
  <c r="G2321" i="6" s="1"/>
  <c r="E2322" i="6"/>
  <c r="F2322" i="6" s="1"/>
  <c r="G2322" i="6" s="1"/>
  <c r="E2323" i="6"/>
  <c r="F2323" i="6" s="1"/>
  <c r="G2323" i="6" s="1"/>
  <c r="E2324" i="6"/>
  <c r="E2325" i="6"/>
  <c r="F2325" i="6" s="1"/>
  <c r="G2325" i="6" s="1"/>
  <c r="E2326" i="6"/>
  <c r="E2327" i="6"/>
  <c r="F2327" i="6"/>
  <c r="G2327" i="6" s="1"/>
  <c r="E2328" i="6"/>
  <c r="E2329" i="6"/>
  <c r="E2330" i="6"/>
  <c r="F2330" i="6" s="1"/>
  <c r="G2330" i="6" s="1"/>
  <c r="E2331" i="6"/>
  <c r="F2331" i="6" s="1"/>
  <c r="G2331" i="6" s="1"/>
  <c r="E2332" i="6"/>
  <c r="E2333" i="6"/>
  <c r="E2334" i="6"/>
  <c r="F2334" i="6" s="1"/>
  <c r="G2334" i="6" s="1"/>
  <c r="E2335" i="6"/>
  <c r="F2335" i="6" s="1"/>
  <c r="G2335" i="6" s="1"/>
  <c r="E2336" i="6"/>
  <c r="F2336" i="6" s="1"/>
  <c r="G2336" i="6" s="1"/>
  <c r="E2337" i="6"/>
  <c r="F2337" i="6" s="1"/>
  <c r="G2337" i="6" s="1"/>
  <c r="E2338" i="6"/>
  <c r="E2339" i="6"/>
  <c r="F2339" i="6" s="1"/>
  <c r="G2339" i="6" s="1"/>
  <c r="E2340" i="6"/>
  <c r="E2341" i="6"/>
  <c r="E2342" i="6"/>
  <c r="F2342" i="6" s="1"/>
  <c r="G2342" i="6" s="1"/>
  <c r="E2343" i="6"/>
  <c r="F2343" i="6"/>
  <c r="G2343" i="6" s="1"/>
  <c r="E2344" i="6"/>
  <c r="E2345" i="6"/>
  <c r="E2346" i="6"/>
  <c r="F2346" i="6" s="1"/>
  <c r="G2346" i="6" s="1"/>
  <c r="E2347" i="6"/>
  <c r="E2348" i="6"/>
  <c r="E2349" i="6"/>
  <c r="E2350" i="6"/>
  <c r="F2350" i="6" s="1"/>
  <c r="G2350" i="6" s="1"/>
  <c r="E2351" i="6"/>
  <c r="E2352" i="6"/>
  <c r="F2352" i="6" s="1"/>
  <c r="G2352" i="6" s="1"/>
  <c r="E2353" i="6"/>
  <c r="E2354" i="6"/>
  <c r="F2354" i="6" s="1"/>
  <c r="G2354" i="6" s="1"/>
  <c r="E2355" i="6"/>
  <c r="F2355" i="6" s="1"/>
  <c r="G2355" i="6" s="1"/>
  <c r="E2356" i="6"/>
  <c r="E2357" i="6"/>
  <c r="E2358" i="6"/>
  <c r="F2358" i="6" s="1"/>
  <c r="G2358" i="6" s="1"/>
  <c r="E2359" i="6"/>
  <c r="F2359" i="6"/>
  <c r="G2359" i="6" s="1"/>
  <c r="E2360" i="6"/>
  <c r="E2361" i="6"/>
  <c r="E2362" i="6"/>
  <c r="E2363" i="6"/>
  <c r="F2363" i="6" s="1"/>
  <c r="G2363" i="6" s="1"/>
  <c r="E2364" i="6"/>
  <c r="E2365" i="6"/>
  <c r="E2366" i="6"/>
  <c r="E2367" i="6"/>
  <c r="F2367" i="6" s="1"/>
  <c r="G2367" i="6" s="1"/>
  <c r="E2368" i="6"/>
  <c r="E2369" i="6"/>
  <c r="E2370" i="6"/>
  <c r="F2370" i="6" s="1"/>
  <c r="G2370" i="6" s="1"/>
  <c r="E2371" i="6"/>
  <c r="F2371" i="6" s="1"/>
  <c r="G2371" i="6" s="1"/>
  <c r="E2372" i="6"/>
  <c r="E2373" i="6"/>
  <c r="E2374" i="6"/>
  <c r="E2375" i="6"/>
  <c r="F2374" i="6" s="1"/>
  <c r="G2374" i="6" s="1"/>
  <c r="E2376" i="6"/>
  <c r="E2377" i="6"/>
  <c r="E2378" i="6"/>
  <c r="F2378" i="6"/>
  <c r="G2378" i="6" s="1"/>
  <c r="E2379" i="6"/>
  <c r="E2380" i="6"/>
  <c r="F2379" i="6" s="1"/>
  <c r="G2379" i="6" s="1"/>
  <c r="E2381" i="6"/>
  <c r="E2382" i="6"/>
  <c r="F2382" i="6" s="1"/>
  <c r="G2382" i="6" s="1"/>
  <c r="E2383" i="6"/>
  <c r="F2383" i="6" s="1"/>
  <c r="G2383" i="6" s="1"/>
  <c r="E2384" i="6"/>
  <c r="E2385" i="6"/>
  <c r="E2386" i="6"/>
  <c r="E2387" i="6"/>
  <c r="E2388" i="6"/>
  <c r="E2389" i="6"/>
  <c r="F2389" i="6" s="1"/>
  <c r="G2389" i="6" s="1"/>
  <c r="E2390" i="6"/>
  <c r="E2391" i="6"/>
  <c r="F2390" i="6" s="1"/>
  <c r="G2390" i="6" s="1"/>
  <c r="E2392" i="6"/>
  <c r="F2392" i="6" s="1"/>
  <c r="G2392" i="6" s="1"/>
  <c r="E2393" i="6"/>
  <c r="E2394" i="6"/>
  <c r="E2395" i="6"/>
  <c r="E2396" i="6"/>
  <c r="F2396" i="6" s="1"/>
  <c r="G2396" i="6" s="1"/>
  <c r="E2397" i="6"/>
  <c r="F2397" i="6" s="1"/>
  <c r="G2397" i="6" s="1"/>
  <c r="E2398" i="6"/>
  <c r="E2399" i="6"/>
  <c r="F2399" i="6" s="1"/>
  <c r="G2399" i="6" s="1"/>
  <c r="E2400" i="6"/>
  <c r="E2401" i="6"/>
  <c r="E2402" i="6"/>
  <c r="E2403" i="6"/>
  <c r="E2404" i="6"/>
  <c r="F2404" i="6" s="1"/>
  <c r="G2404" i="6" s="1"/>
  <c r="E2405" i="6"/>
  <c r="F2405" i="6" s="1"/>
  <c r="G2405" i="6" s="1"/>
  <c r="E2406" i="6"/>
  <c r="F2406" i="6" s="1"/>
  <c r="G2406" i="6" s="1"/>
  <c r="E2407" i="6"/>
  <c r="E2408" i="6"/>
  <c r="F2407" i="6" s="1"/>
  <c r="G2407" i="6" s="1"/>
  <c r="E2409" i="6"/>
  <c r="F2409" i="6" s="1"/>
  <c r="G2409" i="6" s="1"/>
  <c r="E2410" i="6"/>
  <c r="E2411" i="6"/>
  <c r="E2412" i="6"/>
  <c r="F2412" i="6"/>
  <c r="G2412" i="6" s="1"/>
  <c r="E2413" i="6"/>
  <c r="E2414" i="6"/>
  <c r="E2415" i="6"/>
  <c r="F2415" i="6" s="1"/>
  <c r="G2415" i="6" s="1"/>
  <c r="E2416" i="6"/>
  <c r="E2417" i="6"/>
  <c r="F2417" i="6" s="1"/>
  <c r="G2417" i="6" s="1"/>
  <c r="E2418" i="6"/>
  <c r="E2419" i="6"/>
  <c r="E2420" i="6"/>
  <c r="E2421" i="6"/>
  <c r="F2420" i="6" s="1"/>
  <c r="G2420" i="6" s="1"/>
  <c r="E2422" i="6"/>
  <c r="F2422" i="6" s="1"/>
  <c r="G2422" i="6" s="1"/>
  <c r="E2423" i="6"/>
  <c r="F2423" i="6"/>
  <c r="G2423" i="6" s="1"/>
  <c r="E2424" i="6"/>
  <c r="E2425" i="6"/>
  <c r="F2425" i="6" s="1"/>
  <c r="G2425" i="6" s="1"/>
  <c r="E2426" i="6"/>
  <c r="E2427" i="6"/>
  <c r="E2428" i="6"/>
  <c r="F2428" i="6" s="1"/>
  <c r="G2428" i="6" s="1"/>
  <c r="E2429" i="6"/>
  <c r="E2430" i="6"/>
  <c r="F2430" i="6" s="1"/>
  <c r="G2430" i="6" s="1"/>
  <c r="E2431" i="6"/>
  <c r="F2431" i="6"/>
  <c r="G2431" i="6" s="1"/>
  <c r="E2432" i="6"/>
  <c r="E2433" i="6"/>
  <c r="E2434" i="6"/>
  <c r="E2435" i="6"/>
  <c r="E2436" i="6"/>
  <c r="F2436" i="6"/>
  <c r="G2436" i="6" s="1"/>
  <c r="E2437" i="6"/>
  <c r="E2438" i="6"/>
  <c r="F2438" i="6" s="1"/>
  <c r="G2438" i="6" s="1"/>
  <c r="E2439" i="6"/>
  <c r="E2440" i="6"/>
  <c r="F2439" i="6" s="1"/>
  <c r="G2439" i="6" s="1"/>
  <c r="E2441" i="6"/>
  <c r="F2441" i="6" s="1"/>
  <c r="G2441" i="6" s="1"/>
  <c r="E2442" i="6"/>
  <c r="E2443" i="6"/>
  <c r="E2444" i="6"/>
  <c r="F2444" i="6"/>
  <c r="G2444" i="6" s="1"/>
  <c r="E2445" i="6"/>
  <c r="E2446" i="6"/>
  <c r="E2447" i="6"/>
  <c r="F2447" i="6" s="1"/>
  <c r="G2447" i="6" s="1"/>
  <c r="E2448" i="6"/>
  <c r="E2449" i="6"/>
  <c r="F2449" i="6" s="1"/>
  <c r="G2449" i="6" s="1"/>
  <c r="E2450" i="6"/>
  <c r="E2451" i="6"/>
  <c r="E2452" i="6"/>
  <c r="E2453" i="6"/>
  <c r="F2452" i="6" s="1"/>
  <c r="G2452" i="6" s="1"/>
  <c r="E2454" i="6"/>
  <c r="F2454" i="6" s="1"/>
  <c r="G2454" i="6" s="1"/>
  <c r="E2455" i="6"/>
  <c r="F2455" i="6"/>
  <c r="G2455" i="6" s="1"/>
  <c r="E2456" i="6"/>
  <c r="E2457" i="6"/>
  <c r="F2457" i="6" s="1"/>
  <c r="G2457" i="6" s="1"/>
  <c r="E2458" i="6"/>
  <c r="E2459" i="6"/>
  <c r="E2460" i="6"/>
  <c r="F2460" i="6" s="1"/>
  <c r="G2460" i="6" s="1"/>
  <c r="E2461" i="6"/>
  <c r="E2462" i="6"/>
  <c r="F2462" i="6" s="1"/>
  <c r="G2462" i="6" s="1"/>
  <c r="E2463" i="6"/>
  <c r="F2463" i="6"/>
  <c r="G2463" i="6" s="1"/>
  <c r="E2464" i="6"/>
  <c r="E2465" i="6"/>
  <c r="E2466" i="6"/>
  <c r="E2467" i="6"/>
  <c r="E2468" i="6"/>
  <c r="F2468" i="6"/>
  <c r="G2468" i="6" s="1"/>
  <c r="E2469" i="6"/>
  <c r="E2470" i="6"/>
  <c r="F2470" i="6" s="1"/>
  <c r="G2470" i="6" s="1"/>
  <c r="E2471" i="6"/>
  <c r="E2472" i="6"/>
  <c r="F2471" i="6" s="1"/>
  <c r="G2471" i="6" s="1"/>
  <c r="E2473" i="6"/>
  <c r="F2473" i="6" s="1"/>
  <c r="G2473" i="6" s="1"/>
  <c r="E2474" i="6"/>
  <c r="E2475" i="6"/>
  <c r="E2476" i="6"/>
  <c r="F2476" i="6"/>
  <c r="G2476" i="6" s="1"/>
  <c r="E2477" i="6"/>
  <c r="E2478" i="6"/>
  <c r="E2479" i="6"/>
  <c r="F2479" i="6" s="1"/>
  <c r="G2479" i="6" s="1"/>
  <c r="E2480" i="6"/>
  <c r="E2481" i="6"/>
  <c r="F2481" i="6" s="1"/>
  <c r="G2481" i="6" s="1"/>
  <c r="E2482" i="6"/>
  <c r="E2483" i="6"/>
  <c r="E2484" i="6"/>
  <c r="E2485" i="6"/>
  <c r="F2484" i="6" s="1"/>
  <c r="G2484" i="6" s="1"/>
  <c r="E2486" i="6"/>
  <c r="F2486" i="6" s="1"/>
  <c r="G2486" i="6" s="1"/>
  <c r="E2487" i="6"/>
  <c r="F2487" i="6"/>
  <c r="G2487" i="6" s="1"/>
  <c r="E2488" i="6"/>
  <c r="E2489" i="6"/>
  <c r="F2489" i="6" s="1"/>
  <c r="G2489" i="6" s="1"/>
  <c r="E2490" i="6"/>
  <c r="E2491" i="6"/>
  <c r="E2492" i="6"/>
  <c r="F2492" i="6" s="1"/>
  <c r="G2492" i="6" s="1"/>
  <c r="E2493" i="6"/>
  <c r="E2494" i="6"/>
  <c r="F2494" i="6" s="1"/>
  <c r="G2494" i="6" s="1"/>
  <c r="E2495" i="6"/>
  <c r="F2495" i="6"/>
  <c r="G2495" i="6" s="1"/>
  <c r="E2496" i="6"/>
  <c r="E2497" i="6"/>
  <c r="E2498" i="6"/>
  <c r="E2499" i="6"/>
  <c r="E2500" i="6"/>
  <c r="F2500" i="6"/>
  <c r="G2500" i="6" s="1"/>
  <c r="E2501" i="6"/>
  <c r="E2502" i="6"/>
  <c r="F2502" i="6" s="1"/>
  <c r="G2502" i="6" s="1"/>
  <c r="E2503" i="6"/>
  <c r="E2504" i="6"/>
  <c r="F2504" i="6" s="1"/>
  <c r="G2504" i="6" s="1"/>
  <c r="E2505" i="6"/>
  <c r="F2505" i="6" s="1"/>
  <c r="G2505" i="6" s="1"/>
  <c r="E2506" i="6"/>
  <c r="E2507" i="6"/>
  <c r="E2508" i="6"/>
  <c r="F2508" i="6"/>
  <c r="G2508" i="6" s="1"/>
  <c r="E2509" i="6"/>
  <c r="E2510" i="6"/>
  <c r="E2511" i="6"/>
  <c r="F2511" i="6" s="1"/>
  <c r="G2511" i="6" s="1"/>
  <c r="E2512" i="6"/>
  <c r="E2513" i="6"/>
  <c r="F2513" i="6" s="1"/>
  <c r="G2513" i="6" s="1"/>
  <c r="E2514" i="6"/>
  <c r="E2515" i="6"/>
  <c r="E2516" i="6"/>
  <c r="E2517" i="6"/>
  <c r="F2516" i="6" s="1"/>
  <c r="G2516" i="6" s="1"/>
  <c r="E2518" i="6"/>
  <c r="F2518" i="6" s="1"/>
  <c r="G2518" i="6" s="1"/>
  <c r="E2519" i="6"/>
  <c r="F2519" i="6"/>
  <c r="G2519" i="6" s="1"/>
  <c r="E2520" i="6"/>
  <c r="E2521" i="6"/>
  <c r="F2521" i="6" s="1"/>
  <c r="G2521" i="6" s="1"/>
  <c r="E2522" i="6"/>
  <c r="E2523" i="6"/>
  <c r="E2524" i="6"/>
  <c r="F2524" i="6" s="1"/>
  <c r="G2524" i="6" s="1"/>
  <c r="E2525" i="6"/>
  <c r="E2526" i="6"/>
  <c r="F2526" i="6" s="1"/>
  <c r="G2526" i="6" s="1"/>
  <c r="E2527" i="6"/>
  <c r="F2527" i="6"/>
  <c r="G2527" i="6" s="1"/>
  <c r="E2528" i="6"/>
  <c r="E2529" i="6"/>
  <c r="E2530" i="6"/>
  <c r="E2531" i="6"/>
  <c r="E2532" i="6"/>
  <c r="F2532" i="6"/>
  <c r="G2532" i="6" s="1"/>
  <c r="E2533" i="6"/>
  <c r="E2534" i="6"/>
  <c r="F2534" i="6" s="1"/>
  <c r="G2534" i="6" s="1"/>
  <c r="E2535" i="6"/>
  <c r="E2536" i="6"/>
  <c r="F2536" i="6" s="1"/>
  <c r="G2536" i="6" s="1"/>
  <c r="E2537" i="6"/>
  <c r="F2537" i="6" s="1"/>
  <c r="G2537" i="6" s="1"/>
  <c r="E2538" i="6"/>
  <c r="E2539" i="6"/>
  <c r="E2540" i="6"/>
  <c r="F2540" i="6"/>
  <c r="G2540" i="6" s="1"/>
  <c r="E2541" i="6"/>
  <c r="E2542" i="6"/>
  <c r="E2543" i="6"/>
  <c r="F2543" i="6" s="1"/>
  <c r="G2543" i="6" s="1"/>
  <c r="E2544" i="6"/>
  <c r="E2545" i="6"/>
  <c r="F2545" i="6" s="1"/>
  <c r="G2545" i="6" s="1"/>
  <c r="E2546" i="6"/>
  <c r="E2547" i="6"/>
  <c r="E2548" i="6"/>
  <c r="E2549" i="6"/>
  <c r="F2548" i="6" s="1"/>
  <c r="G2548" i="6" s="1"/>
  <c r="E2550" i="6"/>
  <c r="F2550" i="6" s="1"/>
  <c r="G2550" i="6" s="1"/>
  <c r="E2551" i="6"/>
  <c r="F2551" i="6"/>
  <c r="G2551" i="6" s="1"/>
  <c r="E2552" i="6"/>
  <c r="E2553" i="6"/>
  <c r="F2553" i="6" s="1"/>
  <c r="G2553" i="6" s="1"/>
  <c r="E2554" i="6"/>
  <c r="E2555" i="6"/>
  <c r="E2556" i="6"/>
  <c r="F2556" i="6" s="1"/>
  <c r="G2556" i="6" s="1"/>
  <c r="E2557" i="6"/>
  <c r="E2558" i="6"/>
  <c r="F2558" i="6" s="1"/>
  <c r="G2558" i="6" s="1"/>
  <c r="E2559" i="6"/>
  <c r="F2559" i="6"/>
  <c r="G2559" i="6" s="1"/>
  <c r="E2560" i="6"/>
  <c r="E2561" i="6"/>
  <c r="E2562" i="6"/>
  <c r="E2563" i="6"/>
  <c r="E2564" i="6"/>
  <c r="F2564" i="6"/>
  <c r="G2564" i="6" s="1"/>
  <c r="E2565" i="6"/>
  <c r="E2566" i="6"/>
  <c r="F2566" i="6" s="1"/>
  <c r="G2566" i="6" s="1"/>
  <c r="E2567" i="6"/>
  <c r="E2568" i="6"/>
  <c r="F2568" i="6" s="1"/>
  <c r="G2568" i="6" s="1"/>
  <c r="E2569" i="6"/>
  <c r="F2569" i="6" s="1"/>
  <c r="G2569" i="6" s="1"/>
  <c r="E2570" i="6"/>
  <c r="E2571" i="6"/>
  <c r="E2572" i="6"/>
  <c r="F2572" i="6"/>
  <c r="G2572" i="6" s="1"/>
  <c r="E2573" i="6"/>
  <c r="E2574" i="6"/>
  <c r="E2575" i="6"/>
  <c r="F2575" i="6" s="1"/>
  <c r="G2575" i="6" s="1"/>
  <c r="E2576" i="6"/>
  <c r="E2577" i="6"/>
  <c r="F2577" i="6" s="1"/>
  <c r="G2577" i="6" s="1"/>
  <c r="E2578" i="6"/>
  <c r="E2579" i="6"/>
  <c r="E2580" i="6"/>
  <c r="E2581" i="6"/>
  <c r="F2580" i="6" s="1"/>
  <c r="G2580" i="6" s="1"/>
  <c r="E2582" i="6"/>
  <c r="F2582" i="6" s="1"/>
  <c r="G2582" i="6" s="1"/>
  <c r="E2583" i="6"/>
  <c r="F2583" i="6"/>
  <c r="G2583" i="6" s="1"/>
  <c r="E2584" i="6"/>
  <c r="E2585" i="6"/>
  <c r="F2585" i="6" s="1"/>
  <c r="G2585" i="6" s="1"/>
  <c r="E2586" i="6"/>
  <c r="E2587" i="6"/>
  <c r="E2588" i="6"/>
  <c r="F2588" i="6" s="1"/>
  <c r="G2588" i="6" s="1"/>
  <c r="E2589" i="6"/>
  <c r="E2590" i="6"/>
  <c r="F2590" i="6" s="1"/>
  <c r="G2590" i="6" s="1"/>
  <c r="E2591" i="6"/>
  <c r="F2591" i="6"/>
  <c r="G2591" i="6" s="1"/>
  <c r="E2592" i="6"/>
  <c r="E2593" i="6"/>
  <c r="E2594" i="6"/>
  <c r="E2595" i="6"/>
  <c r="E2596" i="6"/>
  <c r="F2596" i="6"/>
  <c r="G2596" i="6" s="1"/>
  <c r="E2597" i="6"/>
  <c r="E2598" i="6"/>
  <c r="F2598" i="6" s="1"/>
  <c r="G2598" i="6" s="1"/>
  <c r="E2599" i="6"/>
  <c r="E2600" i="6"/>
  <c r="F2600" i="6" s="1"/>
  <c r="G2600" i="6" s="1"/>
  <c r="E2601" i="6"/>
  <c r="F2601" i="6" s="1"/>
  <c r="G2601" i="6" s="1"/>
  <c r="E2602" i="6"/>
  <c r="E2603" i="6"/>
  <c r="E2604" i="6"/>
  <c r="F2604" i="6"/>
  <c r="G2604" i="6" s="1"/>
  <c r="E2605" i="6"/>
  <c r="E2606" i="6"/>
  <c r="E2607" i="6"/>
  <c r="F2607" i="6" s="1"/>
  <c r="G2607" i="6" s="1"/>
  <c r="E2608" i="6"/>
  <c r="E2609" i="6"/>
  <c r="F2609" i="6" s="1"/>
  <c r="G2609" i="6" s="1"/>
  <c r="E2610" i="6"/>
  <c r="E2611" i="6"/>
  <c r="E2612" i="6"/>
  <c r="E2613" i="6"/>
  <c r="F2612" i="6" s="1"/>
  <c r="G2612" i="6" s="1"/>
  <c r="E2614" i="6"/>
  <c r="F2614" i="6" s="1"/>
  <c r="G2614" i="6" s="1"/>
  <c r="E2615" i="6"/>
  <c r="F2615" i="6"/>
  <c r="G2615" i="6" s="1"/>
  <c r="E2616" i="6"/>
  <c r="E2617" i="6"/>
  <c r="F2617" i="6" s="1"/>
  <c r="G2617" i="6" s="1"/>
  <c r="E2618" i="6"/>
  <c r="E2619" i="6"/>
  <c r="E2620" i="6"/>
  <c r="F2620" i="6" s="1"/>
  <c r="G2620" i="6" s="1"/>
  <c r="E2621" i="6"/>
  <c r="E2622" i="6"/>
  <c r="F2622" i="6" s="1"/>
  <c r="G2622" i="6" s="1"/>
  <c r="E2623" i="6"/>
  <c r="F2623" i="6"/>
  <c r="G2623" i="6" s="1"/>
  <c r="E2624" i="6"/>
  <c r="E2625" i="6"/>
  <c r="E2626" i="6"/>
  <c r="E2627" i="6"/>
  <c r="E2628" i="6"/>
  <c r="F2628" i="6"/>
  <c r="G2628" i="6" s="1"/>
  <c r="E2629" i="6"/>
  <c r="E2630" i="6"/>
  <c r="F2630" i="6" s="1"/>
  <c r="G2630" i="6" s="1"/>
  <c r="E2631" i="6"/>
  <c r="E2632" i="6"/>
  <c r="F2632" i="6" s="1"/>
  <c r="G2632" i="6" s="1"/>
  <c r="E2633" i="6"/>
  <c r="F2633" i="6" s="1"/>
  <c r="G2633" i="6" s="1"/>
  <c r="E2634" i="6"/>
  <c r="E2635" i="6"/>
  <c r="E2636" i="6"/>
  <c r="F2636" i="6"/>
  <c r="G2636" i="6" s="1"/>
  <c r="E2637" i="6"/>
  <c r="E2638" i="6"/>
  <c r="E2639" i="6"/>
  <c r="F2639" i="6" s="1"/>
  <c r="G2639" i="6" s="1"/>
  <c r="E2640" i="6"/>
  <c r="E2641" i="6"/>
  <c r="F2641" i="6" s="1"/>
  <c r="G2641" i="6" s="1"/>
  <c r="E2642" i="6"/>
  <c r="E2643" i="6"/>
  <c r="E2644" i="6"/>
  <c r="E2645" i="6"/>
  <c r="F2644" i="6" s="1"/>
  <c r="G2644" i="6" s="1"/>
  <c r="E2646" i="6"/>
  <c r="F2646" i="6" s="1"/>
  <c r="G2646" i="6" s="1"/>
  <c r="E2647" i="6"/>
  <c r="F2647" i="6"/>
  <c r="G2647" i="6" s="1"/>
  <c r="E2648" i="6"/>
  <c r="E2649" i="6"/>
  <c r="F2649" i="6" s="1"/>
  <c r="G2649" i="6" s="1"/>
  <c r="E2650" i="6"/>
  <c r="E2651" i="6"/>
  <c r="E2652" i="6"/>
  <c r="F2652" i="6" s="1"/>
  <c r="G2652" i="6" s="1"/>
  <c r="E2653" i="6"/>
  <c r="E2654" i="6"/>
  <c r="F2654" i="6" s="1"/>
  <c r="G2654" i="6" s="1"/>
  <c r="E2655" i="6"/>
  <c r="F2655" i="6"/>
  <c r="G2655" i="6" s="1"/>
  <c r="E2656" i="6"/>
  <c r="E2657" i="6"/>
  <c r="E2658" i="6"/>
  <c r="E2659" i="6"/>
  <c r="E2660" i="6"/>
  <c r="F2660" i="6"/>
  <c r="G2660" i="6" s="1"/>
  <c r="E2661" i="6"/>
  <c r="E2662" i="6"/>
  <c r="F2662" i="6" s="1"/>
  <c r="G2662" i="6" s="1"/>
  <c r="E2663" i="6"/>
  <c r="E2664" i="6"/>
  <c r="F2664" i="6" s="1"/>
  <c r="G2664" i="6" s="1"/>
  <c r="E2665" i="6"/>
  <c r="F2665" i="6" s="1"/>
  <c r="G2665" i="6" s="1"/>
  <c r="E2666" i="6"/>
  <c r="E2667" i="6"/>
  <c r="E2668" i="6"/>
  <c r="F2668" i="6"/>
  <c r="G2668" i="6" s="1"/>
  <c r="E2669" i="6"/>
  <c r="E2670" i="6"/>
  <c r="E2671" i="6"/>
  <c r="F2671" i="6" s="1"/>
  <c r="G2671" i="6" s="1"/>
  <c r="E2672" i="6"/>
  <c r="E2673" i="6"/>
  <c r="F2673" i="6" s="1"/>
  <c r="G2673" i="6" s="1"/>
  <c r="E2674" i="6"/>
  <c r="E2675" i="6"/>
  <c r="E2676" i="6"/>
  <c r="E2677" i="6"/>
  <c r="F2676" i="6" s="1"/>
  <c r="G2676" i="6" s="1"/>
  <c r="E2678" i="6"/>
  <c r="F2678" i="6" s="1"/>
  <c r="G2678" i="6" s="1"/>
  <c r="E2679" i="6"/>
  <c r="F2679" i="6"/>
  <c r="G2679" i="6" s="1"/>
  <c r="E2680" i="6"/>
  <c r="E2681" i="6"/>
  <c r="F2681" i="6" s="1"/>
  <c r="G2681" i="6" s="1"/>
  <c r="E2682" i="6"/>
  <c r="F2682" i="6" s="1"/>
  <c r="G2682" i="6" s="1"/>
  <c r="E2683" i="6"/>
  <c r="F2683" i="6" s="1"/>
  <c r="G2683" i="6" s="1"/>
  <c r="E2684" i="6"/>
  <c r="F2684" i="6"/>
  <c r="G2684" i="6" s="1"/>
  <c r="E2685" i="6"/>
  <c r="E2686" i="6"/>
  <c r="F2686" i="6" s="1"/>
  <c r="G2686" i="6" s="1"/>
  <c r="E2687" i="6"/>
  <c r="F2687" i="6" s="1"/>
  <c r="G2687" i="6" s="1"/>
  <c r="E2688" i="6"/>
  <c r="F2688" i="6" s="1"/>
  <c r="G2688" i="6" s="1"/>
  <c r="E2689" i="6"/>
  <c r="F2689" i="6" s="1"/>
  <c r="G2689" i="6" s="1"/>
  <c r="E2690" i="6"/>
  <c r="F2690" i="6"/>
  <c r="G2690" i="6" s="1"/>
  <c r="E2691" i="6"/>
  <c r="F2691" i="6" s="1"/>
  <c r="G2691" i="6"/>
  <c r="E2692" i="6"/>
  <c r="F2692" i="6" s="1"/>
  <c r="G2692" i="6" s="1"/>
  <c r="E2693" i="6"/>
  <c r="E2694" i="6"/>
  <c r="F2694" i="6" s="1"/>
  <c r="G2694" i="6" s="1"/>
  <c r="E2695" i="6"/>
  <c r="F2695" i="6"/>
  <c r="G2695" i="6" s="1"/>
  <c r="E2696" i="6"/>
  <c r="E2697" i="6"/>
  <c r="F2697" i="6" s="1"/>
  <c r="G2697" i="6" s="1"/>
  <c r="E2698" i="6"/>
  <c r="F2698" i="6" s="1"/>
  <c r="G2698" i="6" s="1"/>
  <c r="E2699" i="6"/>
  <c r="F2699" i="6" s="1"/>
  <c r="G2699" i="6" s="1"/>
  <c r="E2700" i="6"/>
  <c r="F2700" i="6"/>
  <c r="G2700" i="6" s="1"/>
  <c r="E2701" i="6"/>
  <c r="E2702" i="6"/>
  <c r="E2703" i="6"/>
  <c r="F2703" i="6" s="1"/>
  <c r="G2703" i="6" s="1"/>
  <c r="E2704" i="6"/>
  <c r="F2704" i="6" s="1"/>
  <c r="G2704" i="6" s="1"/>
  <c r="E2705" i="6"/>
  <c r="E2706" i="6"/>
  <c r="E2707" i="6"/>
  <c r="F2707" i="6" s="1"/>
  <c r="G2707" i="6" s="1"/>
  <c r="E2708" i="6"/>
  <c r="F2708" i="6"/>
  <c r="G2708" i="6" s="1"/>
  <c r="E2709" i="6"/>
  <c r="E2710" i="6"/>
  <c r="E2711" i="6"/>
  <c r="F2711" i="6" s="1"/>
  <c r="G2711" i="6" s="1"/>
  <c r="E2712" i="6"/>
  <c r="E2713" i="6"/>
  <c r="F2713" i="6" s="1"/>
  <c r="G2713" i="6" s="1"/>
  <c r="E2714" i="6"/>
  <c r="F2714" i="6" s="1"/>
  <c r="G2714" i="6" s="1"/>
  <c r="E2715" i="6"/>
  <c r="E2716" i="6"/>
  <c r="E2717" i="6"/>
  <c r="F2717" i="6" s="1"/>
  <c r="G2717" i="6" s="1"/>
  <c r="E2718" i="6"/>
  <c r="F2718" i="6" s="1"/>
  <c r="G2718" i="6"/>
  <c r="E2719" i="6"/>
  <c r="F2719" i="6"/>
  <c r="G2719" i="6" s="1"/>
  <c r="E2720" i="6"/>
  <c r="E2721" i="6"/>
  <c r="F2721" i="6"/>
  <c r="G2721" i="6" s="1"/>
  <c r="E2722" i="6"/>
  <c r="F2722" i="6" s="1"/>
  <c r="G2722" i="6" s="1"/>
  <c r="E2723" i="6"/>
  <c r="F2723" i="6"/>
  <c r="G2723" i="6" s="1"/>
  <c r="E2724" i="6"/>
  <c r="F2724" i="6"/>
  <c r="G2724" i="6" s="1"/>
  <c r="E2725" i="6"/>
  <c r="F2725" i="6" s="1"/>
  <c r="G2725" i="6" s="1"/>
  <c r="E2726" i="6"/>
  <c r="E2727" i="6"/>
  <c r="F2727" i="6" s="1"/>
  <c r="G2727" i="6" s="1"/>
  <c r="E2728" i="6"/>
  <c r="F2728" i="6" s="1"/>
  <c r="G2728" i="6" s="1"/>
  <c r="E2729" i="6"/>
  <c r="F2729" i="6" s="1"/>
  <c r="G2729" i="6" s="1"/>
  <c r="E2730" i="6"/>
  <c r="E2731" i="6"/>
  <c r="F2731" i="6" s="1"/>
  <c r="G2731" i="6" s="1"/>
  <c r="E2732" i="6"/>
  <c r="F2732" i="6" s="1"/>
  <c r="G2732" i="6" s="1"/>
  <c r="E2733" i="6"/>
  <c r="F2733" i="6" s="1"/>
  <c r="G2733" i="6" s="1"/>
  <c r="E2734" i="6"/>
  <c r="E2735" i="6"/>
  <c r="E2736" i="6"/>
  <c r="F2736" i="6" s="1"/>
  <c r="G2736" i="6" s="1"/>
  <c r="E2737" i="6"/>
  <c r="F2737" i="6" s="1"/>
  <c r="G2737" i="6" s="1"/>
  <c r="E2738" i="6"/>
  <c r="E2739" i="6"/>
  <c r="E2740" i="6"/>
  <c r="F2740" i="6" s="1"/>
  <c r="G2740" i="6" s="1"/>
  <c r="E2741" i="6"/>
  <c r="E2742" i="6"/>
  <c r="E2743" i="6"/>
  <c r="E2744" i="6"/>
  <c r="F2744" i="6" s="1"/>
  <c r="G2744" i="6" s="1"/>
  <c r="E2745" i="6"/>
  <c r="E2746" i="6"/>
  <c r="E2747" i="6"/>
  <c r="F2747" i="6" s="1"/>
  <c r="G2747" i="6" s="1"/>
  <c r="E2748" i="6"/>
  <c r="F2748" i="6"/>
  <c r="G2748" i="6" s="1"/>
  <c r="E2749" i="6"/>
  <c r="E2750" i="6"/>
  <c r="E2751" i="6"/>
  <c r="E2752" i="6"/>
  <c r="F2752" i="6"/>
  <c r="G2752" i="6" s="1"/>
  <c r="E2753" i="6"/>
  <c r="F2753" i="6" s="1"/>
  <c r="G2753" i="6" s="1"/>
  <c r="E2754" i="6"/>
  <c r="E2755" i="6"/>
  <c r="F2755" i="6" s="1"/>
  <c r="G2755" i="6" s="1"/>
  <c r="E2756" i="6"/>
  <c r="F2756" i="6"/>
  <c r="G2756" i="6" s="1"/>
  <c r="E2757" i="6"/>
  <c r="F2757" i="6" s="1"/>
  <c r="G2757" i="6" s="1"/>
  <c r="E2758" i="6"/>
  <c r="E2759" i="6"/>
  <c r="F2759" i="6" s="1"/>
  <c r="G2759" i="6" s="1"/>
  <c r="E2760" i="6"/>
  <c r="F2760" i="6" s="1"/>
  <c r="G2760" i="6" s="1"/>
  <c r="E2761" i="6"/>
  <c r="F2761" i="6" s="1"/>
  <c r="G2761" i="6" s="1"/>
  <c r="E2762" i="6"/>
  <c r="E2763" i="6"/>
  <c r="F2763" i="6" s="1"/>
  <c r="G2763" i="6" s="1"/>
  <c r="E2764" i="6"/>
  <c r="F2764" i="6" s="1"/>
  <c r="G2764" i="6" s="1"/>
  <c r="E2765" i="6"/>
  <c r="F2765" i="6" s="1"/>
  <c r="G2765" i="6" s="1"/>
  <c r="E2766" i="6"/>
  <c r="E2767" i="6"/>
  <c r="E2768" i="6"/>
  <c r="F2768" i="6" s="1"/>
  <c r="G2768" i="6" s="1"/>
  <c r="E2769" i="6"/>
  <c r="F2769" i="6" s="1"/>
  <c r="G2769" i="6" s="1"/>
  <c r="E2770" i="6"/>
  <c r="E2771" i="6"/>
  <c r="E2772" i="6"/>
  <c r="F2772" i="6" s="1"/>
  <c r="G2772" i="6" s="1"/>
  <c r="E2773" i="6"/>
  <c r="E2774" i="6"/>
  <c r="E2775" i="6"/>
  <c r="E2776" i="6"/>
  <c r="F2776" i="6" s="1"/>
  <c r="G2776" i="6" s="1"/>
  <c r="E2777" i="6"/>
  <c r="E2778" i="6"/>
  <c r="E2779" i="6"/>
  <c r="F2779" i="6" s="1"/>
  <c r="G2779" i="6" s="1"/>
  <c r="E2780" i="6"/>
  <c r="F2780" i="6"/>
  <c r="G2780" i="6" s="1"/>
  <c r="E2781" i="6"/>
  <c r="E2782" i="6"/>
  <c r="E2783" i="6"/>
  <c r="E2784" i="6"/>
  <c r="F2784" i="6"/>
  <c r="G2784" i="6" s="1"/>
  <c r="E2785" i="6"/>
  <c r="F2785" i="6" s="1"/>
  <c r="G2785" i="6" s="1"/>
  <c r="E2786" i="6"/>
  <c r="E2787" i="6"/>
  <c r="F2787" i="6" s="1"/>
  <c r="G2787" i="6" s="1"/>
  <c r="E2788" i="6"/>
  <c r="F2788" i="6"/>
  <c r="G2788" i="6" s="1"/>
  <c r="E2789" i="6"/>
  <c r="F2789" i="6" s="1"/>
  <c r="G2789" i="6" s="1"/>
  <c r="E2790" i="6"/>
  <c r="E2791" i="6"/>
  <c r="F2791" i="6" s="1"/>
  <c r="G2791" i="6" s="1"/>
  <c r="E2792" i="6"/>
  <c r="F2792" i="6" s="1"/>
  <c r="G2792" i="6" s="1"/>
  <c r="E2793" i="6"/>
  <c r="F2793" i="6" s="1"/>
  <c r="G2793" i="6" s="1"/>
  <c r="E2794" i="6"/>
  <c r="E2795" i="6"/>
  <c r="F2795" i="6" s="1"/>
  <c r="G2795" i="6" s="1"/>
  <c r="E2796" i="6"/>
  <c r="F2796" i="6" s="1"/>
  <c r="G2796" i="6" s="1"/>
  <c r="E2797" i="6"/>
  <c r="F2797" i="6" s="1"/>
  <c r="G2797" i="6" s="1"/>
  <c r="E2798" i="6"/>
  <c r="E2799" i="6"/>
  <c r="E2800" i="6"/>
  <c r="F2800" i="6" s="1"/>
  <c r="G2800" i="6" s="1"/>
  <c r="E2801" i="6"/>
  <c r="F2801" i="6" s="1"/>
  <c r="G2801" i="6" s="1"/>
  <c r="E2802" i="6"/>
  <c r="E2803" i="6"/>
  <c r="E2804" i="6"/>
  <c r="F2804" i="6" s="1"/>
  <c r="G2804" i="6" s="1"/>
  <c r="E2805" i="6"/>
  <c r="E2806" i="6"/>
  <c r="E2807" i="6"/>
  <c r="E2808" i="6"/>
  <c r="F2808" i="6" s="1"/>
  <c r="G2808" i="6" s="1"/>
  <c r="E2809" i="6"/>
  <c r="E2810" i="6"/>
  <c r="E2811" i="6"/>
  <c r="F2811" i="6" s="1"/>
  <c r="G2811" i="6" s="1"/>
  <c r="E2812" i="6"/>
  <c r="F2812" i="6"/>
  <c r="G2812" i="6" s="1"/>
  <c r="E2813" i="6"/>
  <c r="E2814" i="6"/>
  <c r="E2815" i="6"/>
  <c r="E2816" i="6"/>
  <c r="F2816" i="6"/>
  <c r="G2816" i="6" s="1"/>
  <c r="E2817" i="6"/>
  <c r="F2817" i="6" s="1"/>
  <c r="G2817" i="6" s="1"/>
  <c r="E2818" i="6"/>
  <c r="E2819" i="6"/>
  <c r="F2819" i="6" s="1"/>
  <c r="G2819" i="6" s="1"/>
  <c r="E2820" i="6"/>
  <c r="F2820" i="6"/>
  <c r="G2820" i="6" s="1"/>
  <c r="E2821" i="6"/>
  <c r="F2821" i="6" s="1"/>
  <c r="G2821" i="6" s="1"/>
  <c r="E2822" i="6"/>
  <c r="E2823" i="6"/>
  <c r="F2823" i="6" s="1"/>
  <c r="G2823" i="6" s="1"/>
  <c r="E2824" i="6"/>
  <c r="F2824" i="6" s="1"/>
  <c r="G2824" i="6" s="1"/>
  <c r="E2825" i="6"/>
  <c r="F2825" i="6" s="1"/>
  <c r="G2825" i="6" s="1"/>
  <c r="E2826" i="6"/>
  <c r="E2827" i="6"/>
  <c r="F2827" i="6" s="1"/>
  <c r="G2827" i="6" s="1"/>
  <c r="E2828" i="6"/>
  <c r="F2828" i="6" s="1"/>
  <c r="G2828" i="6" s="1"/>
  <c r="E2829" i="6"/>
  <c r="F2829" i="6" s="1"/>
  <c r="G2829" i="6" s="1"/>
  <c r="E2830" i="6"/>
  <c r="E2831" i="6"/>
  <c r="E2832" i="6"/>
  <c r="F2832" i="6" s="1"/>
  <c r="G2832" i="6" s="1"/>
  <c r="E2833" i="6"/>
  <c r="F2833" i="6" s="1"/>
  <c r="G2833" i="6" s="1"/>
  <c r="E2834" i="6"/>
  <c r="E2835" i="6"/>
  <c r="E2836" i="6"/>
  <c r="F2836" i="6" s="1"/>
  <c r="G2836" i="6" s="1"/>
  <c r="E2837" i="6"/>
  <c r="E2838" i="6"/>
  <c r="E2839" i="6"/>
  <c r="E2840" i="6"/>
  <c r="F2840" i="6" s="1"/>
  <c r="G2840" i="6" s="1"/>
  <c r="E2841" i="6"/>
  <c r="E2842" i="6"/>
  <c r="E2843" i="6"/>
  <c r="F2843" i="6" s="1"/>
  <c r="G2843" i="6" s="1"/>
  <c r="E2844" i="6"/>
  <c r="F2844" i="6"/>
  <c r="G2844" i="6" s="1"/>
  <c r="E2845" i="6"/>
  <c r="E2846" i="6"/>
  <c r="E2847" i="6"/>
  <c r="F2847" i="6" s="1"/>
  <c r="G2847" i="6" s="1"/>
  <c r="E2848" i="6"/>
  <c r="F2848" i="6"/>
  <c r="G2848" i="6" s="1"/>
  <c r="E2849" i="6"/>
  <c r="F2849" i="6" s="1"/>
  <c r="G2849" i="6" s="1"/>
  <c r="E2850" i="6"/>
  <c r="E2851" i="6"/>
  <c r="F2851" i="6" s="1"/>
  <c r="G2851" i="6" s="1"/>
  <c r="E2852" i="6"/>
  <c r="F2852" i="6"/>
  <c r="G2852" i="6" s="1"/>
  <c r="E2853" i="6"/>
  <c r="F2853" i="6" s="1"/>
  <c r="G2853" i="6" s="1"/>
  <c r="E2854" i="6"/>
  <c r="E2855" i="6"/>
  <c r="F2855" i="6" s="1"/>
  <c r="G2855" i="6" s="1"/>
  <c r="E2856" i="6"/>
  <c r="F2856" i="6" s="1"/>
  <c r="G2856" i="6" s="1"/>
  <c r="E2857" i="6"/>
  <c r="F2857" i="6" s="1"/>
  <c r="G2857" i="6" s="1"/>
  <c r="E2858" i="6"/>
  <c r="E2859" i="6"/>
  <c r="F2859" i="6" s="1"/>
  <c r="G2859" i="6" s="1"/>
  <c r="E2860" i="6"/>
  <c r="F2860" i="6" s="1"/>
  <c r="G2860" i="6" s="1"/>
  <c r="E2861" i="6"/>
  <c r="F2861" i="6" s="1"/>
  <c r="G2861" i="6" s="1"/>
  <c r="E2862" i="6"/>
  <c r="F2862" i="6" s="1"/>
  <c r="G2862" i="6" s="1"/>
  <c r="E2863" i="6"/>
  <c r="F2863" i="6" s="1"/>
  <c r="G2863" i="6" s="1"/>
  <c r="E2864" i="6"/>
  <c r="F2864" i="6"/>
  <c r="G2864" i="6" s="1"/>
  <c r="E2865" i="6"/>
  <c r="F2865" i="6" s="1"/>
  <c r="G2865" i="6" s="1"/>
  <c r="E2866" i="6"/>
  <c r="E2867" i="6"/>
  <c r="F2867" i="6" s="1"/>
  <c r="G2867" i="6" s="1"/>
  <c r="E2868" i="6"/>
  <c r="F2868" i="6" s="1"/>
  <c r="G2868" i="6" s="1"/>
  <c r="E2869" i="6"/>
  <c r="F2869" i="6" s="1"/>
  <c r="G2869" i="6" s="1"/>
  <c r="E2870" i="6"/>
  <c r="F2870" i="6"/>
  <c r="G2870" i="6" s="1"/>
  <c r="E2871" i="6"/>
  <c r="F2871" i="6" s="1"/>
  <c r="G2871" i="6" s="1"/>
  <c r="E2872" i="6"/>
  <c r="F2872" i="6"/>
  <c r="G2872" i="6" s="1"/>
  <c r="E2873" i="6"/>
  <c r="F2873" i="6" s="1"/>
  <c r="G2873" i="6" s="1"/>
  <c r="E2874" i="6"/>
  <c r="E2875" i="6"/>
  <c r="F2875" i="6" s="1"/>
  <c r="G2875" i="6" s="1"/>
  <c r="E2876" i="6"/>
  <c r="F2876" i="6"/>
  <c r="G2876" i="6" s="1"/>
  <c r="E2877" i="6"/>
  <c r="F2877" i="6" s="1"/>
  <c r="G2877" i="6" s="1"/>
  <c r="E2878" i="6"/>
  <c r="F2878" i="6"/>
  <c r="G2878" i="6" s="1"/>
  <c r="E2879" i="6"/>
  <c r="F2879" i="6" s="1"/>
  <c r="G2879" i="6" s="1"/>
  <c r="E2880" i="6"/>
  <c r="F2880" i="6"/>
  <c r="G2880" i="6" s="1"/>
  <c r="E2881" i="6"/>
  <c r="E2882" i="6"/>
  <c r="E2883" i="6"/>
  <c r="F2883" i="6" s="1"/>
  <c r="G2883" i="6" s="1"/>
  <c r="E2884" i="6"/>
  <c r="F2884" i="6"/>
  <c r="G2884" i="6" s="1"/>
  <c r="E2885" i="6"/>
  <c r="F2885" i="6" s="1"/>
  <c r="G2885" i="6" s="1"/>
  <c r="E2886" i="6"/>
  <c r="F2886" i="6"/>
  <c r="G2886" i="6" s="1"/>
  <c r="E2887" i="6"/>
  <c r="E2888" i="6"/>
  <c r="F2888" i="6" s="1"/>
  <c r="G2888" i="6" s="1"/>
  <c r="E2889" i="6"/>
  <c r="E2890" i="6"/>
  <c r="E2891" i="6"/>
  <c r="F2891" i="6" s="1"/>
  <c r="G2891" i="6" s="1"/>
  <c r="E2892" i="6"/>
  <c r="F2892" i="6"/>
  <c r="G2892" i="6" s="1"/>
  <c r="E2893" i="6"/>
  <c r="E2894" i="6"/>
  <c r="F2894" i="6" s="1"/>
  <c r="G2894" i="6" s="1"/>
  <c r="E2895" i="6"/>
  <c r="E2896" i="6"/>
  <c r="F2896" i="6" s="1"/>
  <c r="G2896" i="6" s="1"/>
  <c r="E2897" i="6"/>
  <c r="E2898" i="6"/>
  <c r="E2899" i="6"/>
  <c r="E2900" i="6"/>
  <c r="F2900" i="6" s="1"/>
  <c r="G2900" i="6" s="1"/>
  <c r="E2901" i="6"/>
  <c r="E2902" i="6"/>
  <c r="F2902" i="6" s="1"/>
  <c r="G2902" i="6" s="1"/>
  <c r="E2903" i="6"/>
  <c r="E2904" i="6"/>
  <c r="F2904" i="6" s="1"/>
  <c r="G2904" i="6" s="1"/>
  <c r="E2905" i="6"/>
  <c r="F2905" i="6" s="1"/>
  <c r="G2905" i="6" s="1"/>
  <c r="E2906" i="6"/>
  <c r="E2907" i="6"/>
  <c r="E2908" i="6"/>
  <c r="F2908" i="6" s="1"/>
  <c r="G2908" i="6" s="1"/>
  <c r="E2909" i="6"/>
  <c r="E2910" i="6"/>
  <c r="F2910" i="6" s="1"/>
  <c r="G2910" i="6" s="1"/>
  <c r="E2911" i="6"/>
  <c r="F2911" i="6" s="1"/>
  <c r="G2911" i="6" s="1"/>
  <c r="E2912" i="6"/>
  <c r="F2912" i="6" s="1"/>
  <c r="G2912" i="6" s="1"/>
  <c r="E2913" i="6"/>
  <c r="F2913" i="6" s="1"/>
  <c r="G2913" i="6" s="1"/>
  <c r="E2914" i="6"/>
  <c r="E2915" i="6"/>
  <c r="E2916" i="6"/>
  <c r="F2916" i="6" s="1"/>
  <c r="G2916" i="6" s="1"/>
  <c r="E2917" i="6"/>
  <c r="F2917" i="6" s="1"/>
  <c r="G2917" i="6" s="1"/>
  <c r="E2918" i="6"/>
  <c r="F2918" i="6" s="1"/>
  <c r="G2918" i="6" s="1"/>
  <c r="E2919" i="6"/>
  <c r="F2919" i="6" s="1"/>
  <c r="G2919" i="6" s="1"/>
  <c r="E2920" i="6"/>
  <c r="F2920" i="6" s="1"/>
  <c r="G2920" i="6" s="1"/>
  <c r="E2921" i="6"/>
  <c r="F2921" i="6" s="1"/>
  <c r="G2921" i="6" s="1"/>
  <c r="E2922" i="6"/>
  <c r="E2923" i="6"/>
  <c r="F2923" i="6" s="1"/>
  <c r="G2923" i="6" s="1"/>
  <c r="E2924" i="6"/>
  <c r="F2924" i="6" s="1"/>
  <c r="G2924" i="6" s="1"/>
  <c r="E2925" i="6"/>
  <c r="F2925" i="6" s="1"/>
  <c r="G2925" i="6" s="1"/>
  <c r="E2926" i="6"/>
  <c r="F2926" i="6" s="1"/>
  <c r="G2926" i="6" s="1"/>
  <c r="E2927" i="6"/>
  <c r="F2927" i="6" s="1"/>
  <c r="G2927" i="6" s="1"/>
  <c r="E2928" i="6"/>
  <c r="F2928" i="6"/>
  <c r="G2928" i="6" s="1"/>
  <c r="E2929" i="6"/>
  <c r="F2929" i="6" s="1"/>
  <c r="G2929" i="6" s="1"/>
  <c r="E2930" i="6"/>
  <c r="E2931" i="6"/>
  <c r="F2931" i="6" s="1"/>
  <c r="G2931" i="6" s="1"/>
  <c r="E2932" i="6"/>
  <c r="F2932" i="6" s="1"/>
  <c r="G2932" i="6" s="1"/>
  <c r="E2933" i="6"/>
  <c r="F2933" i="6" s="1"/>
  <c r="G2933" i="6" s="1"/>
  <c r="E2934" i="6"/>
  <c r="F2934" i="6"/>
  <c r="G2934" i="6" s="1"/>
  <c r="E2935" i="6"/>
  <c r="F2935" i="6" s="1"/>
  <c r="G2935" i="6" s="1"/>
  <c r="E2936" i="6"/>
  <c r="F2936" i="6"/>
  <c r="G2936" i="6" s="1"/>
  <c r="E2937" i="6"/>
  <c r="F2937" i="6" s="1"/>
  <c r="G2937" i="6" s="1"/>
  <c r="E2938" i="6"/>
  <c r="E2939" i="6"/>
  <c r="F2939" i="6" s="1"/>
  <c r="G2939" i="6" s="1"/>
  <c r="E2940" i="6"/>
  <c r="F2940" i="6"/>
  <c r="G2940" i="6" s="1"/>
  <c r="E2941" i="6"/>
  <c r="F2941" i="6" s="1"/>
  <c r="G2941" i="6" s="1"/>
  <c r="E2942" i="6"/>
  <c r="F2942" i="6"/>
  <c r="G2942" i="6" s="1"/>
  <c r="E2943" i="6"/>
  <c r="F2943" i="6" s="1"/>
  <c r="G2943" i="6" s="1"/>
  <c r="E2944" i="6"/>
  <c r="F2944" i="6"/>
  <c r="G2944" i="6" s="1"/>
  <c r="E2945" i="6"/>
  <c r="E2946" i="6"/>
  <c r="E2947" i="6"/>
  <c r="F2947" i="6" s="1"/>
  <c r="G2947" i="6" s="1"/>
  <c r="E2948" i="6"/>
  <c r="F2948" i="6"/>
  <c r="G2948" i="6" s="1"/>
  <c r="E2949" i="6"/>
  <c r="F2949" i="6" s="1"/>
  <c r="G2949" i="6" s="1"/>
  <c r="E2950" i="6"/>
  <c r="F2950" i="6"/>
  <c r="G2950" i="6" s="1"/>
  <c r="E2951" i="6"/>
  <c r="E2952" i="6"/>
  <c r="F2952" i="6" s="1"/>
  <c r="G2952" i="6" s="1"/>
  <c r="E2953" i="6"/>
  <c r="E2954" i="6"/>
  <c r="E2955" i="6"/>
  <c r="F2955" i="6" s="1"/>
  <c r="G2955" i="6" s="1"/>
  <c r="E2956" i="6"/>
  <c r="F2956" i="6"/>
  <c r="G2956" i="6" s="1"/>
  <c r="E2957" i="6"/>
  <c r="E2958" i="6"/>
  <c r="F2958" i="6" s="1"/>
  <c r="G2958" i="6" s="1"/>
  <c r="E2959" i="6"/>
  <c r="E2960" i="6"/>
  <c r="F2960" i="6" s="1"/>
  <c r="G2960" i="6" s="1"/>
  <c r="E2961" i="6"/>
  <c r="E2962" i="6"/>
  <c r="E2963" i="6"/>
  <c r="E2964" i="6"/>
  <c r="F2964" i="6" s="1"/>
  <c r="G2964" i="6" s="1"/>
  <c r="E2965" i="6"/>
  <c r="E2966" i="6"/>
  <c r="E2967" i="6"/>
  <c r="F2967" i="6" s="1"/>
  <c r="G2967" i="6" s="1"/>
  <c r="E2968" i="6"/>
  <c r="F2968" i="6"/>
  <c r="G2968" i="6" s="1"/>
  <c r="E2969" i="6"/>
  <c r="F2969" i="6" s="1"/>
  <c r="G2969" i="6" s="1"/>
  <c r="E2970" i="6"/>
  <c r="E2971" i="6"/>
  <c r="E2972" i="6"/>
  <c r="E2973" i="6"/>
  <c r="F2973" i="6" s="1"/>
  <c r="G2973" i="6" s="1"/>
  <c r="E2974" i="6"/>
  <c r="F2974" i="6" s="1"/>
  <c r="G2974" i="6" s="1"/>
  <c r="E2975" i="6"/>
  <c r="E2976" i="6"/>
  <c r="F2976" i="6" s="1"/>
  <c r="G2976" i="6" s="1"/>
  <c r="E2977" i="6"/>
  <c r="E2978" i="6"/>
  <c r="E2979" i="6"/>
  <c r="E2980" i="6"/>
  <c r="F2980" i="6" s="1"/>
  <c r="G2980" i="6" s="1"/>
  <c r="E2981" i="6"/>
  <c r="E2982" i="6"/>
  <c r="E2983" i="6"/>
  <c r="F2983" i="6" s="1"/>
  <c r="G2983" i="6" s="1"/>
  <c r="E2984" i="6"/>
  <c r="F2984" i="6"/>
  <c r="G2984" i="6" s="1"/>
  <c r="E2985" i="6"/>
  <c r="F2985" i="6" s="1"/>
  <c r="G2985" i="6" s="1"/>
  <c r="E2986" i="6"/>
  <c r="E2987" i="6"/>
  <c r="E2988" i="6"/>
  <c r="E2989" i="6"/>
  <c r="F2989" i="6" s="1"/>
  <c r="G2989" i="6"/>
  <c r="E2990" i="6"/>
  <c r="E2991" i="6"/>
  <c r="F2991" i="6" s="1"/>
  <c r="G2991" i="6" s="1"/>
  <c r="E2992" i="6"/>
  <c r="F2992" i="6" s="1"/>
  <c r="G2992" i="6" s="1"/>
  <c r="E2993" i="6"/>
  <c r="F2993" i="6" s="1"/>
  <c r="G2993" i="6" s="1"/>
  <c r="E2994" i="6"/>
  <c r="E2995" i="6"/>
  <c r="E2996" i="6"/>
  <c r="E2997" i="6"/>
  <c r="F2997" i="6" s="1"/>
  <c r="G2997" i="6" s="1"/>
  <c r="E2998" i="6"/>
  <c r="E2999" i="6"/>
  <c r="F2999" i="6" s="1"/>
  <c r="G2999" i="6" s="1"/>
  <c r="E3000" i="6"/>
  <c r="E3001" i="6"/>
  <c r="F3001" i="6" s="1"/>
  <c r="G3001" i="6" s="1"/>
  <c r="E3002" i="6"/>
  <c r="F3002" i="6"/>
  <c r="G3002" i="6" s="1"/>
  <c r="E3003" i="6"/>
  <c r="E3004" i="6"/>
  <c r="F3004" i="6" s="1"/>
  <c r="G3004" i="6" s="1"/>
  <c r="E3005" i="6"/>
  <c r="F3005" i="6" s="1"/>
  <c r="G3005" i="6"/>
  <c r="E3006" i="6"/>
  <c r="F3006" i="6"/>
  <c r="G3006" i="6" s="1"/>
  <c r="E3007" i="6"/>
  <c r="E3008" i="6"/>
  <c r="F3008" i="6" s="1"/>
  <c r="G3008" i="6" s="1"/>
  <c r="E3009" i="6"/>
  <c r="E3010" i="6"/>
  <c r="F3010" i="6" s="1"/>
  <c r="G3010" i="6" s="1"/>
  <c r="E3011" i="6"/>
  <c r="F3011" i="6" s="1"/>
  <c r="G3011" i="6" s="1"/>
  <c r="E3012" i="6"/>
  <c r="F3012" i="6"/>
  <c r="G3012" i="6" s="1"/>
  <c r="E3013" i="6"/>
  <c r="E3014" i="6"/>
  <c r="F3014" i="6" s="1"/>
  <c r="G3014" i="6" s="1"/>
  <c r="E3015" i="6"/>
  <c r="F3015" i="6" s="1"/>
  <c r="G3015" i="6" s="1"/>
  <c r="E3016" i="6"/>
  <c r="F3016" i="6"/>
  <c r="G3016" i="6" s="1"/>
  <c r="E3017" i="6"/>
  <c r="F3017" i="6" s="1"/>
  <c r="G3017" i="6" s="1"/>
  <c r="E3018" i="6"/>
  <c r="F3018" i="6"/>
  <c r="G3018" i="6" s="1"/>
  <c r="E3019" i="6"/>
  <c r="E3020" i="6"/>
  <c r="F3020" i="6" s="1"/>
  <c r="G3020" i="6" s="1"/>
  <c r="E3021" i="6"/>
  <c r="F3021" i="6" s="1"/>
  <c r="G3021" i="6" s="1"/>
  <c r="E3022" i="6"/>
  <c r="F3022" i="6"/>
  <c r="G3022" i="6" s="1"/>
  <c r="E3023" i="6"/>
  <c r="F3023" i="6" s="1"/>
  <c r="G3023" i="6"/>
  <c r="E3024" i="6"/>
  <c r="F3024" i="6" s="1"/>
  <c r="G3024" i="6" s="1"/>
  <c r="E3025" i="6"/>
  <c r="F3025" i="6" s="1"/>
  <c r="G3025" i="6" s="1"/>
  <c r="E3026" i="6"/>
  <c r="F3026" i="6"/>
  <c r="G3026" i="6" s="1"/>
  <c r="E3027" i="6"/>
  <c r="F3027" i="6" s="1"/>
  <c r="G3027" i="6"/>
  <c r="E3028" i="6"/>
  <c r="E3029" i="6"/>
  <c r="F3028" i="6" s="1"/>
  <c r="G3028" i="6" s="1"/>
  <c r="E3030" i="6"/>
  <c r="F3030" i="6" s="1"/>
  <c r="G3030" i="6" s="1"/>
  <c r="E3031" i="6"/>
  <c r="F3031" i="6" s="1"/>
  <c r="G3031" i="6" s="1"/>
  <c r="E3032" i="6"/>
  <c r="F3032" i="6"/>
  <c r="G3032" i="6" s="1"/>
  <c r="E3033" i="6"/>
  <c r="E3034" i="6"/>
  <c r="E3035" i="6"/>
  <c r="E3036" i="6"/>
  <c r="E3037" i="6"/>
  <c r="F3037" i="6" s="1"/>
  <c r="G3037" i="6" s="1"/>
  <c r="E3038" i="6"/>
  <c r="E3039" i="6"/>
  <c r="F3039" i="6" s="1"/>
  <c r="G3039" i="6" s="1"/>
  <c r="E3040" i="6"/>
  <c r="F3040" i="6" s="1"/>
  <c r="G3040" i="6" s="1"/>
  <c r="E3041" i="6"/>
  <c r="E3042" i="6"/>
  <c r="F3042" i="6" s="1"/>
  <c r="G3042" i="6" s="1"/>
  <c r="E3043" i="6"/>
  <c r="F3043" i="6" s="1"/>
  <c r="G3043" i="6" s="1"/>
  <c r="E3044" i="6"/>
  <c r="E3045" i="6"/>
  <c r="F3045" i="6" s="1"/>
  <c r="G3045" i="6" s="1"/>
  <c r="E3046" i="6"/>
  <c r="E3047" i="6"/>
  <c r="E3048" i="6"/>
  <c r="E3049" i="6"/>
  <c r="E3050" i="6"/>
  <c r="F3050" i="6" s="1"/>
  <c r="G3050" i="6" s="1"/>
  <c r="E3051" i="6"/>
  <c r="F3051" i="6" s="1"/>
  <c r="G3051" i="6" s="1"/>
  <c r="E3052" i="6"/>
  <c r="F3052" i="6" s="1"/>
  <c r="G3052" i="6" s="1"/>
  <c r="E3053" i="6"/>
  <c r="E3054" i="6"/>
  <c r="F3054" i="6" s="1"/>
  <c r="G3054" i="6" s="1"/>
  <c r="E3055" i="6"/>
  <c r="E3056" i="6"/>
  <c r="E3057" i="6"/>
  <c r="E3058" i="6"/>
  <c r="F3058" i="6" s="1"/>
  <c r="G3058" i="6" s="1"/>
  <c r="E3059" i="6"/>
  <c r="E3060" i="6"/>
  <c r="F3060" i="6" s="1"/>
  <c r="G3060" i="6" s="1"/>
  <c r="E3061" i="6"/>
  <c r="F3061" i="6" s="1"/>
  <c r="G3061" i="6" s="1"/>
  <c r="E3062" i="6"/>
  <c r="F3062" i="6"/>
  <c r="G3062" i="6" s="1"/>
  <c r="E3063" i="6"/>
  <c r="E3064" i="6"/>
  <c r="E3065" i="6"/>
  <c r="E3066" i="6"/>
  <c r="F3066" i="6"/>
  <c r="G3066" i="6" s="1"/>
  <c r="E3067" i="6"/>
  <c r="F3067" i="6" s="1"/>
  <c r="G3067" i="6" s="1"/>
  <c r="E3068" i="6"/>
  <c r="E3069" i="6"/>
  <c r="F3069" i="6" s="1"/>
  <c r="G3069" i="6" s="1"/>
  <c r="E3070" i="6"/>
  <c r="F3070" i="6"/>
  <c r="G3070" i="6" s="1"/>
  <c r="E3071" i="6"/>
  <c r="F3071" i="6" s="1"/>
  <c r="G3071" i="6" s="1"/>
  <c r="E3072" i="6"/>
  <c r="E3073" i="6"/>
  <c r="F3073" i="6" s="1"/>
  <c r="G3073" i="6" s="1"/>
  <c r="E3074" i="6"/>
  <c r="F3074" i="6"/>
  <c r="G3074" i="6" s="1"/>
  <c r="E3075" i="6"/>
  <c r="E3076" i="6"/>
  <c r="F3076" i="6" s="1"/>
  <c r="G3076" i="6" s="1"/>
  <c r="E3077" i="6"/>
  <c r="F3077" i="6" s="1"/>
  <c r="G3077" i="6" s="1"/>
  <c r="E3078" i="6"/>
  <c r="E3079" i="6"/>
  <c r="F3079" i="6" s="1"/>
  <c r="G3079" i="6" s="1"/>
  <c r="E3080" i="6"/>
  <c r="F3080" i="6"/>
  <c r="G3080" i="6" s="1"/>
  <c r="E3081" i="6"/>
  <c r="E3082" i="6"/>
  <c r="F3082" i="6" s="1"/>
  <c r="G3082" i="6" s="1"/>
  <c r="E3083" i="6"/>
  <c r="E3084" i="6"/>
  <c r="F3084" i="6" s="1"/>
  <c r="G3084" i="6" s="1"/>
  <c r="E3085" i="6"/>
  <c r="F3085" i="6" s="1"/>
  <c r="G3085" i="6" s="1"/>
  <c r="E3086" i="6"/>
  <c r="F3086" i="6"/>
  <c r="G3086" i="6" s="1"/>
  <c r="E3087" i="6"/>
  <c r="E3088" i="6"/>
  <c r="F3088" i="6" s="1"/>
  <c r="G3088" i="6" s="1"/>
  <c r="E3089" i="6"/>
  <c r="E3090" i="6"/>
  <c r="F3090" i="6" s="1"/>
  <c r="G3090" i="6" s="1"/>
  <c r="E3091" i="6"/>
  <c r="E3092" i="6"/>
  <c r="F3092" i="6" s="1"/>
  <c r="G3092" i="6" s="1"/>
  <c r="E3093" i="6"/>
  <c r="E3094" i="6"/>
  <c r="F3094" i="6" s="1"/>
  <c r="G3094" i="6" s="1"/>
  <c r="E3095" i="6"/>
  <c r="E3096" i="6"/>
  <c r="F3096" i="6"/>
  <c r="G3096" i="6" s="1"/>
  <c r="E3097" i="6"/>
  <c r="E3098" i="6"/>
  <c r="E3099" i="6"/>
  <c r="F3099" i="6" s="1"/>
  <c r="G3099" i="6" s="1"/>
  <c r="E3100" i="6"/>
  <c r="F3100" i="6" s="1"/>
  <c r="G3100" i="6" s="1"/>
  <c r="E3101" i="6"/>
  <c r="E3102" i="6"/>
  <c r="F3102" i="6" s="1"/>
  <c r="G3102" i="6" s="1"/>
  <c r="E3103" i="6"/>
  <c r="E3104" i="6"/>
  <c r="F3104" i="6" s="1"/>
  <c r="G3104" i="6" s="1"/>
  <c r="E3105" i="6"/>
  <c r="F3105" i="6" s="1"/>
  <c r="G3105" i="6" s="1"/>
  <c r="E3106" i="6"/>
  <c r="F3106" i="6" s="1"/>
  <c r="G3106" i="6" s="1"/>
  <c r="E3107" i="6"/>
  <c r="F3107" i="6" s="1"/>
  <c r="G3107" i="6" s="1"/>
  <c r="E3108" i="6"/>
  <c r="F3108" i="6" s="1"/>
  <c r="G3108" i="6" s="1"/>
  <c r="E3109" i="6"/>
  <c r="E3110" i="6"/>
  <c r="E3111" i="6"/>
  <c r="F3111" i="6" s="1"/>
  <c r="G3111" i="6" s="1"/>
  <c r="E3112" i="6"/>
  <c r="F3112" i="6" s="1"/>
  <c r="G3112" i="6" s="1"/>
  <c r="E3113" i="6"/>
  <c r="E3114" i="6"/>
  <c r="F3114" i="6" s="1"/>
  <c r="G3114" i="6" s="1"/>
  <c r="E3115" i="6"/>
  <c r="F3115" i="6" s="1"/>
  <c r="G3115" i="6" s="1"/>
  <c r="E3116" i="6"/>
  <c r="E3117" i="6"/>
  <c r="F3117" i="6" s="1"/>
  <c r="G3117" i="6" s="1"/>
  <c r="E3118" i="6"/>
  <c r="E3119" i="6"/>
  <c r="F3119" i="6" s="1"/>
  <c r="G3119" i="6" s="1"/>
  <c r="E3120" i="6"/>
  <c r="F3120" i="6" s="1"/>
  <c r="G3120" i="6" s="1"/>
  <c r="E3121" i="6"/>
  <c r="F3121" i="6" s="1"/>
  <c r="G3121" i="6" s="1"/>
  <c r="E3122" i="6"/>
  <c r="F3122" i="6"/>
  <c r="G3122" i="6" s="1"/>
  <c r="E3123" i="6"/>
  <c r="F3123" i="6" s="1"/>
  <c r="G3123" i="6" s="1"/>
  <c r="E3124" i="6"/>
  <c r="E3125" i="6"/>
  <c r="E3126" i="6"/>
  <c r="F3126" i="6" s="1"/>
  <c r="G3126" i="6" s="1"/>
  <c r="E3127" i="6"/>
  <c r="F3127" i="6" s="1"/>
  <c r="G3127" i="6" s="1"/>
  <c r="E3128" i="6"/>
  <c r="F3128" i="6"/>
  <c r="G3128" i="6" s="1"/>
  <c r="E3129" i="6"/>
  <c r="F3129" i="6" s="1"/>
  <c r="G3129" i="6" s="1"/>
  <c r="E3130" i="6"/>
  <c r="E3131" i="6"/>
  <c r="F3131" i="6" s="1"/>
  <c r="G3131" i="6" s="1"/>
  <c r="E3132" i="6"/>
  <c r="E3133" i="6"/>
  <c r="F3133" i="6" s="1"/>
  <c r="G3133" i="6" s="1"/>
  <c r="E3134" i="6"/>
  <c r="F3134" i="6"/>
  <c r="G3134" i="6" s="1"/>
  <c r="E3135" i="6"/>
  <c r="F3135" i="6" s="1"/>
  <c r="G3135" i="6" s="1"/>
  <c r="E3136" i="6"/>
  <c r="E3137" i="6"/>
  <c r="F3137" i="6" s="1"/>
  <c r="G3137" i="6" s="1"/>
  <c r="E3138" i="6"/>
  <c r="F3138" i="6"/>
  <c r="G3138" i="6" s="1"/>
  <c r="E3139" i="6"/>
  <c r="E3140" i="6"/>
  <c r="F3140" i="6" s="1"/>
  <c r="G3140" i="6" s="1"/>
  <c r="E3141" i="6"/>
  <c r="F3141" i="6" s="1"/>
  <c r="G3141" i="6" s="1"/>
  <c r="E3142" i="6"/>
  <c r="E3143" i="6"/>
  <c r="F3143" i="6" s="1"/>
  <c r="G3143" i="6" s="1"/>
  <c r="E3144" i="6"/>
  <c r="F3144" i="6"/>
  <c r="G3144" i="6" s="1"/>
  <c r="E3145" i="6"/>
  <c r="E3146" i="6"/>
  <c r="F3146" i="6" s="1"/>
  <c r="G3146" i="6" s="1"/>
  <c r="E3147" i="6"/>
  <c r="E3148" i="6"/>
  <c r="E3149" i="6"/>
  <c r="F3149" i="6" s="1"/>
  <c r="G3149" i="6" s="1"/>
  <c r="E3150" i="6"/>
  <c r="F3150" i="6"/>
  <c r="G3150" i="6" s="1"/>
  <c r="E3151" i="6"/>
  <c r="E3152" i="6"/>
  <c r="F3152" i="6" s="1"/>
  <c r="G3152" i="6" s="1"/>
  <c r="E3153" i="6"/>
  <c r="E3154" i="6"/>
  <c r="F3154" i="6" s="1"/>
  <c r="G3154" i="6" s="1"/>
  <c r="E3155" i="6"/>
  <c r="E3156" i="6"/>
  <c r="F3156" i="6" s="1"/>
  <c r="G3156" i="6" s="1"/>
  <c r="E3157" i="6"/>
  <c r="E3158" i="6"/>
  <c r="F3158" i="6" s="1"/>
  <c r="G3158" i="6" s="1"/>
  <c r="E3159" i="6"/>
  <c r="E3160" i="6"/>
  <c r="F3160" i="6" s="1"/>
  <c r="G3160" i="6" s="1"/>
  <c r="E3161" i="6"/>
  <c r="E3162" i="6"/>
  <c r="E3163" i="6"/>
  <c r="F3163" i="6" s="1"/>
  <c r="G3163" i="6" s="1"/>
  <c r="E3164" i="6"/>
  <c r="F3164" i="6" s="1"/>
  <c r="G3164" i="6" s="1"/>
  <c r="E3165" i="6"/>
  <c r="E3166" i="6"/>
  <c r="F3166" i="6"/>
  <c r="G3166" i="6" s="1"/>
  <c r="E3167" i="6"/>
  <c r="E3168" i="6"/>
  <c r="E3169" i="6"/>
  <c r="F3169" i="6" s="1"/>
  <c r="G3169" i="6" s="1"/>
  <c r="E3170" i="6"/>
  <c r="E3171" i="6"/>
  <c r="F3171" i="6" s="1"/>
  <c r="G3171" i="6" s="1"/>
  <c r="E3172" i="6"/>
  <c r="F3172" i="6" s="1"/>
  <c r="G3172" i="6" s="1"/>
  <c r="E3173" i="6"/>
  <c r="E3174" i="6"/>
  <c r="F3174" i="6" s="1"/>
  <c r="G3174" i="6" s="1"/>
  <c r="E3175" i="6"/>
  <c r="F3175" i="6" s="1"/>
  <c r="G3175" i="6" s="1"/>
  <c r="E3176" i="6"/>
  <c r="E3177" i="6"/>
  <c r="E3178" i="6"/>
  <c r="E3179" i="6"/>
  <c r="F3179" i="6" s="1"/>
  <c r="G3179" i="6" s="1"/>
  <c r="E3180" i="6"/>
  <c r="E3181" i="6"/>
  <c r="F3181" i="6" s="1"/>
  <c r="G3181" i="6" s="1"/>
  <c r="E3182" i="6"/>
  <c r="F3182" i="6" s="1"/>
  <c r="G3182" i="6" s="1"/>
  <c r="E3183" i="6"/>
  <c r="F3183" i="6" s="1"/>
  <c r="G3183" i="6" s="1"/>
  <c r="E3184" i="6"/>
  <c r="E3185" i="6"/>
  <c r="F3185" i="6" s="1"/>
  <c r="G3185" i="6" s="1"/>
  <c r="E3186" i="6"/>
  <c r="F3186" i="6"/>
  <c r="G3186" i="6" s="1"/>
  <c r="E3187" i="6"/>
  <c r="F3187" i="6" s="1"/>
  <c r="G3187" i="6" s="1"/>
  <c r="E3188" i="6"/>
  <c r="E3189" i="6"/>
  <c r="F3189" i="6" s="1"/>
  <c r="G3189" i="6" s="1"/>
  <c r="E3190" i="6"/>
  <c r="F3190" i="6" s="1"/>
  <c r="G3190" i="6" s="1"/>
  <c r="E3191" i="6"/>
  <c r="F3191" i="6" s="1"/>
  <c r="G3191" i="6" s="1"/>
  <c r="E3192" i="6"/>
  <c r="F3192" i="6"/>
  <c r="G3192" i="6" s="1"/>
  <c r="E3193" i="6"/>
  <c r="F3193" i="6" s="1"/>
  <c r="G3193" i="6" s="1"/>
  <c r="E3194" i="6"/>
  <c r="E3195" i="6"/>
  <c r="F3195" i="6" s="1"/>
  <c r="G3195" i="6" s="1"/>
  <c r="E3196" i="6"/>
  <c r="E3197" i="6"/>
  <c r="F3197" i="6" s="1"/>
  <c r="G3197" i="6" s="1"/>
  <c r="E3198" i="6"/>
  <c r="F3198" i="6"/>
  <c r="G3198" i="6" s="1"/>
  <c r="E3199" i="6"/>
  <c r="F3199" i="6" s="1"/>
  <c r="G3199" i="6" s="1"/>
  <c r="E3200" i="6"/>
  <c r="E3201" i="6"/>
  <c r="F3201" i="6" s="1"/>
  <c r="G3201" i="6" s="1"/>
  <c r="E3202" i="6"/>
  <c r="F3202" i="6"/>
  <c r="G3202" i="6" s="1"/>
  <c r="E3203" i="6"/>
  <c r="E3204" i="6"/>
  <c r="F3204" i="6" s="1"/>
  <c r="G3204" i="6" s="1"/>
  <c r="E3205" i="6"/>
  <c r="F3205" i="6" s="1"/>
  <c r="G3205" i="6" s="1"/>
  <c r="E3206" i="6"/>
  <c r="E3207" i="6"/>
  <c r="F3207" i="6" s="1"/>
  <c r="G3207" i="6" s="1"/>
  <c r="E3208" i="6"/>
  <c r="F3208" i="6"/>
  <c r="G3208" i="6" s="1"/>
  <c r="E3209" i="6"/>
  <c r="E3210" i="6"/>
  <c r="F3210" i="6" s="1"/>
  <c r="G3210" i="6" s="1"/>
  <c r="E3211" i="6"/>
  <c r="E3212" i="6"/>
  <c r="F3212" i="6" s="1"/>
  <c r="G3212" i="6" s="1"/>
  <c r="E3213" i="6"/>
  <c r="F3213" i="6" s="1"/>
  <c r="G3213" i="6" s="1"/>
  <c r="E3214" i="6"/>
  <c r="F3214" i="6"/>
  <c r="G3214" i="6" s="1"/>
  <c r="E3215" i="6"/>
  <c r="E3216" i="6"/>
  <c r="F3216" i="6" s="1"/>
  <c r="G3216" i="6" s="1"/>
  <c r="E3217" i="6"/>
  <c r="E3218" i="6"/>
  <c r="F3218" i="6" s="1"/>
  <c r="G3218" i="6" s="1"/>
  <c r="E3219" i="6"/>
  <c r="E3220" i="6"/>
  <c r="F3220" i="6" s="1"/>
  <c r="G3220" i="6" s="1"/>
  <c r="E3221" i="6"/>
  <c r="E3222" i="6"/>
  <c r="F3222" i="6" s="1"/>
  <c r="G3222" i="6" s="1"/>
  <c r="E3223" i="6"/>
  <c r="E3224" i="6"/>
  <c r="F3224" i="6" s="1"/>
  <c r="G3224" i="6" s="1"/>
  <c r="E3225" i="6"/>
  <c r="E3226" i="6"/>
  <c r="E3227" i="6"/>
  <c r="F3227" i="6" s="1"/>
  <c r="G3227" i="6" s="1"/>
  <c r="E3228" i="6"/>
  <c r="F3228" i="6" s="1"/>
  <c r="G3228" i="6" s="1"/>
  <c r="E3229" i="6"/>
  <c r="E3230" i="6"/>
  <c r="F3230" i="6"/>
  <c r="G3230" i="6" s="1"/>
  <c r="E3231" i="6"/>
  <c r="E3232" i="6"/>
  <c r="F3232" i="6" s="1"/>
  <c r="G3232" i="6" s="1"/>
  <c r="E3233" i="6"/>
  <c r="E3234" i="6"/>
  <c r="F3234" i="6" s="1"/>
  <c r="G3234" i="6" s="1"/>
  <c r="E3235" i="6"/>
  <c r="E3236" i="6"/>
  <c r="E3237" i="6"/>
  <c r="F3237" i="6" s="1"/>
  <c r="G3237" i="6" s="1"/>
  <c r="E3238" i="6"/>
  <c r="F3238" i="6" s="1"/>
  <c r="G3238" i="6" s="1"/>
  <c r="E3239" i="6"/>
  <c r="E3240" i="6"/>
  <c r="F3240" i="6" s="1"/>
  <c r="G3240" i="6" s="1"/>
  <c r="E3241" i="6"/>
  <c r="E3242" i="6"/>
  <c r="F3242" i="6"/>
  <c r="G3242" i="6" s="1"/>
  <c r="E3243" i="6"/>
  <c r="F3243" i="6" s="1"/>
  <c r="G3243" i="6" s="1"/>
  <c r="E3244" i="6"/>
  <c r="F3244" i="6" s="1"/>
  <c r="G3244" i="6" s="1"/>
  <c r="E3245" i="6"/>
  <c r="E3246" i="6"/>
  <c r="F3246" i="6" s="1"/>
  <c r="G3246" i="6" s="1"/>
  <c r="E3247" i="6"/>
  <c r="E3248" i="6"/>
  <c r="F3248" i="6"/>
  <c r="G3248" i="6" s="1"/>
  <c r="E3249" i="6"/>
  <c r="F3249" i="6" s="1"/>
  <c r="G3249" i="6" s="1"/>
  <c r="E3250" i="6"/>
  <c r="F3250" i="6" s="1"/>
  <c r="G3250" i="6" s="1"/>
  <c r="E3251" i="6"/>
  <c r="F3251" i="6" s="1"/>
  <c r="G3251" i="6" s="1"/>
  <c r="E3252" i="6"/>
  <c r="F3252" i="6" s="1"/>
  <c r="G3252" i="6" s="1"/>
  <c r="E3253" i="6"/>
  <c r="E3254" i="6"/>
  <c r="E3255" i="6"/>
  <c r="F3255" i="6" s="1"/>
  <c r="G3255" i="6" s="1"/>
  <c r="E3256" i="6"/>
  <c r="F3256" i="6" s="1"/>
  <c r="G3256" i="6" s="1"/>
  <c r="E3257" i="6"/>
  <c r="F3257" i="6" s="1"/>
  <c r="G3257" i="6" s="1"/>
  <c r="E3258" i="6"/>
  <c r="F3258" i="6" s="1"/>
  <c r="G3258" i="6" s="1"/>
  <c r="E3259" i="6"/>
  <c r="E3260" i="6"/>
  <c r="E3261" i="6"/>
  <c r="F3261" i="6" s="1"/>
  <c r="G3261" i="6" s="1"/>
  <c r="E3262" i="6"/>
  <c r="F3262" i="6" s="1"/>
  <c r="G3262" i="6" s="1"/>
  <c r="E3263" i="6"/>
  <c r="F3263" i="6" s="1"/>
  <c r="G3263" i="6" s="1"/>
  <c r="E3264" i="6"/>
  <c r="F3264" i="6" s="1"/>
  <c r="G3264" i="6" s="1"/>
  <c r="E3265" i="6"/>
  <c r="E3266" i="6"/>
  <c r="F3266" i="6"/>
  <c r="G3266" i="6" s="1"/>
  <c r="E3267" i="6"/>
  <c r="F3267" i="6" s="1"/>
  <c r="G3267" i="6" s="1"/>
  <c r="E3268" i="6"/>
  <c r="E3269" i="6"/>
  <c r="F3269" i="6" s="1"/>
  <c r="G3269" i="6" s="1"/>
  <c r="E3270" i="6"/>
  <c r="F3270" i="6" s="1"/>
  <c r="G3270" i="6" s="1"/>
  <c r="E3271" i="6"/>
  <c r="E3272" i="6"/>
  <c r="F3272" i="6"/>
  <c r="G3272" i="6" s="1"/>
  <c r="E3273" i="6"/>
  <c r="F3273" i="6" s="1"/>
  <c r="G3273" i="6" s="1"/>
  <c r="E3274" i="6"/>
  <c r="F3274" i="6"/>
  <c r="G3274" i="6" s="1"/>
  <c r="E3275" i="6"/>
  <c r="F3275" i="6" s="1"/>
  <c r="G3275" i="6" s="1"/>
  <c r="E3276" i="6"/>
  <c r="E3277" i="6"/>
  <c r="E3278" i="6"/>
  <c r="F3278" i="6"/>
  <c r="G3278" i="6" s="1"/>
  <c r="E3279" i="6"/>
  <c r="F3279" i="6" s="1"/>
  <c r="G3279" i="6" s="1"/>
  <c r="E3280" i="6"/>
  <c r="F3280" i="6"/>
  <c r="G3280" i="6" s="1"/>
  <c r="E3281" i="6"/>
  <c r="F3281" i="6" s="1"/>
  <c r="G3281" i="6" s="1"/>
  <c r="E3282" i="6"/>
  <c r="E3283" i="6"/>
  <c r="E3284" i="6"/>
  <c r="F3284" i="6" s="1"/>
  <c r="G3284" i="6" s="1"/>
  <c r="E3285" i="6"/>
  <c r="F3285" i="6" s="1"/>
  <c r="G3285" i="6" s="1"/>
  <c r="E3286" i="6"/>
  <c r="F3286" i="6"/>
  <c r="G3286" i="6" s="1"/>
  <c r="E3287" i="6"/>
  <c r="F3287" i="6" s="1"/>
  <c r="G3287" i="6" s="1"/>
  <c r="E3288" i="6"/>
  <c r="E3289" i="6"/>
  <c r="E3290" i="6"/>
  <c r="F3290" i="6" s="1"/>
  <c r="G3290" i="6" s="1"/>
  <c r="E3291" i="6"/>
  <c r="E3292" i="6"/>
  <c r="F3292" i="6" s="1"/>
  <c r="G3292" i="6" s="1"/>
  <c r="E3293" i="6"/>
  <c r="F3293" i="6" s="1"/>
  <c r="G3293" i="6" s="1"/>
  <c r="E3294" i="6"/>
  <c r="E3295" i="6"/>
  <c r="E3296" i="6"/>
  <c r="F3296" i="6" s="1"/>
  <c r="G3296" i="6" s="1"/>
  <c r="E3297" i="6"/>
  <c r="E3298" i="6"/>
  <c r="F3298" i="6" s="1"/>
  <c r="G3298" i="6" s="1"/>
  <c r="E3299" i="6"/>
  <c r="E3300" i="6"/>
  <c r="E3301" i="6"/>
  <c r="E3302" i="6"/>
  <c r="F3302" i="6" s="1"/>
  <c r="G3302" i="6" s="1"/>
  <c r="E3303" i="6"/>
  <c r="E3304" i="6"/>
  <c r="F3304" i="6" s="1"/>
  <c r="G3304" i="6" s="1"/>
  <c r="E3305" i="6"/>
  <c r="E3306" i="6"/>
  <c r="F3306" i="6" s="1"/>
  <c r="G3306" i="6" s="1"/>
  <c r="E3307" i="6"/>
  <c r="E3308" i="6"/>
  <c r="F3308" i="6" s="1"/>
  <c r="G3308" i="6" s="1"/>
  <c r="E3309" i="6"/>
  <c r="F3309" i="6" s="1"/>
  <c r="G3309" i="6" s="1"/>
  <c r="E3310" i="6"/>
  <c r="E3311" i="6"/>
  <c r="F3311" i="6" s="1"/>
  <c r="G3311" i="6"/>
  <c r="E3312" i="6"/>
  <c r="F3312" i="6" s="1"/>
  <c r="G3312" i="6" s="1"/>
  <c r="E3313" i="6"/>
  <c r="F3313" i="6" s="1"/>
  <c r="G3313" i="6" s="1"/>
  <c r="E3314" i="6"/>
  <c r="E3315" i="6"/>
  <c r="E3316" i="6"/>
  <c r="E3317" i="6"/>
  <c r="F3317" i="6" s="1"/>
  <c r="G3317" i="6" s="1"/>
  <c r="E3318" i="6"/>
  <c r="E3319" i="6"/>
  <c r="F3319" i="6" s="1"/>
  <c r="G3319" i="6" s="1"/>
  <c r="E3320" i="6"/>
  <c r="F3320" i="6" s="1"/>
  <c r="G3320" i="6" s="1"/>
  <c r="E3321" i="6"/>
  <c r="E3322" i="6"/>
  <c r="F3322" i="6" s="1"/>
  <c r="G3322" i="6" s="1"/>
  <c r="E3323" i="6"/>
  <c r="E3324" i="6"/>
  <c r="F3324" i="6" s="1"/>
  <c r="G3324" i="6" s="1"/>
  <c r="E3325" i="6"/>
  <c r="F3325" i="6" s="1"/>
  <c r="G3325" i="6" s="1"/>
  <c r="E3326" i="6"/>
  <c r="E3327" i="6"/>
  <c r="E3328" i="6"/>
  <c r="E3329" i="6"/>
  <c r="F3329" i="6" s="1"/>
  <c r="G3329" i="6" s="1"/>
  <c r="E3330" i="6"/>
  <c r="F3330" i="6"/>
  <c r="G3330" i="6" s="1"/>
  <c r="E3331" i="6"/>
  <c r="F3331" i="6" s="1"/>
  <c r="G3331" i="6" s="1"/>
  <c r="E3332" i="6"/>
  <c r="E3333" i="6"/>
  <c r="F3333" i="6" s="1"/>
  <c r="G3333" i="6" s="1"/>
  <c r="E3334" i="6"/>
  <c r="F3334" i="6" s="1"/>
  <c r="G3334" i="6" s="1"/>
  <c r="E3335" i="6"/>
  <c r="F3335" i="6" s="1"/>
  <c r="G3335" i="6" s="1"/>
  <c r="E3336" i="6"/>
  <c r="E3337" i="6"/>
  <c r="E3338" i="6"/>
  <c r="E3339" i="6"/>
  <c r="F3339" i="6" s="1"/>
  <c r="G3339" i="6" s="1"/>
  <c r="E3340" i="6"/>
  <c r="F3340" i="6"/>
  <c r="G3340" i="6" s="1"/>
  <c r="E3341" i="6"/>
  <c r="F3341" i="6" s="1"/>
  <c r="G3341" i="6" s="1"/>
  <c r="E3342" i="6"/>
  <c r="E3343" i="6"/>
  <c r="F3342" i="6" s="1"/>
  <c r="G3342" i="6" s="1"/>
  <c r="E3344" i="6"/>
  <c r="E3345" i="6"/>
  <c r="E3346" i="6"/>
  <c r="E3347" i="6"/>
  <c r="F3347" i="6" s="1"/>
  <c r="G3347" i="6" s="1"/>
  <c r="E3348" i="6"/>
  <c r="E3349" i="6"/>
  <c r="F3348" i="6" s="1"/>
  <c r="G3348" i="6" s="1"/>
  <c r="F3349" i="6"/>
  <c r="G3349" i="6" s="1"/>
  <c r="E3350" i="6"/>
  <c r="F3350" i="6" s="1"/>
  <c r="G3350" i="6" s="1"/>
  <c r="E3351" i="6"/>
  <c r="E3352" i="6"/>
  <c r="F3352" i="6" s="1"/>
  <c r="G3352" i="6" s="1"/>
  <c r="E3353" i="6"/>
  <c r="E3354" i="6"/>
  <c r="E3355" i="6"/>
  <c r="E3356" i="6"/>
  <c r="F3356" i="6" s="1"/>
  <c r="G3356" i="6" s="1"/>
  <c r="E3357" i="6"/>
  <c r="F3357" i="6"/>
  <c r="G3357" i="6" s="1"/>
  <c r="E3358" i="6"/>
  <c r="E3359" i="6"/>
  <c r="E3360" i="6"/>
  <c r="E3361" i="6"/>
  <c r="F3361" i="6" s="1"/>
  <c r="G3361" i="6" s="1"/>
  <c r="E3362" i="6"/>
  <c r="F3362" i="6" s="1"/>
  <c r="G3362" i="6" s="1"/>
  <c r="E3363" i="6"/>
  <c r="E3364" i="6"/>
  <c r="F3364" i="6" s="1"/>
  <c r="G3364" i="6" s="1"/>
  <c r="E3365" i="6"/>
  <c r="E3366" i="6"/>
  <c r="F3366" i="6" s="1"/>
  <c r="G3366" i="6" s="1"/>
  <c r="E3367" i="6"/>
  <c r="F3367" i="6" s="1"/>
  <c r="G3367" i="6" s="1"/>
  <c r="E3368" i="6"/>
  <c r="F3368" i="6"/>
  <c r="G3368" i="6" s="1"/>
  <c r="E3369" i="6"/>
  <c r="F3369" i="6" s="1"/>
  <c r="G3369" i="6" s="1"/>
  <c r="E3370" i="6"/>
  <c r="E3371" i="6"/>
  <c r="E3372" i="6"/>
  <c r="F3372" i="6"/>
  <c r="G3372" i="6" s="1"/>
  <c r="E3373" i="6"/>
  <c r="F3373" i="6" s="1"/>
  <c r="G3373" i="6" s="1"/>
  <c r="E3374" i="6"/>
  <c r="F3374" i="6" s="1"/>
  <c r="G3374" i="6" s="1"/>
  <c r="E3375" i="6"/>
  <c r="E3376" i="6"/>
  <c r="F3376" i="6" s="1"/>
  <c r="G3376" i="6" s="1"/>
  <c r="E3377" i="6"/>
  <c r="F3377" i="6" s="1"/>
  <c r="G3377" i="6" s="1"/>
  <c r="E3378" i="6"/>
  <c r="F3378" i="6" s="1"/>
  <c r="G3378" i="6" s="1"/>
  <c r="E3379" i="6"/>
  <c r="E3380" i="6"/>
  <c r="F3380" i="6" s="1"/>
  <c r="G3380" i="6" s="1"/>
  <c r="E3381" i="6"/>
  <c r="E3382" i="6"/>
  <c r="F3382" i="6" s="1"/>
  <c r="G3382" i="6" s="1"/>
  <c r="E3383" i="6"/>
  <c r="F3383" i="6" s="1"/>
  <c r="G3383" i="6" s="1"/>
  <c r="E3384" i="6"/>
  <c r="F3384" i="6"/>
  <c r="G3384" i="6" s="1"/>
  <c r="E3385" i="6"/>
  <c r="F3385" i="6" s="1"/>
  <c r="G3385" i="6" s="1"/>
  <c r="E3386" i="6"/>
  <c r="E3387" i="6"/>
  <c r="F3387" i="6" s="1"/>
  <c r="G3387" i="6" s="1"/>
  <c r="E3388" i="6"/>
  <c r="F3388" i="6"/>
  <c r="G3388" i="6" s="1"/>
  <c r="E3389" i="6"/>
  <c r="F3389" i="6" s="1"/>
  <c r="G3389" i="6" s="1"/>
  <c r="E3390" i="6"/>
  <c r="F3390" i="6" s="1"/>
  <c r="G3390" i="6" s="1"/>
  <c r="E3391" i="6"/>
  <c r="E3392" i="6"/>
  <c r="F3392" i="6" s="1"/>
  <c r="G3392" i="6" s="1"/>
  <c r="E3393" i="6"/>
  <c r="F3393" i="6" s="1"/>
  <c r="G3393" i="6" s="1"/>
  <c r="E3394" i="6"/>
  <c r="F3394" i="6" s="1"/>
  <c r="G3394" i="6" s="1"/>
  <c r="E3395" i="6"/>
  <c r="E3396" i="6"/>
  <c r="F3396" i="6" s="1"/>
  <c r="G3396" i="6" s="1"/>
  <c r="E3397" i="6"/>
  <c r="E3398" i="6"/>
  <c r="F3398" i="6" s="1"/>
  <c r="G3398" i="6" s="1"/>
  <c r="E3399" i="6"/>
  <c r="F3399" i="6" s="1"/>
  <c r="G3399" i="6" s="1"/>
  <c r="E3400" i="6"/>
  <c r="F3400" i="6"/>
  <c r="G3400" i="6" s="1"/>
  <c r="E3401" i="6"/>
  <c r="F3401" i="6" s="1"/>
  <c r="G3401" i="6" s="1"/>
  <c r="E3402" i="6"/>
  <c r="E3403" i="6"/>
  <c r="F3403" i="6" s="1"/>
  <c r="G3403" i="6" s="1"/>
  <c r="E3404" i="6"/>
  <c r="F3404" i="6"/>
  <c r="G3404" i="6" s="1"/>
  <c r="E3405" i="6"/>
  <c r="F3405" i="6" s="1"/>
  <c r="G3405" i="6" s="1"/>
  <c r="E3406" i="6"/>
  <c r="F3406" i="6" s="1"/>
  <c r="G3406" i="6" s="1"/>
  <c r="E3407" i="6"/>
  <c r="E3408" i="6"/>
  <c r="F3408" i="6" s="1"/>
  <c r="G3408" i="6" s="1"/>
  <c r="E3409" i="6"/>
  <c r="F3409" i="6" s="1"/>
  <c r="G3409" i="6" s="1"/>
  <c r="E3410" i="6"/>
  <c r="F3410" i="6" s="1"/>
  <c r="G3410" i="6" s="1"/>
  <c r="E3411" i="6"/>
  <c r="E3412" i="6"/>
  <c r="F3412" i="6" s="1"/>
  <c r="G3412" i="6" s="1"/>
  <c r="E3413" i="6"/>
  <c r="E3414" i="6"/>
  <c r="F3414" i="6" s="1"/>
  <c r="G3414" i="6" s="1"/>
  <c r="E3415" i="6"/>
  <c r="F3415" i="6" s="1"/>
  <c r="G3415" i="6" s="1"/>
  <c r="E3416" i="6"/>
  <c r="F3416" i="6"/>
  <c r="G3416" i="6" s="1"/>
  <c r="E3417" i="6"/>
  <c r="F3417" i="6" s="1"/>
  <c r="G3417" i="6" s="1"/>
  <c r="E3418" i="6"/>
  <c r="E3419" i="6"/>
  <c r="F3419" i="6" s="1"/>
  <c r="G3419" i="6" s="1"/>
  <c r="E3420" i="6"/>
  <c r="F3420" i="6"/>
  <c r="G3420" i="6" s="1"/>
  <c r="E3421" i="6"/>
  <c r="F3421" i="6" s="1"/>
  <c r="G3421" i="6" s="1"/>
  <c r="E3422" i="6"/>
  <c r="F3422" i="6" s="1"/>
  <c r="G3422" i="6" s="1"/>
  <c r="E3423" i="6"/>
  <c r="E3424" i="6"/>
  <c r="F3424" i="6" s="1"/>
  <c r="G3424" i="6" s="1"/>
  <c r="E3425" i="6"/>
  <c r="F3425" i="6" s="1"/>
  <c r="G3425" i="6" s="1"/>
  <c r="E3426" i="6"/>
  <c r="F3426" i="6" s="1"/>
  <c r="G3426" i="6" s="1"/>
  <c r="E3427" i="6"/>
  <c r="E3428" i="6"/>
  <c r="F3428" i="6" s="1"/>
  <c r="G3428" i="6" s="1"/>
  <c r="E3429" i="6"/>
  <c r="E3430" i="6"/>
  <c r="F3430" i="6" s="1"/>
  <c r="G3430" i="6" s="1"/>
  <c r="E3431" i="6"/>
  <c r="F3431" i="6" s="1"/>
  <c r="G3431" i="6" s="1"/>
  <c r="E3432" i="6"/>
  <c r="F3432" i="6"/>
  <c r="G3432" i="6" s="1"/>
  <c r="E3433" i="6"/>
  <c r="F3433" i="6" s="1"/>
  <c r="G3433" i="6" s="1"/>
  <c r="E3434" i="6"/>
  <c r="E3435" i="6"/>
  <c r="F3435" i="6" s="1"/>
  <c r="G3435" i="6" s="1"/>
  <c r="E3436" i="6"/>
  <c r="F3436" i="6"/>
  <c r="G3436" i="6" s="1"/>
  <c r="E3437" i="6"/>
  <c r="F3437" i="6" s="1"/>
  <c r="G3437" i="6" s="1"/>
  <c r="E3438" i="6"/>
  <c r="F3438" i="6" s="1"/>
  <c r="G3438" i="6" s="1"/>
  <c r="E3439" i="6"/>
  <c r="E3440" i="6"/>
  <c r="F3440" i="6" s="1"/>
  <c r="G3440" i="6" s="1"/>
  <c r="E3441" i="6"/>
  <c r="F3441" i="6" s="1"/>
  <c r="G3441" i="6" s="1"/>
  <c r="E3442" i="6"/>
  <c r="F3442" i="6" s="1"/>
  <c r="G3442" i="6" s="1"/>
  <c r="E3443" i="6"/>
  <c r="E3444" i="6"/>
  <c r="F3444" i="6" s="1"/>
  <c r="G3444" i="6" s="1"/>
  <c r="E3445" i="6"/>
  <c r="E3446" i="6"/>
  <c r="F3446" i="6" s="1"/>
  <c r="G3446" i="6" s="1"/>
  <c r="E3447" i="6"/>
  <c r="F3447" i="6" s="1"/>
  <c r="G3447" i="6" s="1"/>
  <c r="E3448" i="6"/>
  <c r="F3448" i="6"/>
  <c r="G3448" i="6" s="1"/>
  <c r="E3449" i="6"/>
  <c r="F3449" i="6" s="1"/>
  <c r="G3449" i="6" s="1"/>
  <c r="E3450" i="6"/>
  <c r="E3451" i="6"/>
  <c r="F3451" i="6" s="1"/>
  <c r="G3451" i="6" s="1"/>
  <c r="E3452" i="6"/>
  <c r="F3452" i="6"/>
  <c r="G3452" i="6" s="1"/>
  <c r="E3453" i="6"/>
  <c r="F3453" i="6" s="1"/>
  <c r="G3453" i="6" s="1"/>
  <c r="E3454" i="6"/>
  <c r="F3454" i="6" s="1"/>
  <c r="G3454" i="6" s="1"/>
  <c r="E3455" i="6"/>
  <c r="E3456" i="6"/>
  <c r="F3456" i="6" s="1"/>
  <c r="G3456" i="6" s="1"/>
  <c r="E3457" i="6"/>
  <c r="F3457" i="6" s="1"/>
  <c r="G3457" i="6" s="1"/>
  <c r="E3458" i="6"/>
  <c r="F3458" i="6" s="1"/>
  <c r="G3458" i="6" s="1"/>
  <c r="E3459" i="6"/>
  <c r="E3460" i="6"/>
  <c r="F3460" i="6" s="1"/>
  <c r="G3460" i="6" s="1"/>
  <c r="E3461" i="6"/>
  <c r="E3462" i="6"/>
  <c r="F3462" i="6" s="1"/>
  <c r="G3462" i="6" s="1"/>
  <c r="E3463" i="6"/>
  <c r="F3463" i="6" s="1"/>
  <c r="G3463" i="6" s="1"/>
  <c r="E3464" i="6"/>
  <c r="F3464" i="6"/>
  <c r="G3464" i="6" s="1"/>
  <c r="E3465" i="6"/>
  <c r="F3465" i="6" s="1"/>
  <c r="G3465" i="6" s="1"/>
  <c r="E3466" i="6"/>
  <c r="E3467" i="6"/>
  <c r="F3467" i="6" s="1"/>
  <c r="G3467" i="6" s="1"/>
  <c r="E3468" i="6"/>
  <c r="F3468" i="6"/>
  <c r="G3468" i="6" s="1"/>
  <c r="E3469" i="6"/>
  <c r="F3469" i="6" s="1"/>
  <c r="G3469" i="6" s="1"/>
  <c r="E3470" i="6"/>
  <c r="F3470" i="6" s="1"/>
  <c r="G3470" i="6" s="1"/>
  <c r="E3471" i="6"/>
  <c r="E3472" i="6"/>
  <c r="F3472" i="6" s="1"/>
  <c r="G3472" i="6" s="1"/>
  <c r="E3473" i="6"/>
  <c r="F3473" i="6" s="1"/>
  <c r="G3473" i="6" s="1"/>
  <c r="E3474" i="6"/>
  <c r="F3474" i="6" s="1"/>
  <c r="G3474" i="6" s="1"/>
  <c r="E3475" i="6"/>
  <c r="E3476" i="6"/>
  <c r="F3476" i="6" s="1"/>
  <c r="G3476" i="6" s="1"/>
  <c r="E3477" i="6"/>
  <c r="E3478" i="6"/>
  <c r="F3478" i="6" s="1"/>
  <c r="G3478" i="6" s="1"/>
  <c r="E3479" i="6"/>
  <c r="F3479" i="6" s="1"/>
  <c r="G3479" i="6" s="1"/>
  <c r="E3480" i="6"/>
  <c r="F3480" i="6"/>
  <c r="G3480" i="6" s="1"/>
  <c r="E3481" i="6"/>
  <c r="F3481" i="6" s="1"/>
  <c r="G3481" i="6" s="1"/>
  <c r="E3482" i="6"/>
  <c r="E3483" i="6"/>
  <c r="F3483" i="6" s="1"/>
  <c r="G3483" i="6" s="1"/>
  <c r="E3484" i="6"/>
  <c r="F3484" i="6"/>
  <c r="G3484" i="6" s="1"/>
  <c r="E3485" i="6"/>
  <c r="F3485" i="6" s="1"/>
  <c r="G3485" i="6" s="1"/>
  <c r="E3486" i="6"/>
  <c r="F3486" i="6" s="1"/>
  <c r="G3486" i="6" s="1"/>
  <c r="E3487" i="6"/>
  <c r="E3488" i="6"/>
  <c r="F3488" i="6" s="1"/>
  <c r="G3488" i="6" s="1"/>
  <c r="E3489" i="6"/>
  <c r="F3489" i="6" s="1"/>
  <c r="G3489" i="6" s="1"/>
  <c r="E3490" i="6"/>
  <c r="F3490" i="6" s="1"/>
  <c r="G3490" i="6" s="1"/>
  <c r="E3491" i="6"/>
  <c r="E3492" i="6"/>
  <c r="F3492" i="6" s="1"/>
  <c r="G3492" i="6" s="1"/>
  <c r="E3493" i="6"/>
  <c r="E3494" i="6"/>
  <c r="F3494" i="6" s="1"/>
  <c r="G3494" i="6" s="1"/>
  <c r="E3495" i="6"/>
  <c r="F3495" i="6" s="1"/>
  <c r="G3495" i="6" s="1"/>
  <c r="E3496" i="6"/>
  <c r="F3496" i="6"/>
  <c r="G3496" i="6" s="1"/>
  <c r="E3497" i="6"/>
  <c r="F3497" i="6" s="1"/>
  <c r="G3497" i="6" s="1"/>
  <c r="E3498" i="6"/>
  <c r="E3499" i="6"/>
  <c r="F3499" i="6" s="1"/>
  <c r="G3499" i="6" s="1"/>
  <c r="E3500" i="6"/>
  <c r="F3500" i="6"/>
  <c r="G3500" i="6" s="1"/>
  <c r="E3501" i="6"/>
  <c r="F3501" i="6" s="1"/>
  <c r="G3501" i="6" s="1"/>
  <c r="E3502" i="6"/>
  <c r="F3502" i="6" s="1"/>
  <c r="G3502" i="6" s="1"/>
  <c r="E3503" i="6"/>
  <c r="E3504" i="6"/>
  <c r="F3504" i="6" s="1"/>
  <c r="G3504" i="6" s="1"/>
  <c r="E3505" i="6"/>
  <c r="F3505" i="6" s="1"/>
  <c r="G3505" i="6" s="1"/>
  <c r="E3506" i="6"/>
  <c r="F3506" i="6" s="1"/>
  <c r="G3506" i="6" s="1"/>
  <c r="E3507" i="6"/>
  <c r="E3508" i="6"/>
  <c r="F3508" i="6" s="1"/>
  <c r="G3508" i="6" s="1"/>
  <c r="E3509" i="6"/>
  <c r="E3510" i="6"/>
  <c r="F3510" i="6" s="1"/>
  <c r="G3510" i="6" s="1"/>
  <c r="E3511" i="6"/>
  <c r="F3511" i="6" s="1"/>
  <c r="G3511" i="6" s="1"/>
  <c r="E3512" i="6"/>
  <c r="F3512" i="6"/>
  <c r="G3512" i="6" s="1"/>
  <c r="E3513" i="6"/>
  <c r="F3513" i="6" s="1"/>
  <c r="G3513" i="6" s="1"/>
  <c r="E3514" i="6"/>
  <c r="E3515" i="6"/>
  <c r="F3515" i="6" s="1"/>
  <c r="G3515" i="6" s="1"/>
  <c r="E3516" i="6"/>
  <c r="F3516" i="6"/>
  <c r="G3516" i="6" s="1"/>
  <c r="E3517" i="6"/>
  <c r="F3517" i="6" s="1"/>
  <c r="G3517" i="6" s="1"/>
  <c r="E3518" i="6"/>
  <c r="F3518" i="6" s="1"/>
  <c r="G3518" i="6" s="1"/>
  <c r="E3519" i="6"/>
  <c r="E3520" i="6"/>
  <c r="F3520" i="6" s="1"/>
  <c r="G3520" i="6" s="1"/>
  <c r="E3521" i="6"/>
  <c r="F3521" i="6" s="1"/>
  <c r="G3521" i="6" s="1"/>
  <c r="E3522" i="6"/>
  <c r="F3522" i="6" s="1"/>
  <c r="G3522" i="6" s="1"/>
  <c r="E3523" i="6"/>
  <c r="E3524" i="6"/>
  <c r="F3524" i="6" s="1"/>
  <c r="G3524" i="6" s="1"/>
  <c r="E3525" i="6"/>
  <c r="E3526" i="6"/>
  <c r="F3526" i="6" s="1"/>
  <c r="G3526" i="6" s="1"/>
  <c r="E3527" i="6"/>
  <c r="F3527" i="6" s="1"/>
  <c r="G3527" i="6" s="1"/>
  <c r="E3528" i="6"/>
  <c r="F3528" i="6"/>
  <c r="G3528" i="6" s="1"/>
  <c r="E3529" i="6"/>
  <c r="F3529" i="6" s="1"/>
  <c r="G3529" i="6" s="1"/>
  <c r="E3530" i="6"/>
  <c r="E3531" i="6"/>
  <c r="F3531" i="6" s="1"/>
  <c r="G3531" i="6" s="1"/>
  <c r="E3532" i="6"/>
  <c r="F3532" i="6"/>
  <c r="G3532" i="6" s="1"/>
  <c r="E3533" i="6"/>
  <c r="F3533" i="6" s="1"/>
  <c r="G3533" i="6" s="1"/>
  <c r="E3534" i="6"/>
  <c r="F3534" i="6" s="1"/>
  <c r="G3534" i="6" s="1"/>
  <c r="E3535" i="6"/>
  <c r="E3536" i="6"/>
  <c r="F3536" i="6" s="1"/>
  <c r="G3536" i="6" s="1"/>
  <c r="E3537" i="6"/>
  <c r="F3537" i="6" s="1"/>
  <c r="G3537" i="6" s="1"/>
  <c r="E3538" i="6"/>
  <c r="F3538" i="6" s="1"/>
  <c r="G3538" i="6" s="1"/>
  <c r="E3539" i="6"/>
  <c r="E3540" i="6"/>
  <c r="F3540" i="6" s="1"/>
  <c r="G3540" i="6" s="1"/>
  <c r="E3541" i="6"/>
  <c r="E3542" i="6"/>
  <c r="F3542" i="6" s="1"/>
  <c r="G3542" i="6" s="1"/>
  <c r="E3543" i="6"/>
  <c r="F3543" i="6" s="1"/>
  <c r="G3543" i="6" s="1"/>
  <c r="E3544" i="6"/>
  <c r="F3544" i="6"/>
  <c r="G3544" i="6" s="1"/>
  <c r="E3545" i="6"/>
  <c r="F3545" i="6" s="1"/>
  <c r="G3545" i="6" s="1"/>
  <c r="E3546" i="6"/>
  <c r="E3547" i="6"/>
  <c r="F3547" i="6" s="1"/>
  <c r="G3547" i="6" s="1"/>
  <c r="E3548" i="6"/>
  <c r="F3548" i="6"/>
  <c r="G3548" i="6" s="1"/>
  <c r="E3549" i="6"/>
  <c r="F3549" i="6" s="1"/>
  <c r="G3549" i="6" s="1"/>
  <c r="E3550" i="6"/>
  <c r="F3550" i="6" s="1"/>
  <c r="G3550" i="6" s="1"/>
  <c r="E3551" i="6"/>
  <c r="E3552" i="6"/>
  <c r="F3552" i="6" s="1"/>
  <c r="G3552" i="6" s="1"/>
  <c r="E3553" i="6"/>
  <c r="F3553" i="6" s="1"/>
  <c r="G3553" i="6" s="1"/>
  <c r="E3554" i="6"/>
  <c r="F3554" i="6" s="1"/>
  <c r="G3554" i="6" s="1"/>
  <c r="E3555" i="6"/>
  <c r="E3556" i="6"/>
  <c r="F3556" i="6" s="1"/>
  <c r="G3556" i="6" s="1"/>
  <c r="E3557" i="6"/>
  <c r="E3558" i="6"/>
  <c r="F3558" i="6" s="1"/>
  <c r="G3558" i="6" s="1"/>
  <c r="E3559" i="6"/>
  <c r="F3559" i="6" s="1"/>
  <c r="G3559" i="6" s="1"/>
  <c r="E3560" i="6"/>
  <c r="F3560" i="6"/>
  <c r="G3560" i="6" s="1"/>
  <c r="E3561" i="6"/>
  <c r="F3561" i="6" s="1"/>
  <c r="G3561" i="6" s="1"/>
  <c r="E3562" i="6"/>
  <c r="E3563" i="6"/>
  <c r="F3563" i="6" s="1"/>
  <c r="G3563" i="6" s="1"/>
  <c r="E3564" i="6"/>
  <c r="F3564" i="6"/>
  <c r="G3564" i="6" s="1"/>
  <c r="E3565" i="6"/>
  <c r="F3565" i="6" s="1"/>
  <c r="G3565" i="6" s="1"/>
  <c r="E3566" i="6"/>
  <c r="F3566" i="6" s="1"/>
  <c r="G3566" i="6" s="1"/>
  <c r="E3567" i="6"/>
  <c r="E3568" i="6"/>
  <c r="F3568" i="6" s="1"/>
  <c r="G3568" i="6" s="1"/>
  <c r="E3569" i="6"/>
  <c r="F3569" i="6" s="1"/>
  <c r="G3569" i="6" s="1"/>
  <c r="E3570" i="6"/>
  <c r="F3570" i="6" s="1"/>
  <c r="G3570" i="6" s="1"/>
  <c r="E3571" i="6"/>
  <c r="E3572" i="6"/>
  <c r="F3572" i="6" s="1"/>
  <c r="G3572" i="6" s="1"/>
  <c r="E3573" i="6"/>
  <c r="E3574" i="6"/>
  <c r="F3574" i="6" s="1"/>
  <c r="G3574" i="6" s="1"/>
  <c r="E3575" i="6"/>
  <c r="F3575" i="6" s="1"/>
  <c r="G3575" i="6" s="1"/>
  <c r="E3576" i="6"/>
  <c r="F3576" i="6"/>
  <c r="G3576" i="6" s="1"/>
  <c r="E3577" i="6"/>
  <c r="F3577" i="6" s="1"/>
  <c r="G3577" i="6" s="1"/>
  <c r="E3578" i="6"/>
  <c r="E3579" i="6"/>
  <c r="F3579" i="6" s="1"/>
  <c r="G3579" i="6" s="1"/>
  <c r="E3580" i="6"/>
  <c r="F3580" i="6"/>
  <c r="G3580" i="6" s="1"/>
  <c r="E3581" i="6"/>
  <c r="F3581" i="6" s="1"/>
  <c r="G3581" i="6" s="1"/>
  <c r="E3582" i="6"/>
  <c r="F3582" i="6" s="1"/>
  <c r="G3582" i="6" s="1"/>
  <c r="E3583" i="6"/>
  <c r="E3584" i="6"/>
  <c r="F3584" i="6" s="1"/>
  <c r="G3584" i="6" s="1"/>
  <c r="E3585" i="6"/>
  <c r="F3585" i="6" s="1"/>
  <c r="G3585" i="6" s="1"/>
  <c r="E3586" i="6"/>
  <c r="F3586" i="6" s="1"/>
  <c r="G3586" i="6" s="1"/>
  <c r="E3587" i="6"/>
  <c r="E3588" i="6"/>
  <c r="F3588" i="6" s="1"/>
  <c r="G3588" i="6" s="1"/>
  <c r="E3589" i="6"/>
  <c r="E3590" i="6"/>
  <c r="F3590" i="6" s="1"/>
  <c r="G3590" i="6" s="1"/>
  <c r="E3591" i="6"/>
  <c r="F3591" i="6" s="1"/>
  <c r="G3591" i="6" s="1"/>
  <c r="E3592" i="6"/>
  <c r="F3592" i="6"/>
  <c r="G3592" i="6" s="1"/>
  <c r="E3593" i="6"/>
  <c r="F3593" i="6" s="1"/>
  <c r="G3593" i="6" s="1"/>
  <c r="E3594" i="6"/>
  <c r="E3595" i="6"/>
  <c r="F3595" i="6" s="1"/>
  <c r="G3595" i="6" s="1"/>
  <c r="E3596" i="6"/>
  <c r="F3596" i="6"/>
  <c r="G3596" i="6" s="1"/>
  <c r="E3597" i="6"/>
  <c r="F3597" i="6" s="1"/>
  <c r="G3597" i="6" s="1"/>
  <c r="E3598" i="6"/>
  <c r="F3598" i="6" s="1"/>
  <c r="G3598" i="6" s="1"/>
  <c r="E3599" i="6"/>
  <c r="E3600" i="6"/>
  <c r="F3600" i="6" s="1"/>
  <c r="G3600" i="6" s="1"/>
  <c r="E3601" i="6"/>
  <c r="F3601" i="6" s="1"/>
  <c r="G3601" i="6" s="1"/>
  <c r="E3602" i="6"/>
  <c r="F3602" i="6" s="1"/>
  <c r="G3602" i="6" s="1"/>
  <c r="E3603" i="6"/>
  <c r="E3604" i="6"/>
  <c r="F3604" i="6" s="1"/>
  <c r="G3604" i="6" s="1"/>
  <c r="E3605" i="6"/>
  <c r="E3606" i="6"/>
  <c r="F3606" i="6" s="1"/>
  <c r="G3606" i="6" s="1"/>
  <c r="E3607" i="6"/>
  <c r="F3607" i="6" s="1"/>
  <c r="G3607" i="6" s="1"/>
  <c r="E3608" i="6"/>
  <c r="F3608" i="6"/>
  <c r="G3608" i="6" s="1"/>
  <c r="E3609" i="6"/>
  <c r="F3609" i="6" s="1"/>
  <c r="G3609" i="6" s="1"/>
  <c r="E3610" i="6"/>
  <c r="E3611" i="6"/>
  <c r="F3611" i="6" s="1"/>
  <c r="G3611" i="6" s="1"/>
  <c r="E3612" i="6"/>
  <c r="F3612" i="6"/>
  <c r="G3612" i="6" s="1"/>
  <c r="E3613" i="6"/>
  <c r="F3613" i="6" s="1"/>
  <c r="G3613" i="6" s="1"/>
  <c r="E3614" i="6"/>
  <c r="F3614" i="6" s="1"/>
  <c r="G3614" i="6" s="1"/>
  <c r="E3615" i="6"/>
  <c r="E3616" i="6"/>
  <c r="F3616" i="6" s="1"/>
  <c r="G3616" i="6" s="1"/>
  <c r="E3617" i="6"/>
  <c r="F3617" i="6" s="1"/>
  <c r="G3617" i="6" s="1"/>
  <c r="E3618" i="6"/>
  <c r="F3618" i="6" s="1"/>
  <c r="G3618" i="6" s="1"/>
  <c r="E3619" i="6"/>
  <c r="E3620" i="6"/>
  <c r="F3620" i="6" s="1"/>
  <c r="G3620" i="6" s="1"/>
  <c r="E3621" i="6"/>
  <c r="E3622" i="6"/>
  <c r="F3622" i="6" s="1"/>
  <c r="G3622" i="6" s="1"/>
  <c r="E3623" i="6"/>
  <c r="F3623" i="6" s="1"/>
  <c r="G3623" i="6" s="1"/>
  <c r="E3624" i="6"/>
  <c r="F3624" i="6"/>
  <c r="G3624" i="6" s="1"/>
  <c r="E3625" i="6"/>
  <c r="F3625" i="6" s="1"/>
  <c r="G3625" i="6" s="1"/>
  <c r="E3626" i="6"/>
  <c r="E3627" i="6"/>
  <c r="F3627" i="6" s="1"/>
  <c r="G3627" i="6" s="1"/>
  <c r="E3628" i="6"/>
  <c r="F3628" i="6"/>
  <c r="G3628" i="6" s="1"/>
  <c r="E3629" i="6"/>
  <c r="F3629" i="6" s="1"/>
  <c r="G3629" i="6" s="1"/>
  <c r="E3630" i="6"/>
  <c r="F3630" i="6" s="1"/>
  <c r="G3630" i="6" s="1"/>
  <c r="E3631" i="6"/>
  <c r="E3632" i="6"/>
  <c r="F3632" i="6" s="1"/>
  <c r="G3632" i="6" s="1"/>
  <c r="E3633" i="6"/>
  <c r="F3633" i="6" s="1"/>
  <c r="G3633" i="6" s="1"/>
  <c r="E3634" i="6"/>
  <c r="F3634" i="6" s="1"/>
  <c r="G3634" i="6" s="1"/>
  <c r="E3635" i="6"/>
  <c r="E3636" i="6"/>
  <c r="F3636" i="6" s="1"/>
  <c r="G3636" i="6" s="1"/>
  <c r="E3637" i="6"/>
  <c r="E3638" i="6"/>
  <c r="F3638" i="6" s="1"/>
  <c r="G3638" i="6" s="1"/>
  <c r="E3639" i="6"/>
  <c r="F3639" i="6" s="1"/>
  <c r="G3639" i="6" s="1"/>
  <c r="E3640" i="6"/>
  <c r="F3640" i="6"/>
  <c r="G3640" i="6" s="1"/>
  <c r="E3641" i="6"/>
  <c r="F3641" i="6" s="1"/>
  <c r="G3641" i="6" s="1"/>
  <c r="E3642" i="6"/>
  <c r="E3643" i="6"/>
  <c r="F3643" i="6" s="1"/>
  <c r="G3643" i="6" s="1"/>
  <c r="E3644" i="6"/>
  <c r="F3644" i="6"/>
  <c r="G3644" i="6" s="1"/>
  <c r="E3645" i="6"/>
  <c r="F3645" i="6" s="1"/>
  <c r="G3645" i="6" s="1"/>
  <c r="E3646" i="6"/>
  <c r="F3646" i="6" s="1"/>
  <c r="G3646" i="6" s="1"/>
  <c r="E3647" i="6"/>
  <c r="E3648" i="6"/>
  <c r="F3648" i="6" s="1"/>
  <c r="G3648" i="6" s="1"/>
  <c r="E3649" i="6"/>
  <c r="F3649" i="6" s="1"/>
  <c r="G3649" i="6" s="1"/>
  <c r="E3650" i="6"/>
  <c r="E3651" i="6"/>
  <c r="F3651" i="6"/>
  <c r="G3651" i="6" s="1"/>
  <c r="E3652" i="6"/>
  <c r="F3652" i="6" s="1"/>
  <c r="G3652" i="6" s="1"/>
  <c r="E3653" i="6"/>
  <c r="F3653" i="6"/>
  <c r="G3653" i="6" s="1"/>
  <c r="E3654" i="6"/>
  <c r="E3655" i="6"/>
  <c r="F3655" i="6" s="1"/>
  <c r="G3655" i="6" s="1"/>
  <c r="E3656" i="6"/>
  <c r="F3656" i="6" s="1"/>
  <c r="G3656" i="6" s="1"/>
  <c r="E3657" i="6"/>
  <c r="E3658" i="6"/>
  <c r="E3659" i="6"/>
  <c r="F3659" i="6" s="1"/>
  <c r="G3659" i="6" s="1"/>
  <c r="E3660" i="6"/>
  <c r="F3660" i="6"/>
  <c r="G3660" i="6" s="1"/>
  <c r="E3661" i="6"/>
  <c r="F3661" i="6" s="1"/>
  <c r="G3661" i="6" s="1"/>
  <c r="E3662" i="6"/>
  <c r="E3663" i="6"/>
  <c r="F3663" i="6" s="1"/>
  <c r="G3663" i="6" s="1"/>
  <c r="E3664" i="6"/>
  <c r="F3664" i="6" s="1"/>
  <c r="G3664" i="6" s="1"/>
  <c r="E3665" i="6"/>
  <c r="E3666" i="6"/>
  <c r="F3666" i="6" s="1"/>
  <c r="G3666" i="6" s="1"/>
  <c r="E3667" i="6"/>
  <c r="F3667" i="6" s="1"/>
  <c r="G3667" i="6" s="1"/>
  <c r="E3668" i="6"/>
  <c r="E3669" i="6"/>
  <c r="F3669" i="6" s="1"/>
  <c r="G3669" i="6" s="1"/>
  <c r="E3670" i="6"/>
  <c r="E3671" i="6"/>
  <c r="F3671" i="6" s="1"/>
  <c r="G3671" i="6" s="1"/>
  <c r="E3672" i="6"/>
  <c r="E3673" i="6"/>
  <c r="F3673" i="6"/>
  <c r="G3673" i="6" s="1"/>
  <c r="E3674" i="6"/>
  <c r="F3674" i="6"/>
  <c r="G3674" i="6" s="1"/>
  <c r="E3675" i="6"/>
  <c r="F3675" i="6" s="1"/>
  <c r="G3675" i="6" s="1"/>
  <c r="E3676" i="6"/>
  <c r="F3676" i="6" s="1"/>
  <c r="G3676" i="6" s="1"/>
  <c r="E3677" i="6"/>
  <c r="E3678" i="6"/>
  <c r="F3677" i="6" s="1"/>
  <c r="G3677" i="6" s="1"/>
  <c r="E3679" i="6"/>
  <c r="F3679" i="6"/>
  <c r="G3679" i="6" s="1"/>
  <c r="E3680" i="6"/>
  <c r="F3680" i="6" s="1"/>
  <c r="G3680" i="6" s="1"/>
  <c r="E3681" i="6"/>
  <c r="F3681" i="6" s="1"/>
  <c r="G3681" i="6" s="1"/>
  <c r="E3682" i="6"/>
  <c r="E3683" i="6"/>
  <c r="F3683" i="6" s="1"/>
  <c r="G3683" i="6" s="1"/>
  <c r="E3684" i="6"/>
  <c r="F3684" i="6" s="1"/>
  <c r="G3684" i="6" s="1"/>
  <c r="E3685" i="6"/>
  <c r="F3685" i="6"/>
  <c r="G3685" i="6" s="1"/>
  <c r="E3686" i="6"/>
  <c r="E3687" i="6"/>
  <c r="E3688" i="6"/>
  <c r="E3689" i="6"/>
  <c r="F3689" i="6" s="1"/>
  <c r="G3689" i="6" s="1"/>
  <c r="E3690" i="6"/>
  <c r="F3690" i="6" s="1"/>
  <c r="G3690" i="6" s="1"/>
  <c r="E3691" i="6"/>
  <c r="F3691" i="6"/>
  <c r="G3691" i="6" s="1"/>
  <c r="E3692" i="6"/>
  <c r="F3692" i="6" s="1"/>
  <c r="G3692" i="6" s="1"/>
  <c r="E3693" i="6"/>
  <c r="E3694" i="6"/>
  <c r="F3694" i="6" s="1"/>
  <c r="G3694" i="6" s="1"/>
  <c r="E3695" i="6"/>
  <c r="E3696" i="6"/>
  <c r="F3696" i="6" s="1"/>
  <c r="G3696" i="6" s="1"/>
  <c r="E3697" i="6"/>
  <c r="F3697" i="6" s="1"/>
  <c r="G3697" i="6" s="1"/>
  <c r="E3698" i="6"/>
  <c r="F3698" i="6" s="1"/>
  <c r="G3698" i="6" s="1"/>
  <c r="E3699" i="6"/>
  <c r="F3699" i="6" s="1"/>
  <c r="G3699" i="6" s="1"/>
  <c r="E3700" i="6"/>
  <c r="F3700" i="6" s="1"/>
  <c r="G3700" i="6" s="1"/>
  <c r="E3701" i="6"/>
  <c r="E3702" i="6"/>
  <c r="F3702" i="6" s="1"/>
  <c r="G3702" i="6" s="1"/>
  <c r="E3703" i="6"/>
  <c r="E3704" i="6"/>
  <c r="E3705" i="6"/>
  <c r="F3705" i="6" s="1"/>
  <c r="G3705" i="6" s="1"/>
  <c r="E3706" i="6"/>
  <c r="E3707" i="6"/>
  <c r="F3707" i="6" s="1"/>
  <c r="G3707" i="6" s="1"/>
  <c r="E3708" i="6"/>
  <c r="F3708" i="6" s="1"/>
  <c r="G3708" i="6" s="1"/>
  <c r="E3709" i="6"/>
  <c r="E3710" i="6"/>
  <c r="E3711" i="6"/>
  <c r="E3712" i="6"/>
  <c r="F3712" i="6" s="1"/>
  <c r="G3712" i="6" s="1"/>
  <c r="E3713" i="6"/>
  <c r="F3713" i="6"/>
  <c r="G3713" i="6" s="1"/>
  <c r="E3714" i="6"/>
  <c r="E3715" i="6"/>
  <c r="F3715" i="6" s="1"/>
  <c r="G3715" i="6" s="1"/>
  <c r="E3716" i="6"/>
  <c r="E3717" i="6"/>
  <c r="E3718" i="6"/>
  <c r="F3718" i="6" s="1"/>
  <c r="G3718" i="6" s="1"/>
  <c r="E3719" i="6"/>
  <c r="E3720" i="6"/>
  <c r="F3720" i="6" s="1"/>
  <c r="G3720" i="6" s="1"/>
  <c r="E3721" i="6"/>
  <c r="F3721" i="6"/>
  <c r="G3721" i="6" s="1"/>
  <c r="E3722" i="6"/>
  <c r="F3722" i="6" s="1"/>
  <c r="G3722" i="6" s="1"/>
  <c r="E3723" i="6"/>
  <c r="F3723" i="6"/>
  <c r="G3723" i="6" s="1"/>
  <c r="E3724" i="6"/>
  <c r="F3724" i="6" s="1"/>
  <c r="G3724" i="6" s="1"/>
  <c r="E3725" i="6"/>
  <c r="E3726" i="6"/>
  <c r="F3726" i="6" s="1"/>
  <c r="G3726" i="6" s="1"/>
  <c r="E3727" i="6"/>
  <c r="E3728" i="6"/>
  <c r="F3728" i="6" s="1"/>
  <c r="G3728" i="6" s="1"/>
  <c r="E3729" i="6"/>
  <c r="F3729" i="6" s="1"/>
  <c r="G3729" i="6" s="1"/>
  <c r="E3730" i="6"/>
  <c r="F3730" i="6" s="1"/>
  <c r="G3730" i="6" s="1"/>
  <c r="E3731" i="6"/>
  <c r="F3731" i="6" s="1"/>
  <c r="G3731" i="6" s="1"/>
  <c r="E3732" i="6"/>
  <c r="F3732" i="6" s="1"/>
  <c r="G3732" i="6" s="1"/>
  <c r="E3733" i="6"/>
  <c r="E3734" i="6"/>
  <c r="F3734" i="6" s="1"/>
  <c r="G3734" i="6" s="1"/>
  <c r="E3735" i="6"/>
  <c r="E3736" i="6"/>
  <c r="E3737" i="6"/>
  <c r="F3737" i="6" s="1"/>
  <c r="G3737" i="6" s="1"/>
  <c r="E3738" i="6"/>
  <c r="E3739" i="6"/>
  <c r="F3739" i="6" s="1"/>
  <c r="G3739" i="6" s="1"/>
  <c r="E3740" i="6"/>
  <c r="F3740" i="6" s="1"/>
  <c r="G3740" i="6" s="1"/>
  <c r="E3741" i="6"/>
  <c r="E3742" i="6"/>
  <c r="E3743" i="6"/>
  <c r="E3744" i="6"/>
  <c r="F3744" i="6" s="1"/>
  <c r="G3744" i="6" s="1"/>
  <c r="E3745" i="6"/>
  <c r="F3745" i="6"/>
  <c r="G3745" i="6" s="1"/>
  <c r="E3746" i="6"/>
  <c r="E3747" i="6"/>
  <c r="F3747" i="6" s="1"/>
  <c r="G3747" i="6" s="1"/>
  <c r="E3748" i="6"/>
  <c r="E3749" i="6"/>
  <c r="E3750" i="6"/>
  <c r="F3750" i="6" s="1"/>
  <c r="G3750" i="6" s="1"/>
  <c r="E3751" i="6"/>
  <c r="E3752" i="6"/>
  <c r="F3752" i="6" s="1"/>
  <c r="G3752" i="6" s="1"/>
  <c r="E3753" i="6"/>
  <c r="F3753" i="6"/>
  <c r="G3753" i="6" s="1"/>
  <c r="E3754" i="6"/>
  <c r="F3754" i="6" s="1"/>
  <c r="G3754" i="6" s="1"/>
  <c r="E3755" i="6"/>
  <c r="F3755" i="6"/>
  <c r="G3755" i="6" s="1"/>
  <c r="E3756" i="6"/>
  <c r="F3756" i="6" s="1"/>
  <c r="G3756" i="6" s="1"/>
  <c r="E3757" i="6"/>
  <c r="E3758" i="6"/>
  <c r="F3758" i="6" s="1"/>
  <c r="G3758" i="6" s="1"/>
  <c r="E3759" i="6"/>
  <c r="E3760" i="6"/>
  <c r="F3760" i="6" s="1"/>
  <c r="G3760" i="6" s="1"/>
  <c r="E3761" i="6"/>
  <c r="F3761" i="6" s="1"/>
  <c r="G3761" i="6" s="1"/>
  <c r="E3762" i="6"/>
  <c r="F3762" i="6" s="1"/>
  <c r="G3762" i="6" s="1"/>
  <c r="E3763" i="6"/>
  <c r="F3763" i="6" s="1"/>
  <c r="G3763" i="6" s="1"/>
  <c r="E3764" i="6"/>
  <c r="F3764" i="6" s="1"/>
  <c r="G3764" i="6" s="1"/>
  <c r="E3765" i="6"/>
  <c r="E3766" i="6"/>
  <c r="F3766" i="6" s="1"/>
  <c r="G3766" i="6" s="1"/>
  <c r="E3767" i="6"/>
  <c r="E3768" i="6"/>
  <c r="E3769" i="6"/>
  <c r="F3769" i="6" s="1"/>
  <c r="G3769" i="6" s="1"/>
  <c r="E3770" i="6"/>
  <c r="E3771" i="6"/>
  <c r="F3771" i="6" s="1"/>
  <c r="G3771" i="6" s="1"/>
  <c r="E3772" i="6"/>
  <c r="F3772" i="6" s="1"/>
  <c r="G3772" i="6" s="1"/>
  <c r="E3773" i="6"/>
  <c r="E3774" i="6"/>
  <c r="E3775" i="6"/>
  <c r="E3776" i="6"/>
  <c r="F3776" i="6" s="1"/>
  <c r="G3776" i="6" s="1"/>
  <c r="E3777" i="6"/>
  <c r="F3777" i="6"/>
  <c r="G3777" i="6" s="1"/>
  <c r="E3778" i="6"/>
  <c r="E3779" i="6"/>
  <c r="F3779" i="6" s="1"/>
  <c r="G3779" i="6" s="1"/>
  <c r="E3780" i="6"/>
  <c r="E3781" i="6"/>
  <c r="E3782" i="6"/>
  <c r="F3782" i="6" s="1"/>
  <c r="G3782" i="6" s="1"/>
  <c r="E3783" i="6"/>
  <c r="E3784" i="6"/>
  <c r="F3784" i="6" s="1"/>
  <c r="G3784" i="6" s="1"/>
  <c r="E3785" i="6"/>
  <c r="F3785" i="6"/>
  <c r="G3785" i="6" s="1"/>
  <c r="E3786" i="6"/>
  <c r="F3786" i="6" s="1"/>
  <c r="G3786" i="6" s="1"/>
  <c r="E3787" i="6"/>
  <c r="F3787" i="6"/>
  <c r="G3787" i="6" s="1"/>
  <c r="E3788" i="6"/>
  <c r="F3788" i="6" s="1"/>
  <c r="G3788" i="6" s="1"/>
  <c r="E3789" i="6"/>
  <c r="E3790" i="6"/>
  <c r="F3790" i="6" s="1"/>
  <c r="G3790" i="6" s="1"/>
  <c r="E3791" i="6"/>
  <c r="E3792" i="6"/>
  <c r="F3792" i="6" s="1"/>
  <c r="G3792" i="6" s="1"/>
  <c r="E3793" i="6"/>
  <c r="F3793" i="6" s="1"/>
  <c r="G3793" i="6" s="1"/>
  <c r="E3794" i="6"/>
  <c r="F3794" i="6" s="1"/>
  <c r="G3794" i="6" s="1"/>
  <c r="E3795" i="6"/>
  <c r="F3795" i="6" s="1"/>
  <c r="G3795" i="6" s="1"/>
  <c r="E3796" i="6"/>
  <c r="F3796" i="6" s="1"/>
  <c r="G3796" i="6" s="1"/>
  <c r="E3797" i="6"/>
  <c r="E3798" i="6"/>
  <c r="F3798" i="6" s="1"/>
  <c r="G3798" i="6" s="1"/>
  <c r="E3799" i="6"/>
  <c r="E3800" i="6"/>
  <c r="E3801" i="6"/>
  <c r="F3801" i="6" s="1"/>
  <c r="G3801" i="6" s="1"/>
  <c r="E3802" i="6"/>
  <c r="E3803" i="6"/>
  <c r="F3803" i="6" s="1"/>
  <c r="G3803" i="6" s="1"/>
  <c r="E3804" i="6"/>
  <c r="F3804" i="6" s="1"/>
  <c r="G3804" i="6" s="1"/>
  <c r="E3805" i="6"/>
  <c r="E3806" i="6"/>
  <c r="E3807" i="6"/>
  <c r="E3808" i="6"/>
  <c r="F3808" i="6" s="1"/>
  <c r="G3808" i="6" s="1"/>
  <c r="E3809" i="6"/>
  <c r="F3809" i="6"/>
  <c r="G3809" i="6" s="1"/>
  <c r="E3810" i="6"/>
  <c r="E3811" i="6"/>
  <c r="F3811" i="6" s="1"/>
  <c r="G3811" i="6" s="1"/>
  <c r="E3812" i="6"/>
  <c r="E3813" i="6"/>
  <c r="E3814" i="6"/>
  <c r="F3814" i="6" s="1"/>
  <c r="G3814" i="6" s="1"/>
  <c r="E3815" i="6"/>
  <c r="E3816" i="6"/>
  <c r="F3816" i="6" s="1"/>
  <c r="G3816" i="6" s="1"/>
  <c r="E3817" i="6"/>
  <c r="E3818" i="6"/>
  <c r="F3818" i="6" s="1"/>
  <c r="G3818" i="6" s="1"/>
  <c r="E3819" i="6"/>
  <c r="F3819" i="6" s="1"/>
  <c r="G3819" i="6" s="1"/>
  <c r="E3820" i="6"/>
  <c r="F3820" i="6" s="1"/>
  <c r="G3820" i="6" s="1"/>
  <c r="E3821" i="6"/>
  <c r="E3822" i="6"/>
  <c r="E3823" i="6"/>
  <c r="E3824" i="6"/>
  <c r="E3825" i="6"/>
  <c r="E3826" i="6"/>
  <c r="F3826" i="6" s="1"/>
  <c r="G3826" i="6" s="1"/>
  <c r="E3827" i="6"/>
  <c r="F3827" i="6"/>
  <c r="G3827" i="6" s="1"/>
  <c r="E3828" i="6"/>
  <c r="F3828" i="6" s="1"/>
  <c r="G3828" i="6" s="1"/>
  <c r="E3829" i="6"/>
  <c r="E3830" i="6"/>
  <c r="F3830" i="6" s="1"/>
  <c r="G3830" i="6" s="1"/>
  <c r="E3831" i="6"/>
  <c r="E3832" i="6"/>
  <c r="F3832" i="6" s="1"/>
  <c r="G3832" i="6" s="1"/>
  <c r="E3833" i="6"/>
  <c r="E3834" i="6"/>
  <c r="E3835" i="6"/>
  <c r="F3835" i="6" s="1"/>
  <c r="G3835" i="6" s="1"/>
  <c r="E3836" i="6"/>
  <c r="E3837" i="6"/>
  <c r="E3838" i="6"/>
  <c r="E3839" i="6"/>
  <c r="E3840" i="6"/>
  <c r="F3840" i="6" s="1"/>
  <c r="G3840" i="6" s="1"/>
  <c r="E3841" i="6"/>
  <c r="E3842" i="6"/>
  <c r="F3842" i="6" s="1"/>
  <c r="G3842" i="6" s="1"/>
  <c r="E3843" i="6"/>
  <c r="F3843" i="6" s="1"/>
  <c r="G3843" i="6" s="1"/>
  <c r="E3844" i="6"/>
  <c r="F3844" i="6" s="1"/>
  <c r="G3844" i="6" s="1"/>
  <c r="E3845" i="6"/>
  <c r="E3846" i="6"/>
  <c r="F3846" i="6" s="1"/>
  <c r="G3846" i="6" s="1"/>
  <c r="E3847" i="6"/>
  <c r="E3848" i="6"/>
  <c r="E3849" i="6"/>
  <c r="E3850" i="6"/>
  <c r="F3850" i="6" s="1"/>
  <c r="G3850" i="6" s="1"/>
  <c r="E3851" i="6"/>
  <c r="F3851" i="6"/>
  <c r="G3851" i="6" s="1"/>
  <c r="E3852" i="6"/>
  <c r="E3853" i="6"/>
  <c r="E3854" i="6"/>
  <c r="F3854" i="6" s="1"/>
  <c r="G3854" i="6" s="1"/>
  <c r="E3855" i="6"/>
  <c r="E3856" i="6"/>
  <c r="F3856" i="6" s="1"/>
  <c r="G3856" i="6" s="1"/>
  <c r="E3857" i="6"/>
  <c r="E3858" i="6"/>
  <c r="E3859" i="6"/>
  <c r="F3859" i="6" s="1"/>
  <c r="G3859" i="6" s="1"/>
  <c r="E3860" i="6"/>
  <c r="F3860" i="6" s="1"/>
  <c r="G3860" i="6" s="1"/>
  <c r="E3861" i="6"/>
  <c r="E3862" i="6"/>
  <c r="E3863" i="6"/>
  <c r="E3864" i="6"/>
  <c r="F3864" i="6" s="1"/>
  <c r="G3864" i="6" s="1"/>
  <c r="E3865" i="6"/>
  <c r="E3866" i="6"/>
  <c r="F3866" i="6" s="1"/>
  <c r="G3866" i="6" s="1"/>
  <c r="E3867" i="6"/>
  <c r="F3867" i="6"/>
  <c r="G3867" i="6" s="1"/>
  <c r="E3868" i="6"/>
  <c r="F3868" i="6" s="1"/>
  <c r="G3868" i="6" s="1"/>
  <c r="E3869" i="6"/>
  <c r="E3870" i="6"/>
  <c r="F3870" i="6" s="1"/>
  <c r="G3870" i="6" s="1"/>
  <c r="E3871" i="6"/>
  <c r="E3872" i="6"/>
  <c r="E3873" i="6"/>
  <c r="E3874" i="6"/>
  <c r="E3875" i="6"/>
  <c r="F3875" i="6" s="1"/>
  <c r="G3875" i="6" s="1"/>
  <c r="E3876" i="6"/>
  <c r="E3877" i="6"/>
  <c r="E3878" i="6"/>
  <c r="F3878" i="6" s="1"/>
  <c r="G3878" i="6" s="1"/>
  <c r="E3879" i="6"/>
  <c r="E3880" i="6"/>
  <c r="F3880" i="6" s="1"/>
  <c r="G3880" i="6" s="1"/>
  <c r="E3881" i="6"/>
  <c r="E3882" i="6"/>
  <c r="F3882" i="6" s="1"/>
  <c r="G3882" i="6" s="1"/>
  <c r="E3883" i="6"/>
  <c r="F3883" i="6" s="1"/>
  <c r="G3883" i="6" s="1"/>
  <c r="E3884" i="6"/>
  <c r="F3884" i="6" s="1"/>
  <c r="G3884" i="6" s="1"/>
  <c r="E3885" i="6"/>
  <c r="E3886" i="6"/>
  <c r="E3887" i="6"/>
  <c r="E3888" i="6"/>
  <c r="E3889" i="6"/>
  <c r="E3890" i="6"/>
  <c r="F3890" i="6" s="1"/>
  <c r="G3890" i="6" s="1"/>
  <c r="E3891" i="6"/>
  <c r="F3891" i="6"/>
  <c r="G3891" i="6" s="1"/>
  <c r="E3892" i="6"/>
  <c r="F3892" i="6" s="1"/>
  <c r="G3892" i="6" s="1"/>
  <c r="E3893" i="6"/>
  <c r="E3894" i="6"/>
  <c r="F3894" i="6" s="1"/>
  <c r="G3894" i="6" s="1"/>
  <c r="E3895" i="6"/>
  <c r="E3896" i="6"/>
  <c r="F3896" i="6" s="1"/>
  <c r="G3896" i="6" s="1"/>
  <c r="F3876" i="6" l="1"/>
  <c r="G3876" i="6" s="1"/>
  <c r="F3862" i="6"/>
  <c r="G3862" i="6" s="1"/>
  <c r="F3848" i="6"/>
  <c r="G3848" i="6" s="1"/>
  <c r="F3834" i="6"/>
  <c r="G3834" i="6" s="1"/>
  <c r="F3812" i="6"/>
  <c r="G3812" i="6" s="1"/>
  <c r="F3806" i="6"/>
  <c r="G3806" i="6" s="1"/>
  <c r="F3800" i="6"/>
  <c r="G3800" i="6" s="1"/>
  <c r="F3780" i="6"/>
  <c r="G3780" i="6" s="1"/>
  <c r="F3774" i="6"/>
  <c r="G3774" i="6" s="1"/>
  <c r="F3768" i="6"/>
  <c r="G3768" i="6" s="1"/>
  <c r="F3748" i="6"/>
  <c r="G3748" i="6" s="1"/>
  <c r="F3742" i="6"/>
  <c r="G3742" i="6" s="1"/>
  <c r="F3736" i="6"/>
  <c r="G3736" i="6" s="1"/>
  <c r="F3716" i="6"/>
  <c r="G3716" i="6" s="1"/>
  <c r="F3710" i="6"/>
  <c r="G3710" i="6" s="1"/>
  <c r="F3704" i="6"/>
  <c r="G3704" i="6" s="1"/>
  <c r="F3670" i="6"/>
  <c r="G3670" i="6" s="1"/>
  <c r="F3654" i="6"/>
  <c r="G3654" i="6" s="1"/>
  <c r="F3635" i="6"/>
  <c r="G3635" i="6" s="1"/>
  <c r="F3619" i="6"/>
  <c r="G3619" i="6" s="1"/>
  <c r="F3603" i="6"/>
  <c r="G3603" i="6" s="1"/>
  <c r="F3587" i="6"/>
  <c r="G3587" i="6" s="1"/>
  <c r="F3571" i="6"/>
  <c r="G3571" i="6" s="1"/>
  <c r="F3555" i="6"/>
  <c r="G3555" i="6" s="1"/>
  <c r="F3539" i="6"/>
  <c r="G3539" i="6" s="1"/>
  <c r="F3523" i="6"/>
  <c r="G3523" i="6" s="1"/>
  <c r="F3507" i="6"/>
  <c r="G3507" i="6" s="1"/>
  <c r="F3491" i="6"/>
  <c r="G3491" i="6" s="1"/>
  <c r="F3475" i="6"/>
  <c r="G3475" i="6" s="1"/>
  <c r="F3459" i="6"/>
  <c r="G3459" i="6" s="1"/>
  <c r="F3443" i="6"/>
  <c r="G3443" i="6" s="1"/>
  <c r="F3427" i="6"/>
  <c r="G3427" i="6" s="1"/>
  <c r="F3411" i="6"/>
  <c r="G3411" i="6" s="1"/>
  <c r="F3395" i="6"/>
  <c r="G3395" i="6" s="1"/>
  <c r="F3379" i="6"/>
  <c r="G3379" i="6" s="1"/>
  <c r="F3363" i="6"/>
  <c r="G3363" i="6" s="1"/>
  <c r="F3351" i="6"/>
  <c r="G3351" i="6" s="1"/>
  <c r="F3346" i="6"/>
  <c r="G3346" i="6" s="1"/>
  <c r="F3307" i="6"/>
  <c r="G3307" i="6" s="1"/>
  <c r="F3303" i="6"/>
  <c r="G3303" i="6" s="1"/>
  <c r="F3297" i="6"/>
  <c r="G3297" i="6" s="1"/>
  <c r="F3291" i="6"/>
  <c r="G3291" i="6" s="1"/>
  <c r="F3268" i="6"/>
  <c r="G3268" i="6" s="1"/>
  <c r="F3245" i="6"/>
  <c r="G3245" i="6" s="1"/>
  <c r="F3239" i="6"/>
  <c r="G3239" i="6" s="1"/>
  <c r="F3233" i="6"/>
  <c r="G3233" i="6" s="1"/>
  <c r="F3226" i="6"/>
  <c r="G3226" i="6" s="1"/>
  <c r="F3206" i="6"/>
  <c r="G3206" i="6" s="1"/>
  <c r="F3200" i="6"/>
  <c r="G3200" i="6" s="1"/>
  <c r="F3194" i="6"/>
  <c r="G3194" i="6" s="1"/>
  <c r="F3113" i="6"/>
  <c r="G3113" i="6" s="1"/>
  <c r="F3098" i="6"/>
  <c r="G3098" i="6" s="1"/>
  <c r="F3078" i="6"/>
  <c r="G3078" i="6" s="1"/>
  <c r="F3072" i="6"/>
  <c r="G3072" i="6" s="1"/>
  <c r="F3344" i="6"/>
  <c r="G3344" i="6" s="1"/>
  <c r="F3888" i="6"/>
  <c r="G3888" i="6" s="1"/>
  <c r="F3874" i="6"/>
  <c r="G3874" i="6" s="1"/>
  <c r="F3852" i="6"/>
  <c r="G3852" i="6" s="1"/>
  <c r="F3838" i="6"/>
  <c r="G3838" i="6" s="1"/>
  <c r="F3824" i="6"/>
  <c r="G3824" i="6" s="1"/>
  <c r="F3810" i="6"/>
  <c r="G3810" i="6" s="1"/>
  <c r="F3778" i="6"/>
  <c r="G3778" i="6" s="1"/>
  <c r="F3746" i="6"/>
  <c r="G3746" i="6" s="1"/>
  <c r="F3714" i="6"/>
  <c r="G3714" i="6" s="1"/>
  <c r="F3687" i="6"/>
  <c r="G3687" i="6" s="1"/>
  <c r="F3668" i="6"/>
  <c r="G3668" i="6" s="1"/>
  <c r="F3658" i="6"/>
  <c r="G3658" i="6" s="1"/>
  <c r="F3360" i="6"/>
  <c r="G3360" i="6" s="1"/>
  <c r="F3355" i="6"/>
  <c r="G3355" i="6" s="1"/>
  <c r="F3332" i="6"/>
  <c r="G3332" i="6" s="1"/>
  <c r="F3315" i="6"/>
  <c r="G3315" i="6" s="1"/>
  <c r="F3301" i="6"/>
  <c r="G3301" i="6" s="1"/>
  <c r="F3295" i="6"/>
  <c r="G3295" i="6" s="1"/>
  <c r="F3289" i="6"/>
  <c r="G3289" i="6" s="1"/>
  <c r="F3283" i="6"/>
  <c r="G3283" i="6" s="1"/>
  <c r="F3260" i="6"/>
  <c r="G3260" i="6" s="1"/>
  <c r="F3254" i="6"/>
  <c r="G3254" i="6" s="1"/>
  <c r="F3178" i="6"/>
  <c r="G3178" i="6" s="1"/>
  <c r="F3170" i="6"/>
  <c r="G3170" i="6" s="1"/>
  <c r="F3125" i="6"/>
  <c r="G3125" i="6" s="1"/>
  <c r="F3118" i="6"/>
  <c r="G3118" i="6" s="1"/>
  <c r="F3110" i="6"/>
  <c r="G3110" i="6" s="1"/>
  <c r="F2982" i="6"/>
  <c r="G2982" i="6" s="1"/>
  <c r="F3637" i="6"/>
  <c r="G3637" i="6" s="1"/>
  <c r="F3621" i="6"/>
  <c r="G3621" i="6" s="1"/>
  <c r="F3605" i="6"/>
  <c r="G3605" i="6" s="1"/>
  <c r="F3589" i="6"/>
  <c r="G3589" i="6" s="1"/>
  <c r="F3573" i="6"/>
  <c r="G3573" i="6" s="1"/>
  <c r="F3557" i="6"/>
  <c r="G3557" i="6" s="1"/>
  <c r="F3541" i="6"/>
  <c r="G3541" i="6" s="1"/>
  <c r="F3525" i="6"/>
  <c r="G3525" i="6" s="1"/>
  <c r="F3509" i="6"/>
  <c r="G3509" i="6" s="1"/>
  <c r="F3493" i="6"/>
  <c r="G3493" i="6" s="1"/>
  <c r="F3477" i="6"/>
  <c r="G3477" i="6" s="1"/>
  <c r="F3461" i="6"/>
  <c r="G3461" i="6" s="1"/>
  <c r="F3445" i="6"/>
  <c r="G3445" i="6" s="1"/>
  <c r="F3429" i="6"/>
  <c r="G3429" i="6" s="1"/>
  <c r="F3413" i="6"/>
  <c r="G3413" i="6" s="1"/>
  <c r="F3397" i="6"/>
  <c r="G3397" i="6" s="1"/>
  <c r="F3381" i="6"/>
  <c r="G3381" i="6" s="1"/>
  <c r="F3371" i="6"/>
  <c r="G3371" i="6" s="1"/>
  <c r="F3365" i="6"/>
  <c r="G3365" i="6" s="1"/>
  <c r="F3354" i="6"/>
  <c r="G3354" i="6" s="1"/>
  <c r="F3337" i="6"/>
  <c r="G3337" i="6" s="1"/>
  <c r="F3327" i="6"/>
  <c r="G3327" i="6" s="1"/>
  <c r="F3321" i="6"/>
  <c r="G3321" i="6" s="1"/>
  <c r="F3314" i="6"/>
  <c r="G3314" i="6" s="1"/>
  <c r="F3310" i="6"/>
  <c r="G3310" i="6" s="1"/>
  <c r="F3305" i="6"/>
  <c r="G3305" i="6" s="1"/>
  <c r="F3294" i="6"/>
  <c r="G3294" i="6" s="1"/>
  <c r="F3288" i="6"/>
  <c r="G3288" i="6" s="1"/>
  <c r="F3282" i="6"/>
  <c r="G3282" i="6" s="1"/>
  <c r="F3277" i="6"/>
  <c r="G3277" i="6" s="1"/>
  <c r="F3271" i="6"/>
  <c r="G3271" i="6" s="1"/>
  <c r="F3265" i="6"/>
  <c r="G3265" i="6" s="1"/>
  <c r="F3259" i="6"/>
  <c r="G3259" i="6" s="1"/>
  <c r="F3236" i="6"/>
  <c r="G3236" i="6" s="1"/>
  <c r="F3177" i="6"/>
  <c r="G3177" i="6" s="1"/>
  <c r="F3162" i="6"/>
  <c r="G3162" i="6" s="1"/>
  <c r="F3142" i="6"/>
  <c r="G3142" i="6" s="1"/>
  <c r="F3136" i="6"/>
  <c r="G3136" i="6" s="1"/>
  <c r="F3130" i="6"/>
  <c r="G3130" i="6" s="1"/>
  <c r="F2966" i="6"/>
  <c r="G2966" i="6" s="1"/>
  <c r="F3886" i="6"/>
  <c r="G3886" i="6" s="1"/>
  <c r="F3872" i="6"/>
  <c r="G3872" i="6" s="1"/>
  <c r="F3858" i="6"/>
  <c r="G3858" i="6" s="1"/>
  <c r="F3836" i="6"/>
  <c r="G3836" i="6" s="1"/>
  <c r="F3822" i="6"/>
  <c r="G3822" i="6" s="1"/>
  <c r="F3802" i="6"/>
  <c r="G3802" i="6" s="1"/>
  <c r="F3770" i="6"/>
  <c r="G3770" i="6" s="1"/>
  <c r="F3738" i="6"/>
  <c r="G3738" i="6" s="1"/>
  <c r="F3706" i="6"/>
  <c r="G3706" i="6" s="1"/>
  <c r="F3682" i="6"/>
  <c r="G3682" i="6" s="1"/>
  <c r="F3672" i="6"/>
  <c r="G3672" i="6" s="1"/>
  <c r="F3647" i="6"/>
  <c r="G3647" i="6" s="1"/>
  <c r="F3642" i="6"/>
  <c r="G3642" i="6" s="1"/>
  <c r="F3631" i="6"/>
  <c r="G3631" i="6" s="1"/>
  <c r="F3626" i="6"/>
  <c r="G3626" i="6" s="1"/>
  <c r="F3615" i="6"/>
  <c r="G3615" i="6" s="1"/>
  <c r="F3610" i="6"/>
  <c r="G3610" i="6" s="1"/>
  <c r="F3599" i="6"/>
  <c r="G3599" i="6" s="1"/>
  <c r="F3594" i="6"/>
  <c r="G3594" i="6" s="1"/>
  <c r="F3583" i="6"/>
  <c r="G3583" i="6" s="1"/>
  <c r="F3578" i="6"/>
  <c r="G3578" i="6" s="1"/>
  <c r="F3567" i="6"/>
  <c r="G3567" i="6" s="1"/>
  <c r="F3562" i="6"/>
  <c r="G3562" i="6" s="1"/>
  <c r="F3551" i="6"/>
  <c r="G3551" i="6" s="1"/>
  <c r="F3546" i="6"/>
  <c r="G3546" i="6" s="1"/>
  <c r="F3535" i="6"/>
  <c r="G3535" i="6" s="1"/>
  <c r="F3530" i="6"/>
  <c r="G3530" i="6" s="1"/>
  <c r="F3519" i="6"/>
  <c r="G3519" i="6" s="1"/>
  <c r="F3514" i="6"/>
  <c r="G3514" i="6" s="1"/>
  <c r="F3503" i="6"/>
  <c r="G3503" i="6" s="1"/>
  <c r="F3498" i="6"/>
  <c r="G3498" i="6" s="1"/>
  <c r="F3487" i="6"/>
  <c r="G3487" i="6" s="1"/>
  <c r="F3482" i="6"/>
  <c r="G3482" i="6" s="1"/>
  <c r="F3471" i="6"/>
  <c r="G3471" i="6" s="1"/>
  <c r="F3466" i="6"/>
  <c r="G3466" i="6" s="1"/>
  <c r="F3455" i="6"/>
  <c r="G3455" i="6" s="1"/>
  <c r="F3450" i="6"/>
  <c r="G3450" i="6" s="1"/>
  <c r="F3439" i="6"/>
  <c r="G3439" i="6" s="1"/>
  <c r="F3434" i="6"/>
  <c r="G3434" i="6" s="1"/>
  <c r="F3423" i="6"/>
  <c r="G3423" i="6" s="1"/>
  <c r="F3418" i="6"/>
  <c r="G3418" i="6" s="1"/>
  <c r="F3407" i="6"/>
  <c r="G3407" i="6" s="1"/>
  <c r="F3402" i="6"/>
  <c r="G3402" i="6" s="1"/>
  <c r="F3391" i="6"/>
  <c r="G3391" i="6" s="1"/>
  <c r="F3386" i="6"/>
  <c r="G3386" i="6" s="1"/>
  <c r="F3375" i="6"/>
  <c r="G3375" i="6" s="1"/>
  <c r="F3370" i="6"/>
  <c r="G3370" i="6" s="1"/>
  <c r="F3358" i="6"/>
  <c r="G3358" i="6" s="1"/>
  <c r="F3299" i="6"/>
  <c r="G3299" i="6" s="1"/>
  <c r="F3276" i="6"/>
  <c r="G3276" i="6" s="1"/>
  <c r="F3253" i="6"/>
  <c r="G3253" i="6" s="1"/>
  <c r="F3247" i="6"/>
  <c r="G3247" i="6" s="1"/>
  <c r="F3241" i="6"/>
  <c r="G3241" i="6" s="1"/>
  <c r="F3235" i="6"/>
  <c r="G3235" i="6" s="1"/>
  <c r="F3184" i="6"/>
  <c r="G3184" i="6" s="1"/>
  <c r="F3176" i="6"/>
  <c r="G3176" i="6" s="1"/>
  <c r="F3168" i="6"/>
  <c r="G3168" i="6" s="1"/>
  <c r="F3148" i="6"/>
  <c r="G3148" i="6" s="1"/>
  <c r="F3047" i="6"/>
  <c r="G3047" i="6" s="1"/>
  <c r="F3046" i="6"/>
  <c r="G3046" i="6" s="1"/>
  <c r="F2972" i="6"/>
  <c r="G2972" i="6" s="1"/>
  <c r="F3013" i="6"/>
  <c r="G3013" i="6" s="1"/>
  <c r="F2391" i="6"/>
  <c r="G2391" i="6" s="1"/>
  <c r="F2381" i="6"/>
  <c r="G2381" i="6" s="1"/>
  <c r="F2375" i="6"/>
  <c r="G2375" i="6" s="1"/>
  <c r="F1915" i="6"/>
  <c r="G1915" i="6" s="1"/>
  <c r="F1182" i="6"/>
  <c r="G1182" i="6" s="1"/>
  <c r="F1126" i="6"/>
  <c r="G1126" i="6" s="1"/>
  <c r="F1098" i="6"/>
  <c r="G1098" i="6" s="1"/>
  <c r="F1082" i="6"/>
  <c r="G1082" i="6" s="1"/>
  <c r="F1054" i="6"/>
  <c r="G1054" i="6" s="1"/>
  <c r="F1026" i="6"/>
  <c r="G1026" i="6" s="1"/>
  <c r="F1003" i="6"/>
  <c r="G1003" i="6" s="1"/>
  <c r="F1002" i="6"/>
  <c r="G1002" i="6" s="1"/>
  <c r="F882" i="6"/>
  <c r="G882" i="6" s="1"/>
  <c r="F862" i="6"/>
  <c r="G862" i="6" s="1"/>
  <c r="F856" i="6"/>
  <c r="G856" i="6" s="1"/>
  <c r="F855" i="6"/>
  <c r="G855" i="6" s="1"/>
  <c r="F1292" i="6"/>
  <c r="G1292" i="6" s="1"/>
  <c r="F1291" i="6"/>
  <c r="G1291" i="6" s="1"/>
  <c r="F3229" i="6"/>
  <c r="G3229" i="6" s="1"/>
  <c r="F3223" i="6"/>
  <c r="G3223" i="6" s="1"/>
  <c r="F3217" i="6"/>
  <c r="G3217" i="6" s="1"/>
  <c r="F3211" i="6"/>
  <c r="G3211" i="6" s="1"/>
  <c r="F3188" i="6"/>
  <c r="G3188" i="6" s="1"/>
  <c r="F3165" i="6"/>
  <c r="G3165" i="6" s="1"/>
  <c r="F3159" i="6"/>
  <c r="G3159" i="6" s="1"/>
  <c r="F3153" i="6"/>
  <c r="G3153" i="6" s="1"/>
  <c r="F3147" i="6"/>
  <c r="G3147" i="6" s="1"/>
  <c r="F3124" i="6"/>
  <c r="G3124" i="6" s="1"/>
  <c r="F3101" i="6"/>
  <c r="G3101" i="6" s="1"/>
  <c r="F3095" i="6"/>
  <c r="G3095" i="6" s="1"/>
  <c r="F3089" i="6"/>
  <c r="G3089" i="6" s="1"/>
  <c r="F3083" i="6"/>
  <c r="G3083" i="6" s="1"/>
  <c r="F3059" i="6"/>
  <c r="G3059" i="6" s="1"/>
  <c r="F3053" i="6"/>
  <c r="G3053" i="6" s="1"/>
  <c r="F3036" i="6"/>
  <c r="G3036" i="6" s="1"/>
  <c r="F2981" i="6"/>
  <c r="G2981" i="6" s="1"/>
  <c r="F2975" i="6"/>
  <c r="G2975" i="6" s="1"/>
  <c r="F2965" i="6"/>
  <c r="G2965" i="6" s="1"/>
  <c r="F2959" i="6"/>
  <c r="G2959" i="6" s="1"/>
  <c r="F2953" i="6"/>
  <c r="G2953" i="6" s="1"/>
  <c r="F2907" i="6"/>
  <c r="G2907" i="6" s="1"/>
  <c r="F2901" i="6"/>
  <c r="G2901" i="6" s="1"/>
  <c r="F2895" i="6"/>
  <c r="G2895" i="6" s="1"/>
  <c r="F2889" i="6"/>
  <c r="G2889" i="6" s="1"/>
  <c r="F2841" i="6"/>
  <c r="G2841" i="6" s="1"/>
  <c r="F2835" i="6"/>
  <c r="G2835" i="6" s="1"/>
  <c r="F2809" i="6"/>
  <c r="G2809" i="6" s="1"/>
  <c r="F2803" i="6"/>
  <c r="G2803" i="6" s="1"/>
  <c r="F2777" i="6"/>
  <c r="G2777" i="6" s="1"/>
  <c r="F2771" i="6"/>
  <c r="G2771" i="6" s="1"/>
  <c r="F2745" i="6"/>
  <c r="G2745" i="6" s="1"/>
  <c r="F2739" i="6"/>
  <c r="G2739" i="6" s="1"/>
  <c r="F2716" i="6"/>
  <c r="G2716" i="6" s="1"/>
  <c r="F2670" i="6"/>
  <c r="G2670" i="6" s="1"/>
  <c r="F2663" i="6"/>
  <c r="G2663" i="6" s="1"/>
  <c r="F2657" i="6"/>
  <c r="G2657" i="6" s="1"/>
  <c r="F2638" i="6"/>
  <c r="G2638" i="6" s="1"/>
  <c r="F2631" i="6"/>
  <c r="G2631" i="6" s="1"/>
  <c r="F2625" i="6"/>
  <c r="G2625" i="6" s="1"/>
  <c r="F2606" i="6"/>
  <c r="G2606" i="6" s="1"/>
  <c r="F2599" i="6"/>
  <c r="G2599" i="6" s="1"/>
  <c r="F2593" i="6"/>
  <c r="G2593" i="6" s="1"/>
  <c r="F2574" i="6"/>
  <c r="G2574" i="6" s="1"/>
  <c r="F2567" i="6"/>
  <c r="G2567" i="6" s="1"/>
  <c r="F2561" i="6"/>
  <c r="G2561" i="6" s="1"/>
  <c r="F2542" i="6"/>
  <c r="G2542" i="6" s="1"/>
  <c r="F2535" i="6"/>
  <c r="G2535" i="6" s="1"/>
  <c r="F2529" i="6"/>
  <c r="G2529" i="6" s="1"/>
  <c r="F2510" i="6"/>
  <c r="G2510" i="6" s="1"/>
  <c r="F2503" i="6"/>
  <c r="G2503" i="6" s="1"/>
  <c r="F2497" i="6"/>
  <c r="G2497" i="6" s="1"/>
  <c r="F2478" i="6"/>
  <c r="G2478" i="6" s="1"/>
  <c r="F2465" i="6"/>
  <c r="G2465" i="6" s="1"/>
  <c r="F2446" i="6"/>
  <c r="G2446" i="6" s="1"/>
  <c r="F2433" i="6"/>
  <c r="G2433" i="6" s="1"/>
  <c r="F2414" i="6"/>
  <c r="G2414" i="6" s="1"/>
  <c r="F2362" i="6"/>
  <c r="G2362" i="6" s="1"/>
  <c r="F2351" i="6"/>
  <c r="G2351" i="6" s="1"/>
  <c r="F2345" i="6"/>
  <c r="G2345" i="6" s="1"/>
  <c r="F2338" i="6"/>
  <c r="G2338" i="6" s="1"/>
  <c r="F2307" i="6"/>
  <c r="G2307" i="6" s="1"/>
  <c r="F2302" i="6"/>
  <c r="G2302" i="6" s="1"/>
  <c r="F2289" i="6"/>
  <c r="G2289" i="6" s="1"/>
  <c r="F2282" i="6"/>
  <c r="G2282" i="6" s="1"/>
  <c r="F2270" i="6"/>
  <c r="G2270" i="6" s="1"/>
  <c r="F2257" i="6"/>
  <c r="G2257" i="6" s="1"/>
  <c r="F2250" i="6"/>
  <c r="G2250" i="6" s="1"/>
  <c r="F2238" i="6"/>
  <c r="G2238" i="6" s="1"/>
  <c r="F2225" i="6"/>
  <c r="G2225" i="6" s="1"/>
  <c r="F2218" i="6"/>
  <c r="G2218" i="6" s="1"/>
  <c r="F2206" i="6"/>
  <c r="G2206" i="6" s="1"/>
  <c r="F2193" i="6"/>
  <c r="G2193" i="6" s="1"/>
  <c r="F2187" i="6"/>
  <c r="G2187" i="6" s="1"/>
  <c r="F2181" i="6"/>
  <c r="G2181" i="6" s="1"/>
  <c r="F2155" i="6"/>
  <c r="G2155" i="6" s="1"/>
  <c r="F2123" i="6"/>
  <c r="G2123" i="6" s="1"/>
  <c r="F2117" i="6"/>
  <c r="G2117" i="6" s="1"/>
  <c r="F2091" i="6"/>
  <c r="G2091" i="6" s="1"/>
  <c r="F2085" i="6"/>
  <c r="G2085" i="6" s="1"/>
  <c r="F2011" i="6"/>
  <c r="G2011" i="6" s="1"/>
  <c r="F2005" i="6"/>
  <c r="G2005" i="6" s="1"/>
  <c r="F1974" i="6"/>
  <c r="G1974" i="6" s="1"/>
  <c r="F1969" i="6"/>
  <c r="G1969" i="6" s="1"/>
  <c r="F1920" i="6"/>
  <c r="G1920" i="6" s="1"/>
  <c r="F1874" i="6"/>
  <c r="G1874" i="6" s="1"/>
  <c r="F1793" i="6"/>
  <c r="G1793" i="6" s="1"/>
  <c r="F1779" i="6"/>
  <c r="G1779" i="6" s="1"/>
  <c r="F1773" i="6"/>
  <c r="G1773" i="6" s="1"/>
  <c r="F1687" i="6"/>
  <c r="G1687" i="6" s="1"/>
  <c r="F1675" i="6"/>
  <c r="G1675" i="6" s="1"/>
  <c r="F1626" i="6"/>
  <c r="G1626" i="6" s="1"/>
  <c r="F1606" i="6"/>
  <c r="G1606" i="6" s="1"/>
  <c r="F1562" i="6"/>
  <c r="G1562" i="6" s="1"/>
  <c r="F1542" i="6"/>
  <c r="G1542" i="6" s="1"/>
  <c r="F1498" i="6"/>
  <c r="G1498" i="6" s="1"/>
  <c r="F1478" i="6"/>
  <c r="G1478" i="6" s="1"/>
  <c r="F1434" i="6"/>
  <c r="G1434" i="6" s="1"/>
  <c r="F1332" i="6"/>
  <c r="G1332" i="6" s="1"/>
  <c r="F1325" i="6"/>
  <c r="G1325" i="6" s="1"/>
  <c r="F1318" i="6"/>
  <c r="G1318" i="6" s="1"/>
  <c r="F1312" i="6"/>
  <c r="G1312" i="6" s="1"/>
  <c r="F1236" i="6"/>
  <c r="G1236" i="6" s="1"/>
  <c r="F1230" i="6"/>
  <c r="G1230" i="6" s="1"/>
  <c r="F1218" i="6"/>
  <c r="G1218" i="6" s="1"/>
  <c r="F1204" i="6"/>
  <c r="G1204" i="6" s="1"/>
  <c r="F1153" i="6"/>
  <c r="G1153" i="6" s="1"/>
  <c r="F1130" i="6"/>
  <c r="G1130" i="6" s="1"/>
  <c r="F1103" i="6"/>
  <c r="G1103" i="6" s="1"/>
  <c r="F1063" i="6"/>
  <c r="G1063" i="6" s="1"/>
  <c r="F1058" i="6"/>
  <c r="G1058" i="6" s="1"/>
  <c r="F1035" i="6"/>
  <c r="G1035" i="6" s="1"/>
  <c r="F1034" i="6"/>
  <c r="G1034" i="6" s="1"/>
  <c r="F1030" i="6"/>
  <c r="G1030" i="6" s="1"/>
  <c r="F980" i="6"/>
  <c r="G980" i="6" s="1"/>
  <c r="F934" i="6"/>
  <c r="G934" i="6" s="1"/>
  <c r="F927" i="6"/>
  <c r="G927" i="6" s="1"/>
  <c r="F926" i="6"/>
  <c r="G926" i="6" s="1"/>
  <c r="F867" i="6"/>
  <c r="G867" i="6" s="1"/>
  <c r="F866" i="6"/>
  <c r="G866" i="6" s="1"/>
  <c r="F791" i="6"/>
  <c r="G791" i="6" s="1"/>
  <c r="F3064" i="6"/>
  <c r="G3064" i="6" s="1"/>
  <c r="F3035" i="6"/>
  <c r="G3035" i="6" s="1"/>
  <c r="F3007" i="6"/>
  <c r="G3007" i="6" s="1"/>
  <c r="F3003" i="6"/>
  <c r="G3003" i="6" s="1"/>
  <c r="F2815" i="6"/>
  <c r="G2815" i="6" s="1"/>
  <c r="F2783" i="6"/>
  <c r="G2783" i="6" s="1"/>
  <c r="F2751" i="6"/>
  <c r="G2751" i="6" s="1"/>
  <c r="F2656" i="6"/>
  <c r="G2656" i="6" s="1"/>
  <c r="F2624" i="6"/>
  <c r="G2624" i="6" s="1"/>
  <c r="F2592" i="6"/>
  <c r="G2592" i="6" s="1"/>
  <c r="F2560" i="6"/>
  <c r="G2560" i="6" s="1"/>
  <c r="F2528" i="6"/>
  <c r="G2528" i="6" s="1"/>
  <c r="F2496" i="6"/>
  <c r="G2496" i="6" s="1"/>
  <c r="F2413" i="6"/>
  <c r="G2413" i="6" s="1"/>
  <c r="F2401" i="6"/>
  <c r="G2401" i="6" s="1"/>
  <c r="F2326" i="6"/>
  <c r="G2326" i="6" s="1"/>
  <c r="F2313" i="6"/>
  <c r="G2313" i="6" s="1"/>
  <c r="F2301" i="6"/>
  <c r="G2301" i="6" s="1"/>
  <c r="F2275" i="6"/>
  <c r="G2275" i="6" s="1"/>
  <c r="F2269" i="6"/>
  <c r="G2269" i="6" s="1"/>
  <c r="F2256" i="6"/>
  <c r="G2256" i="6" s="1"/>
  <c r="F2243" i="6"/>
  <c r="G2243" i="6" s="1"/>
  <c r="F2237" i="6"/>
  <c r="G2237" i="6" s="1"/>
  <c r="F2211" i="6"/>
  <c r="G2211" i="6" s="1"/>
  <c r="F2205" i="6"/>
  <c r="G2205" i="6" s="1"/>
  <c r="F2174" i="6"/>
  <c r="G2174" i="6" s="1"/>
  <c r="F2161" i="6"/>
  <c r="G2161" i="6" s="1"/>
  <c r="F2142" i="6"/>
  <c r="G2142" i="6" s="1"/>
  <c r="F2129" i="6"/>
  <c r="G2129" i="6" s="1"/>
  <c r="F2110" i="6"/>
  <c r="G2110" i="6" s="1"/>
  <c r="F2097" i="6"/>
  <c r="G2097" i="6" s="1"/>
  <c r="F2078" i="6"/>
  <c r="G2078" i="6" s="1"/>
  <c r="F2071" i="6"/>
  <c r="G2071" i="6" s="1"/>
  <c r="F2042" i="6"/>
  <c r="G2042" i="6" s="1"/>
  <c r="F2035" i="6"/>
  <c r="G2035" i="6" s="1"/>
  <c r="F2017" i="6"/>
  <c r="G2017" i="6" s="1"/>
  <c r="F1968" i="6"/>
  <c r="G1968" i="6" s="1"/>
  <c r="F1931" i="6"/>
  <c r="G1931" i="6" s="1"/>
  <c r="F1925" i="6"/>
  <c r="G1925" i="6" s="1"/>
  <c r="F1887" i="6"/>
  <c r="G1887" i="6" s="1"/>
  <c r="F1812" i="6"/>
  <c r="G1812" i="6" s="1"/>
  <c r="F1799" i="6"/>
  <c r="G1799" i="6" s="1"/>
  <c r="F1786" i="6"/>
  <c r="G1786" i="6" s="1"/>
  <c r="F1772" i="6"/>
  <c r="G1772" i="6" s="1"/>
  <c r="F1771" i="6"/>
  <c r="G1771" i="6" s="1"/>
  <c r="F1720" i="6"/>
  <c r="G1720" i="6" s="1"/>
  <c r="F1713" i="6"/>
  <c r="G1713" i="6" s="1"/>
  <c r="F1699" i="6"/>
  <c r="G1699" i="6" s="1"/>
  <c r="F1681" i="6"/>
  <c r="G1681" i="6" s="1"/>
  <c r="F1674" i="6"/>
  <c r="G1674" i="6" s="1"/>
  <c r="F1633" i="6"/>
  <c r="G1633" i="6" s="1"/>
  <c r="F1619" i="6"/>
  <c r="G1619" i="6" s="1"/>
  <c r="F1569" i="6"/>
  <c r="G1569" i="6" s="1"/>
  <c r="F1555" i="6"/>
  <c r="G1555" i="6" s="1"/>
  <c r="F1505" i="6"/>
  <c r="G1505" i="6" s="1"/>
  <c r="F1491" i="6"/>
  <c r="G1491" i="6" s="1"/>
  <c r="F1441" i="6"/>
  <c r="G1441" i="6" s="1"/>
  <c r="F1427" i="6"/>
  <c r="G1427" i="6" s="1"/>
  <c r="F1401" i="6"/>
  <c r="G1401" i="6" s="1"/>
  <c r="F1395" i="6"/>
  <c r="G1395" i="6" s="1"/>
  <c r="F1372" i="6"/>
  <c r="G1372" i="6" s="1"/>
  <c r="F1365" i="6"/>
  <c r="G1365" i="6" s="1"/>
  <c r="F1317" i="6"/>
  <c r="G1317" i="6" s="1"/>
  <c r="F1311" i="6"/>
  <c r="G1311" i="6" s="1"/>
  <c r="F1203" i="6"/>
  <c r="G1203" i="6" s="1"/>
  <c r="F1186" i="6"/>
  <c r="G1186" i="6" s="1"/>
  <c r="F1163" i="6"/>
  <c r="G1163" i="6" s="1"/>
  <c r="F1136" i="6"/>
  <c r="G1136" i="6" s="1"/>
  <c r="F1108" i="6"/>
  <c r="G1108" i="6" s="1"/>
  <c r="F1102" i="6"/>
  <c r="G1102" i="6" s="1"/>
  <c r="F1068" i="6"/>
  <c r="G1068" i="6" s="1"/>
  <c r="F1008" i="6"/>
  <c r="G1008" i="6" s="1"/>
  <c r="F798" i="6"/>
  <c r="G798" i="6" s="1"/>
  <c r="F1324" i="6"/>
  <c r="G1324" i="6" s="1"/>
  <c r="F1323" i="6"/>
  <c r="G1323" i="6" s="1"/>
  <c r="F1067" i="6"/>
  <c r="G1067" i="6" s="1"/>
  <c r="F1066" i="6"/>
  <c r="G1066" i="6" s="1"/>
  <c r="F3221" i="6"/>
  <c r="G3221" i="6" s="1"/>
  <c r="F3215" i="6"/>
  <c r="G3215" i="6" s="1"/>
  <c r="F3209" i="6"/>
  <c r="G3209" i="6" s="1"/>
  <c r="F3203" i="6"/>
  <c r="G3203" i="6" s="1"/>
  <c r="F3180" i="6"/>
  <c r="G3180" i="6" s="1"/>
  <c r="F3157" i="6"/>
  <c r="G3157" i="6" s="1"/>
  <c r="F3151" i="6"/>
  <c r="G3151" i="6" s="1"/>
  <c r="F3145" i="6"/>
  <c r="G3145" i="6" s="1"/>
  <c r="F3139" i="6"/>
  <c r="G3139" i="6" s="1"/>
  <c r="F3116" i="6"/>
  <c r="G3116" i="6" s="1"/>
  <c r="F3093" i="6"/>
  <c r="G3093" i="6" s="1"/>
  <c r="F3087" i="6"/>
  <c r="G3087" i="6" s="1"/>
  <c r="F3081" i="6"/>
  <c r="G3081" i="6" s="1"/>
  <c r="F3075" i="6"/>
  <c r="G3075" i="6" s="1"/>
  <c r="F3063" i="6"/>
  <c r="G3063" i="6" s="1"/>
  <c r="F3056" i="6"/>
  <c r="G3056" i="6" s="1"/>
  <c r="F3044" i="6"/>
  <c r="G3044" i="6" s="1"/>
  <c r="F3033" i="6"/>
  <c r="G3033" i="6" s="1"/>
  <c r="F3019" i="6"/>
  <c r="G3019" i="6" s="1"/>
  <c r="F2957" i="6"/>
  <c r="G2957" i="6" s="1"/>
  <c r="F2951" i="6"/>
  <c r="G2951" i="6" s="1"/>
  <c r="F2945" i="6"/>
  <c r="G2945" i="6" s="1"/>
  <c r="F2899" i="6"/>
  <c r="G2899" i="6" s="1"/>
  <c r="F2893" i="6"/>
  <c r="G2893" i="6" s="1"/>
  <c r="F2887" i="6"/>
  <c r="G2887" i="6" s="1"/>
  <c r="F2881" i="6"/>
  <c r="G2881" i="6" s="1"/>
  <c r="F2845" i="6"/>
  <c r="G2845" i="6" s="1"/>
  <c r="F2839" i="6"/>
  <c r="G2839" i="6" s="1"/>
  <c r="F2813" i="6"/>
  <c r="G2813" i="6" s="1"/>
  <c r="F2807" i="6"/>
  <c r="G2807" i="6" s="1"/>
  <c r="F2781" i="6"/>
  <c r="G2781" i="6" s="1"/>
  <c r="F2775" i="6"/>
  <c r="G2775" i="6" s="1"/>
  <c r="F2749" i="6"/>
  <c r="G2749" i="6" s="1"/>
  <c r="F2743" i="6"/>
  <c r="G2743" i="6" s="1"/>
  <c r="F2680" i="6"/>
  <c r="G2680" i="6" s="1"/>
  <c r="F2648" i="6"/>
  <c r="G2648" i="6" s="1"/>
  <c r="F2616" i="6"/>
  <c r="G2616" i="6" s="1"/>
  <c r="F2584" i="6"/>
  <c r="G2584" i="6" s="1"/>
  <c r="F2552" i="6"/>
  <c r="G2552" i="6" s="1"/>
  <c r="F2520" i="6"/>
  <c r="G2520" i="6" s="1"/>
  <c r="F2488" i="6"/>
  <c r="G2488" i="6" s="1"/>
  <c r="F2388" i="6"/>
  <c r="G2388" i="6" s="1"/>
  <c r="F2366" i="6"/>
  <c r="G2366" i="6" s="1"/>
  <c r="F2349" i="6"/>
  <c r="G2349" i="6" s="1"/>
  <c r="F2318" i="6"/>
  <c r="G2318" i="6" s="1"/>
  <c r="F2305" i="6"/>
  <c r="G2305" i="6" s="1"/>
  <c r="F2299" i="6"/>
  <c r="G2299" i="6" s="1"/>
  <c r="F2293" i="6"/>
  <c r="G2293" i="6" s="1"/>
  <c r="F2267" i="6"/>
  <c r="G2267" i="6" s="1"/>
  <c r="F2261" i="6"/>
  <c r="G2261" i="6" s="1"/>
  <c r="F2235" i="6"/>
  <c r="G2235" i="6" s="1"/>
  <c r="F2229" i="6"/>
  <c r="G2229" i="6" s="1"/>
  <c r="F2203" i="6"/>
  <c r="G2203" i="6" s="1"/>
  <c r="F2197" i="6"/>
  <c r="G2197" i="6" s="1"/>
  <c r="F2185" i="6"/>
  <c r="G2185" i="6" s="1"/>
  <c r="F2166" i="6"/>
  <c r="G2166" i="6" s="1"/>
  <c r="F2153" i="6"/>
  <c r="G2153" i="6" s="1"/>
  <c r="F2134" i="6"/>
  <c r="G2134" i="6" s="1"/>
  <c r="F2121" i="6"/>
  <c r="G2121" i="6" s="1"/>
  <c r="F2102" i="6"/>
  <c r="G2102" i="6" s="1"/>
  <c r="F2089" i="6"/>
  <c r="G2089" i="6" s="1"/>
  <c r="F2062" i="6"/>
  <c r="G2062" i="6" s="1"/>
  <c r="F2046" i="6"/>
  <c r="G2046" i="6" s="1"/>
  <c r="F2033" i="6"/>
  <c r="G2033" i="6" s="1"/>
  <c r="F2027" i="6"/>
  <c r="G2027" i="6" s="1"/>
  <c r="F2021" i="6"/>
  <c r="G2021" i="6" s="1"/>
  <c r="F1985" i="6"/>
  <c r="G1985" i="6" s="1"/>
  <c r="F1936" i="6"/>
  <c r="G1936" i="6" s="1"/>
  <c r="F1899" i="6"/>
  <c r="G1899" i="6" s="1"/>
  <c r="F1893" i="6"/>
  <c r="G1893" i="6" s="1"/>
  <c r="F1856" i="6"/>
  <c r="G1856" i="6" s="1"/>
  <c r="F1850" i="6"/>
  <c r="G1850" i="6" s="1"/>
  <c r="F1844" i="6"/>
  <c r="G1844" i="6" s="1"/>
  <c r="F1831" i="6"/>
  <c r="G1831" i="6" s="1"/>
  <c r="F1818" i="6"/>
  <c r="G1818" i="6" s="1"/>
  <c r="F1804" i="6"/>
  <c r="G1804" i="6" s="1"/>
  <c r="F1803" i="6"/>
  <c r="G1803" i="6" s="1"/>
  <c r="F1784" i="6"/>
  <c r="G1784" i="6" s="1"/>
  <c r="F1730" i="6"/>
  <c r="G1730" i="6" s="1"/>
  <c r="F1679" i="6"/>
  <c r="G1679" i="6" s="1"/>
  <c r="F1639" i="6"/>
  <c r="G1639" i="6" s="1"/>
  <c r="F1631" i="6"/>
  <c r="G1631" i="6" s="1"/>
  <c r="F1575" i="6"/>
  <c r="G1575" i="6" s="1"/>
  <c r="F1567" i="6"/>
  <c r="G1567" i="6" s="1"/>
  <c r="F1511" i="6"/>
  <c r="G1511" i="6" s="1"/>
  <c r="F1503" i="6"/>
  <c r="G1503" i="6" s="1"/>
  <c r="F1447" i="6"/>
  <c r="G1447" i="6" s="1"/>
  <c r="F1439" i="6"/>
  <c r="G1439" i="6" s="1"/>
  <c r="F1419" i="6"/>
  <c r="G1419" i="6" s="1"/>
  <c r="F1393" i="6"/>
  <c r="G1393" i="6" s="1"/>
  <c r="F1382" i="6"/>
  <c r="G1382" i="6" s="1"/>
  <c r="F1350" i="6"/>
  <c r="G1350" i="6" s="1"/>
  <c r="F1344" i="6"/>
  <c r="G1344" i="6" s="1"/>
  <c r="F1264" i="6"/>
  <c r="G1264" i="6" s="1"/>
  <c r="F1256" i="6"/>
  <c r="G1256" i="6" s="1"/>
  <c r="F1209" i="6"/>
  <c r="G1209" i="6" s="1"/>
  <c r="F1168" i="6"/>
  <c r="G1168" i="6" s="1"/>
  <c r="F1140" i="6"/>
  <c r="G1140" i="6" s="1"/>
  <c r="F1134" i="6"/>
  <c r="G1134" i="6" s="1"/>
  <c r="F1100" i="6"/>
  <c r="G1100" i="6" s="1"/>
  <c r="F1040" i="6"/>
  <c r="G1040" i="6" s="1"/>
  <c r="F1012" i="6"/>
  <c r="G1012" i="6" s="1"/>
  <c r="F1006" i="6"/>
  <c r="G1006" i="6" s="1"/>
  <c r="F990" i="6"/>
  <c r="G990" i="6" s="1"/>
  <c r="F951" i="6"/>
  <c r="G951" i="6" s="1"/>
  <c r="F939" i="6"/>
  <c r="G939" i="6" s="1"/>
  <c r="F911" i="6"/>
  <c r="G911" i="6" s="1"/>
  <c r="F898" i="6"/>
  <c r="G898" i="6" s="1"/>
  <c r="F872" i="6"/>
  <c r="G872" i="6" s="1"/>
  <c r="F1817" i="6"/>
  <c r="G1817" i="6" s="1"/>
  <c r="F1816" i="6"/>
  <c r="G1816" i="6" s="1"/>
  <c r="F1263" i="6"/>
  <c r="G1263" i="6" s="1"/>
  <c r="F1262" i="6"/>
  <c r="G1262" i="6" s="1"/>
  <c r="F989" i="6"/>
  <c r="G989" i="6" s="1"/>
  <c r="F988" i="6"/>
  <c r="G988" i="6" s="1"/>
  <c r="F3231" i="6"/>
  <c r="G3231" i="6" s="1"/>
  <c r="F3225" i="6"/>
  <c r="G3225" i="6" s="1"/>
  <c r="F3219" i="6"/>
  <c r="G3219" i="6" s="1"/>
  <c r="F3196" i="6"/>
  <c r="G3196" i="6" s="1"/>
  <c r="F3173" i="6"/>
  <c r="G3173" i="6" s="1"/>
  <c r="F3167" i="6"/>
  <c r="G3167" i="6" s="1"/>
  <c r="F3161" i="6"/>
  <c r="G3161" i="6" s="1"/>
  <c r="F3155" i="6"/>
  <c r="G3155" i="6" s="1"/>
  <c r="F3132" i="6"/>
  <c r="G3132" i="6" s="1"/>
  <c r="F3109" i="6"/>
  <c r="G3109" i="6" s="1"/>
  <c r="F3103" i="6"/>
  <c r="G3103" i="6" s="1"/>
  <c r="F3097" i="6"/>
  <c r="G3097" i="6" s="1"/>
  <c r="F3091" i="6"/>
  <c r="G3091" i="6" s="1"/>
  <c r="F3068" i="6"/>
  <c r="G3068" i="6" s="1"/>
  <c r="F3055" i="6"/>
  <c r="G3055" i="6" s="1"/>
  <c r="F3048" i="6"/>
  <c r="G3048" i="6" s="1"/>
  <c r="F3038" i="6"/>
  <c r="G3038" i="6" s="1"/>
  <c r="F3009" i="6"/>
  <c r="G3009" i="6" s="1"/>
  <c r="F2977" i="6"/>
  <c r="G2977" i="6" s="1"/>
  <c r="F2961" i="6"/>
  <c r="G2961" i="6" s="1"/>
  <c r="F2915" i="6"/>
  <c r="G2915" i="6" s="1"/>
  <c r="F2909" i="6"/>
  <c r="G2909" i="6" s="1"/>
  <c r="F2903" i="6"/>
  <c r="G2903" i="6" s="1"/>
  <c r="F2897" i="6"/>
  <c r="G2897" i="6" s="1"/>
  <c r="F2837" i="6"/>
  <c r="G2837" i="6" s="1"/>
  <c r="F2831" i="6"/>
  <c r="G2831" i="6" s="1"/>
  <c r="F2805" i="6"/>
  <c r="G2805" i="6" s="1"/>
  <c r="F2799" i="6"/>
  <c r="G2799" i="6" s="1"/>
  <c r="F2773" i="6"/>
  <c r="G2773" i="6" s="1"/>
  <c r="F2767" i="6"/>
  <c r="G2767" i="6" s="1"/>
  <c r="F2741" i="6"/>
  <c r="G2741" i="6" s="1"/>
  <c r="F2735" i="6"/>
  <c r="G2735" i="6" s="1"/>
  <c r="F2706" i="6"/>
  <c r="G2706" i="6" s="1"/>
  <c r="F2672" i="6"/>
  <c r="G2672" i="6" s="1"/>
  <c r="F2640" i="6"/>
  <c r="G2640" i="6" s="1"/>
  <c r="F2608" i="6"/>
  <c r="G2608" i="6" s="1"/>
  <c r="F2576" i="6"/>
  <c r="G2576" i="6" s="1"/>
  <c r="F2544" i="6"/>
  <c r="G2544" i="6" s="1"/>
  <c r="F2512" i="6"/>
  <c r="G2512" i="6" s="1"/>
  <c r="F2480" i="6"/>
  <c r="G2480" i="6" s="1"/>
  <c r="F2398" i="6"/>
  <c r="G2398" i="6" s="1"/>
  <c r="F2353" i="6"/>
  <c r="G2353" i="6" s="1"/>
  <c r="F2347" i="6"/>
  <c r="G2347" i="6" s="1"/>
  <c r="F2329" i="6"/>
  <c r="G2329" i="6" s="1"/>
  <c r="F2310" i="6"/>
  <c r="G2310" i="6" s="1"/>
  <c r="F2304" i="6"/>
  <c r="G2304" i="6" s="1"/>
  <c r="F2291" i="6"/>
  <c r="G2291" i="6" s="1"/>
  <c r="F2285" i="6"/>
  <c r="G2285" i="6" s="1"/>
  <c r="F2259" i="6"/>
  <c r="G2259" i="6" s="1"/>
  <c r="F2253" i="6"/>
  <c r="G2253" i="6" s="1"/>
  <c r="F2227" i="6"/>
  <c r="G2227" i="6" s="1"/>
  <c r="F2195" i="6"/>
  <c r="G2195" i="6" s="1"/>
  <c r="F2190" i="6"/>
  <c r="G2190" i="6" s="1"/>
  <c r="F2177" i="6"/>
  <c r="G2177" i="6" s="1"/>
  <c r="F2158" i="6"/>
  <c r="G2158" i="6" s="1"/>
  <c r="F2145" i="6"/>
  <c r="G2145" i="6" s="1"/>
  <c r="F2126" i="6"/>
  <c r="G2126" i="6" s="1"/>
  <c r="F2113" i="6"/>
  <c r="G2113" i="6" s="1"/>
  <c r="F2094" i="6"/>
  <c r="G2094" i="6" s="1"/>
  <c r="F2081" i="6"/>
  <c r="G2081" i="6" s="1"/>
  <c r="F2067" i="6"/>
  <c r="G2067" i="6" s="1"/>
  <c r="F2060" i="6"/>
  <c r="G2060" i="6" s="1"/>
  <c r="F1995" i="6"/>
  <c r="G1995" i="6" s="1"/>
  <c r="F1989" i="6"/>
  <c r="G1989" i="6" s="1"/>
  <c r="F1953" i="6"/>
  <c r="G1953" i="6" s="1"/>
  <c r="F1869" i="6"/>
  <c r="G1869" i="6" s="1"/>
  <c r="F1855" i="6"/>
  <c r="G1855" i="6" s="1"/>
  <c r="F1848" i="6"/>
  <c r="G1848" i="6" s="1"/>
  <c r="F1836" i="6"/>
  <c r="G1836" i="6" s="1"/>
  <c r="F1835" i="6"/>
  <c r="G1835" i="6" s="1"/>
  <c r="F1748" i="6"/>
  <c r="G1748" i="6" s="1"/>
  <c r="F1735" i="6"/>
  <c r="G1735" i="6" s="1"/>
  <c r="F1728" i="6"/>
  <c r="G1728" i="6" s="1"/>
  <c r="F1651" i="6"/>
  <c r="G1651" i="6" s="1"/>
  <c r="F1601" i="6"/>
  <c r="G1601" i="6" s="1"/>
  <c r="F1587" i="6"/>
  <c r="G1587" i="6" s="1"/>
  <c r="F1537" i="6"/>
  <c r="G1537" i="6" s="1"/>
  <c r="F1523" i="6"/>
  <c r="G1523" i="6" s="1"/>
  <c r="F1473" i="6"/>
  <c r="G1473" i="6" s="1"/>
  <c r="F1459" i="6"/>
  <c r="G1459" i="6" s="1"/>
  <c r="F1417" i="6"/>
  <c r="G1417" i="6" s="1"/>
  <c r="F1404" i="6"/>
  <c r="G1404" i="6" s="1"/>
  <c r="F1300" i="6"/>
  <c r="G1300" i="6" s="1"/>
  <c r="F1269" i="6"/>
  <c r="G1269" i="6" s="1"/>
  <c r="F1207" i="6"/>
  <c r="G1207" i="6" s="1"/>
  <c r="F1166" i="6"/>
  <c r="G1166" i="6" s="1"/>
  <c r="F1132" i="6"/>
  <c r="G1132" i="6" s="1"/>
  <c r="F1072" i="6"/>
  <c r="G1072" i="6" s="1"/>
  <c r="F1044" i="6"/>
  <c r="G1044" i="6" s="1"/>
  <c r="F1038" i="6"/>
  <c r="G1038" i="6" s="1"/>
  <c r="F1004" i="6"/>
  <c r="G1004" i="6" s="1"/>
  <c r="F994" i="6"/>
  <c r="G994" i="6" s="1"/>
  <c r="F969" i="6"/>
  <c r="G969" i="6" s="1"/>
  <c r="F877" i="6"/>
  <c r="G877" i="6" s="1"/>
  <c r="F844" i="6"/>
  <c r="G844" i="6" s="1"/>
  <c r="F2059" i="6"/>
  <c r="G2059" i="6" s="1"/>
  <c r="F2041" i="6"/>
  <c r="G2041" i="6" s="1"/>
  <c r="F2031" i="6"/>
  <c r="G2031" i="6" s="1"/>
  <c r="F2015" i="6"/>
  <c r="G2015" i="6" s="1"/>
  <c r="F2004" i="6"/>
  <c r="G2004" i="6" s="1"/>
  <c r="F1999" i="6"/>
  <c r="G1999" i="6" s="1"/>
  <c r="F1988" i="6"/>
  <c r="G1988" i="6" s="1"/>
  <c r="F1983" i="6"/>
  <c r="G1983" i="6" s="1"/>
  <c r="F1972" i="6"/>
  <c r="G1972" i="6" s="1"/>
  <c r="F1967" i="6"/>
  <c r="G1967" i="6" s="1"/>
  <c r="F1956" i="6"/>
  <c r="G1956" i="6" s="1"/>
  <c r="F1951" i="6"/>
  <c r="G1951" i="6" s="1"/>
  <c r="F1940" i="6"/>
  <c r="G1940" i="6" s="1"/>
  <c r="F1935" i="6"/>
  <c r="G1935" i="6" s="1"/>
  <c r="F1924" i="6"/>
  <c r="G1924" i="6" s="1"/>
  <c r="F1919" i="6"/>
  <c r="G1919" i="6" s="1"/>
  <c r="F1908" i="6"/>
  <c r="G1908" i="6" s="1"/>
  <c r="F1903" i="6"/>
  <c r="G1903" i="6" s="1"/>
  <c r="F1892" i="6"/>
  <c r="G1892" i="6" s="1"/>
  <c r="F1879" i="6"/>
  <c r="G1879" i="6" s="1"/>
  <c r="F1872" i="6"/>
  <c r="G1872" i="6" s="1"/>
  <c r="F1860" i="6"/>
  <c r="G1860" i="6" s="1"/>
  <c r="F1842" i="6"/>
  <c r="G1842" i="6" s="1"/>
  <c r="F1829" i="6"/>
  <c r="G1829" i="6" s="1"/>
  <c r="F1823" i="6"/>
  <c r="G1823" i="6" s="1"/>
  <c r="F1810" i="6"/>
  <c r="G1810" i="6" s="1"/>
  <c r="F1797" i="6"/>
  <c r="G1797" i="6" s="1"/>
  <c r="F1791" i="6"/>
  <c r="G1791" i="6" s="1"/>
  <c r="F1778" i="6"/>
  <c r="G1778" i="6" s="1"/>
  <c r="F1765" i="6"/>
  <c r="G1765" i="6" s="1"/>
  <c r="F1759" i="6"/>
  <c r="G1759" i="6" s="1"/>
  <c r="F1746" i="6"/>
  <c r="G1746" i="6" s="1"/>
  <c r="F1740" i="6"/>
  <c r="G1740" i="6" s="1"/>
  <c r="F1719" i="6"/>
  <c r="G1719" i="6" s="1"/>
  <c r="F1697" i="6"/>
  <c r="G1697" i="6" s="1"/>
  <c r="F1691" i="6"/>
  <c r="G1691" i="6" s="1"/>
  <c r="F1643" i="6"/>
  <c r="G1643" i="6" s="1"/>
  <c r="F1630" i="6"/>
  <c r="G1630" i="6" s="1"/>
  <c r="F1611" i="6"/>
  <c r="G1611" i="6" s="1"/>
  <c r="F1598" i="6"/>
  <c r="G1598" i="6" s="1"/>
  <c r="F1579" i="6"/>
  <c r="G1579" i="6" s="1"/>
  <c r="F1566" i="6"/>
  <c r="G1566" i="6" s="1"/>
  <c r="F1547" i="6"/>
  <c r="G1547" i="6" s="1"/>
  <c r="F1534" i="6"/>
  <c r="G1534" i="6" s="1"/>
  <c r="F1515" i="6"/>
  <c r="G1515" i="6" s="1"/>
  <c r="F1502" i="6"/>
  <c r="G1502" i="6" s="1"/>
  <c r="F1483" i="6"/>
  <c r="G1483" i="6" s="1"/>
  <c r="F1470" i="6"/>
  <c r="G1470" i="6" s="1"/>
  <c r="F1451" i="6"/>
  <c r="G1451" i="6" s="1"/>
  <c r="F1438" i="6"/>
  <c r="G1438" i="6" s="1"/>
  <c r="F1414" i="6"/>
  <c r="G1414" i="6" s="1"/>
  <c r="F1356" i="6"/>
  <c r="G1356" i="6" s="1"/>
  <c r="F1342" i="6"/>
  <c r="G1342" i="6" s="1"/>
  <c r="F1336" i="6"/>
  <c r="G1336" i="6" s="1"/>
  <c r="F1330" i="6"/>
  <c r="G1330" i="6" s="1"/>
  <c r="F1310" i="6"/>
  <c r="G1310" i="6" s="1"/>
  <c r="F1304" i="6"/>
  <c r="G1304" i="6" s="1"/>
  <c r="F1298" i="6"/>
  <c r="G1298" i="6" s="1"/>
  <c r="F1285" i="6"/>
  <c r="G1285" i="6" s="1"/>
  <c r="F1275" i="6"/>
  <c r="G1275" i="6" s="1"/>
  <c r="F1268" i="6"/>
  <c r="G1268" i="6" s="1"/>
  <c r="F1255" i="6"/>
  <c r="G1255" i="6" s="1"/>
  <c r="F1241" i="6"/>
  <c r="G1241" i="6" s="1"/>
  <c r="F1191" i="6"/>
  <c r="G1191" i="6" s="1"/>
  <c r="F1177" i="6"/>
  <c r="G1177" i="6" s="1"/>
  <c r="F1172" i="6"/>
  <c r="G1172" i="6" s="1"/>
  <c r="F1144" i="6"/>
  <c r="G1144" i="6" s="1"/>
  <c r="F1139" i="6"/>
  <c r="G1139" i="6" s="1"/>
  <c r="F1112" i="6"/>
  <c r="G1112" i="6" s="1"/>
  <c r="F1107" i="6"/>
  <c r="G1107" i="6" s="1"/>
  <c r="F1080" i="6"/>
  <c r="G1080" i="6" s="1"/>
  <c r="F1075" i="6"/>
  <c r="G1075" i="6" s="1"/>
  <c r="F1048" i="6"/>
  <c r="G1048" i="6" s="1"/>
  <c r="F1043" i="6"/>
  <c r="G1043" i="6" s="1"/>
  <c r="F1016" i="6"/>
  <c r="G1016" i="6" s="1"/>
  <c r="F1011" i="6"/>
  <c r="G1011" i="6" s="1"/>
  <c r="F998" i="6"/>
  <c r="G998" i="6" s="1"/>
  <c r="F984" i="6"/>
  <c r="G984" i="6" s="1"/>
  <c r="F973" i="6"/>
  <c r="G973" i="6" s="1"/>
  <c r="F967" i="6"/>
  <c r="G967" i="6" s="1"/>
  <c r="F961" i="6"/>
  <c r="G961" i="6" s="1"/>
  <c r="F949" i="6"/>
  <c r="G949" i="6" s="1"/>
  <c r="F915" i="6"/>
  <c r="G915" i="6" s="1"/>
  <c r="F903" i="6"/>
  <c r="G903" i="6" s="1"/>
  <c r="F891" i="6"/>
  <c r="G891" i="6" s="1"/>
  <c r="F849" i="6"/>
  <c r="G849" i="6" s="1"/>
  <c r="F843" i="6"/>
  <c r="G843" i="6" s="1"/>
  <c r="F823" i="6"/>
  <c r="G823" i="6" s="1"/>
  <c r="F797" i="6"/>
  <c r="G797" i="6" s="1"/>
  <c r="F682" i="6"/>
  <c r="G682" i="6" s="1"/>
  <c r="F653" i="6"/>
  <c r="G653" i="6" s="1"/>
  <c r="F486" i="6"/>
  <c r="G486" i="6" s="1"/>
  <c r="F487" i="6"/>
  <c r="G487" i="6" s="1"/>
  <c r="F478" i="6"/>
  <c r="G478" i="6" s="1"/>
  <c r="F479" i="6"/>
  <c r="G479" i="6" s="1"/>
  <c r="F415" i="6"/>
  <c r="G415" i="6" s="1"/>
  <c r="F336" i="6"/>
  <c r="G336" i="6" s="1"/>
  <c r="F283" i="6"/>
  <c r="G283" i="6" s="1"/>
  <c r="F219" i="6"/>
  <c r="G219" i="6" s="1"/>
  <c r="F186" i="6"/>
  <c r="G186" i="6" s="1"/>
  <c r="F167" i="6"/>
  <c r="G167" i="6" s="1"/>
  <c r="F159" i="6"/>
  <c r="G159" i="6" s="1"/>
  <c r="F112" i="6"/>
  <c r="G112" i="6" s="1"/>
  <c r="F55" i="6"/>
  <c r="G55" i="6" s="1"/>
  <c r="F2065" i="6"/>
  <c r="G2065" i="6" s="1"/>
  <c r="F2052" i="6"/>
  <c r="G2052" i="6" s="1"/>
  <c r="F1885" i="6"/>
  <c r="G1885" i="6" s="1"/>
  <c r="F1828" i="6"/>
  <c r="G1828" i="6" s="1"/>
  <c r="F1809" i="6"/>
  <c r="G1809" i="6" s="1"/>
  <c r="F1796" i="6"/>
  <c r="G1796" i="6" s="1"/>
  <c r="F1777" i="6"/>
  <c r="G1777" i="6" s="1"/>
  <c r="F1764" i="6"/>
  <c r="G1764" i="6" s="1"/>
  <c r="F1723" i="6"/>
  <c r="G1723" i="6" s="1"/>
  <c r="F1707" i="6"/>
  <c r="G1707" i="6" s="1"/>
  <c r="F1649" i="6"/>
  <c r="G1649" i="6" s="1"/>
  <c r="F1617" i="6"/>
  <c r="G1617" i="6" s="1"/>
  <c r="F1585" i="6"/>
  <c r="G1585" i="6" s="1"/>
  <c r="F1553" i="6"/>
  <c r="G1553" i="6" s="1"/>
  <c r="F1521" i="6"/>
  <c r="G1521" i="6" s="1"/>
  <c r="F1425" i="6"/>
  <c r="G1425" i="6" s="1"/>
  <c r="F1390" i="6"/>
  <c r="G1390" i="6" s="1"/>
  <c r="F1348" i="6"/>
  <c r="G1348" i="6" s="1"/>
  <c r="F1316" i="6"/>
  <c r="G1316" i="6" s="1"/>
  <c r="F1303" i="6"/>
  <c r="G1303" i="6" s="1"/>
  <c r="F1284" i="6"/>
  <c r="G1284" i="6" s="1"/>
  <c r="F1267" i="6"/>
  <c r="G1267" i="6" s="1"/>
  <c r="F1212" i="6"/>
  <c r="G1212" i="6" s="1"/>
  <c r="F1201" i="6"/>
  <c r="G1201" i="6" s="1"/>
  <c r="F1196" i="6"/>
  <c r="G1196" i="6" s="1"/>
  <c r="F1148" i="6"/>
  <c r="G1148" i="6" s="1"/>
  <c r="F1143" i="6"/>
  <c r="G1143" i="6" s="1"/>
  <c r="F1116" i="6"/>
  <c r="G1116" i="6" s="1"/>
  <c r="F1111" i="6"/>
  <c r="G1111" i="6" s="1"/>
  <c r="F1084" i="6"/>
  <c r="G1084" i="6" s="1"/>
  <c r="F1079" i="6"/>
  <c r="G1079" i="6" s="1"/>
  <c r="F1052" i="6"/>
  <c r="G1052" i="6" s="1"/>
  <c r="F1047" i="6"/>
  <c r="G1047" i="6" s="1"/>
  <c r="F1020" i="6"/>
  <c r="G1020" i="6" s="1"/>
  <c r="F1015" i="6"/>
  <c r="G1015" i="6" s="1"/>
  <c r="F997" i="6"/>
  <c r="G997" i="6" s="1"/>
  <c r="F966" i="6"/>
  <c r="G966" i="6" s="1"/>
  <c r="F943" i="6"/>
  <c r="G943" i="6" s="1"/>
  <c r="F773" i="6"/>
  <c r="G773" i="6" s="1"/>
  <c r="F572" i="6"/>
  <c r="G572" i="6" s="1"/>
  <c r="F536" i="6"/>
  <c r="G536" i="6" s="1"/>
  <c r="F391" i="6"/>
  <c r="G391" i="6" s="1"/>
  <c r="F207" i="6"/>
  <c r="G207" i="6" s="1"/>
  <c r="F199" i="6"/>
  <c r="G199" i="6" s="1"/>
  <c r="F111" i="6"/>
  <c r="G111" i="6" s="1"/>
  <c r="F1712" i="6"/>
  <c r="G1712" i="6" s="1"/>
  <c r="F1603" i="6"/>
  <c r="G1603" i="6" s="1"/>
  <c r="F1590" i="6"/>
  <c r="G1590" i="6" s="1"/>
  <c r="F1571" i="6"/>
  <c r="G1571" i="6" s="1"/>
  <c r="F1558" i="6"/>
  <c r="G1558" i="6" s="1"/>
  <c r="F1539" i="6"/>
  <c r="G1539" i="6" s="1"/>
  <c r="F1526" i="6"/>
  <c r="G1526" i="6" s="1"/>
  <c r="F1507" i="6"/>
  <c r="G1507" i="6" s="1"/>
  <c r="F1494" i="6"/>
  <c r="G1494" i="6" s="1"/>
  <c r="F1475" i="6"/>
  <c r="G1475" i="6" s="1"/>
  <c r="F1462" i="6"/>
  <c r="G1462" i="6" s="1"/>
  <c r="F666" i="6"/>
  <c r="G666" i="6" s="1"/>
  <c r="F621" i="6"/>
  <c r="G621" i="6" s="1"/>
  <c r="F535" i="6"/>
  <c r="G535" i="6" s="1"/>
  <c r="F492" i="6"/>
  <c r="G492" i="6" s="1"/>
  <c r="F46" i="6"/>
  <c r="G46" i="6" s="1"/>
  <c r="F2057" i="6"/>
  <c r="G2057" i="6" s="1"/>
  <c r="F2050" i="6"/>
  <c r="G2050" i="6" s="1"/>
  <c r="F2029" i="6"/>
  <c r="G2029" i="6" s="1"/>
  <c r="F2013" i="6"/>
  <c r="G2013" i="6" s="1"/>
  <c r="F2008" i="6"/>
  <c r="G2008" i="6" s="1"/>
  <c r="F1997" i="6"/>
  <c r="G1997" i="6" s="1"/>
  <c r="F1992" i="6"/>
  <c r="G1992" i="6" s="1"/>
  <c r="F1981" i="6"/>
  <c r="G1981" i="6" s="1"/>
  <c r="F1976" i="6"/>
  <c r="G1976" i="6" s="1"/>
  <c r="F1965" i="6"/>
  <c r="G1965" i="6" s="1"/>
  <c r="F1960" i="6"/>
  <c r="G1960" i="6" s="1"/>
  <c r="F1949" i="6"/>
  <c r="G1949" i="6" s="1"/>
  <c r="F1944" i="6"/>
  <c r="G1944" i="6" s="1"/>
  <c r="F1933" i="6"/>
  <c r="G1933" i="6" s="1"/>
  <c r="F1928" i="6"/>
  <c r="G1928" i="6" s="1"/>
  <c r="F1917" i="6"/>
  <c r="G1917" i="6" s="1"/>
  <c r="F1901" i="6"/>
  <c r="G1901" i="6" s="1"/>
  <c r="F1890" i="6"/>
  <c r="G1890" i="6" s="1"/>
  <c r="F1877" i="6"/>
  <c r="G1877" i="6" s="1"/>
  <c r="F1858" i="6"/>
  <c r="G1858" i="6" s="1"/>
  <c r="F1833" i="6"/>
  <c r="G1833" i="6" s="1"/>
  <c r="F1820" i="6"/>
  <c r="G1820" i="6" s="1"/>
  <c r="F1801" i="6"/>
  <c r="G1801" i="6" s="1"/>
  <c r="F1788" i="6"/>
  <c r="G1788" i="6" s="1"/>
  <c r="F1756" i="6"/>
  <c r="G1756" i="6" s="1"/>
  <c r="F1738" i="6"/>
  <c r="G1738" i="6" s="1"/>
  <c r="F1732" i="6"/>
  <c r="G1732" i="6" s="1"/>
  <c r="F1641" i="6"/>
  <c r="G1641" i="6" s="1"/>
  <c r="F1449" i="6"/>
  <c r="G1449" i="6" s="1"/>
  <c r="F1423" i="6"/>
  <c r="G1423" i="6" s="1"/>
  <c r="F1398" i="6"/>
  <c r="G1398" i="6" s="1"/>
  <c r="F1385" i="6"/>
  <c r="G1385" i="6" s="1"/>
  <c r="F1340" i="6"/>
  <c r="G1340" i="6" s="1"/>
  <c r="F1327" i="6"/>
  <c r="G1327" i="6" s="1"/>
  <c r="F1308" i="6"/>
  <c r="G1308" i="6" s="1"/>
  <c r="F1295" i="6"/>
  <c r="G1295" i="6" s="1"/>
  <c r="F1272" i="6"/>
  <c r="G1272" i="6" s="1"/>
  <c r="F1253" i="6"/>
  <c r="G1253" i="6" s="1"/>
  <c r="F1246" i="6"/>
  <c r="G1246" i="6" s="1"/>
  <c r="F1185" i="6"/>
  <c r="G1185" i="6" s="1"/>
  <c r="F1180" i="6"/>
  <c r="G1180" i="6" s="1"/>
  <c r="F1156" i="6"/>
  <c r="G1156" i="6" s="1"/>
  <c r="F1151" i="6"/>
  <c r="G1151" i="6" s="1"/>
  <c r="F1124" i="6"/>
  <c r="G1124" i="6" s="1"/>
  <c r="F1119" i="6"/>
  <c r="G1119" i="6" s="1"/>
  <c r="F1092" i="6"/>
  <c r="G1092" i="6" s="1"/>
  <c r="F1087" i="6"/>
  <c r="G1087" i="6" s="1"/>
  <c r="F1060" i="6"/>
  <c r="G1060" i="6" s="1"/>
  <c r="F1055" i="6"/>
  <c r="G1055" i="6" s="1"/>
  <c r="F1028" i="6"/>
  <c r="G1028" i="6" s="1"/>
  <c r="F1023" i="6"/>
  <c r="G1023" i="6" s="1"/>
  <c r="F977" i="6"/>
  <c r="G977" i="6" s="1"/>
  <c r="F958" i="6"/>
  <c r="G958" i="6" s="1"/>
  <c r="F947" i="6"/>
  <c r="G947" i="6" s="1"/>
  <c r="F907" i="6"/>
  <c r="G907" i="6" s="1"/>
  <c r="F895" i="6"/>
  <c r="G895" i="6" s="1"/>
  <c r="F853" i="6"/>
  <c r="G853" i="6" s="1"/>
  <c r="F778" i="6"/>
  <c r="G778" i="6" s="1"/>
  <c r="F701" i="6"/>
  <c r="G701" i="6" s="1"/>
  <c r="F658" i="6"/>
  <c r="G658" i="6" s="1"/>
  <c r="F642" i="6"/>
  <c r="G642" i="6" s="1"/>
  <c r="F434" i="6"/>
  <c r="G434" i="6" s="1"/>
  <c r="F359" i="6"/>
  <c r="G359" i="6" s="1"/>
  <c r="F327" i="6"/>
  <c r="G327" i="6" s="1"/>
  <c r="F287" i="6"/>
  <c r="G287" i="6" s="1"/>
  <c r="F223" i="6"/>
  <c r="G223" i="6" s="1"/>
  <c r="F197" i="6"/>
  <c r="G197" i="6" s="1"/>
  <c r="F189" i="6"/>
  <c r="G189" i="6" s="1"/>
  <c r="F143" i="6"/>
  <c r="G143" i="6" s="1"/>
  <c r="F137" i="6"/>
  <c r="G137" i="6" s="1"/>
  <c r="F87" i="6"/>
  <c r="G87" i="6" s="1"/>
  <c r="F300" i="6"/>
  <c r="G300" i="6" s="1"/>
  <c r="F301" i="6"/>
  <c r="G301" i="6" s="1"/>
  <c r="F236" i="6"/>
  <c r="G236" i="6" s="1"/>
  <c r="F237" i="6"/>
  <c r="G237" i="6" s="1"/>
  <c r="F883" i="6"/>
  <c r="G883" i="6" s="1"/>
  <c r="F561" i="6"/>
  <c r="G561" i="6" s="1"/>
  <c r="F540" i="6"/>
  <c r="G540" i="6" s="1"/>
  <c r="F511" i="6"/>
  <c r="G511" i="6" s="1"/>
  <c r="F410" i="6"/>
  <c r="G410" i="6" s="1"/>
  <c r="F402" i="6"/>
  <c r="G402" i="6" s="1"/>
  <c r="F307" i="6"/>
  <c r="G307" i="6" s="1"/>
  <c r="F243" i="6"/>
  <c r="G243" i="6" s="1"/>
  <c r="F202" i="6"/>
  <c r="G202" i="6" s="1"/>
  <c r="F135" i="6"/>
  <c r="G135" i="6" s="1"/>
  <c r="F107" i="6"/>
  <c r="G107" i="6" s="1"/>
  <c r="F63" i="6"/>
  <c r="G63" i="6" s="1"/>
  <c r="F825" i="6"/>
  <c r="G825" i="6" s="1"/>
  <c r="F820" i="6"/>
  <c r="G820" i="6" s="1"/>
  <c r="F814" i="6"/>
  <c r="G814" i="6" s="1"/>
  <c r="F809" i="6"/>
  <c r="G809" i="6" s="1"/>
  <c r="F804" i="6"/>
  <c r="G804" i="6" s="1"/>
  <c r="F793" i="6"/>
  <c r="G793" i="6" s="1"/>
  <c r="F788" i="6"/>
  <c r="G788" i="6" s="1"/>
  <c r="F747" i="6"/>
  <c r="G747" i="6" s="1"/>
  <c r="F724" i="6"/>
  <c r="G724" i="6" s="1"/>
  <c r="F696" i="6"/>
  <c r="G696" i="6" s="1"/>
  <c r="F684" i="6"/>
  <c r="G684" i="6" s="1"/>
  <c r="F672" i="6"/>
  <c r="G672" i="6" s="1"/>
  <c r="F660" i="6"/>
  <c r="G660" i="6" s="1"/>
  <c r="F635" i="6"/>
  <c r="G635" i="6" s="1"/>
  <c r="F610" i="6"/>
  <c r="G610" i="6" s="1"/>
  <c r="F585" i="6"/>
  <c r="G585" i="6" s="1"/>
  <c r="F560" i="6"/>
  <c r="G560" i="6" s="1"/>
  <c r="F529" i="6"/>
  <c r="G529" i="6" s="1"/>
  <c r="F504" i="6"/>
  <c r="G504" i="6" s="1"/>
  <c r="F485" i="6"/>
  <c r="G485" i="6" s="1"/>
  <c r="F469" i="6"/>
  <c r="G469" i="6" s="1"/>
  <c r="F463" i="6"/>
  <c r="G463" i="6" s="1"/>
  <c r="F436" i="6"/>
  <c r="G436" i="6" s="1"/>
  <c r="F430" i="6"/>
  <c r="G430" i="6" s="1"/>
  <c r="F404" i="6"/>
  <c r="G404" i="6" s="1"/>
  <c r="F398" i="6"/>
  <c r="G398" i="6" s="1"/>
  <c r="F372" i="6"/>
  <c r="G372" i="6" s="1"/>
  <c r="F366" i="6"/>
  <c r="G366" i="6" s="1"/>
  <c r="F311" i="6"/>
  <c r="G311" i="6" s="1"/>
  <c r="F272" i="6"/>
  <c r="G272" i="6" s="1"/>
  <c r="F247" i="6"/>
  <c r="G247" i="6" s="1"/>
  <c r="F201" i="6"/>
  <c r="G201" i="6" s="1"/>
  <c r="F161" i="6"/>
  <c r="G161" i="6" s="1"/>
  <c r="F155" i="6"/>
  <c r="G155" i="6" s="1"/>
  <c r="F131" i="6"/>
  <c r="G131" i="6" s="1"/>
  <c r="F100" i="6"/>
  <c r="G100" i="6" s="1"/>
  <c r="F81" i="6"/>
  <c r="G81" i="6" s="1"/>
  <c r="F57" i="6"/>
  <c r="G57" i="6" s="1"/>
  <c r="F51" i="6"/>
  <c r="G51" i="6" s="1"/>
  <c r="F45" i="6"/>
  <c r="G45" i="6" s="1"/>
  <c r="F841" i="6"/>
  <c r="G841" i="6" s="1"/>
  <c r="F836" i="6"/>
  <c r="G836" i="6" s="1"/>
  <c r="F830" i="6"/>
  <c r="G830" i="6" s="1"/>
  <c r="F777" i="6"/>
  <c r="G777" i="6" s="1"/>
  <c r="F772" i="6"/>
  <c r="G772" i="6" s="1"/>
  <c r="F761" i="6"/>
  <c r="G761" i="6" s="1"/>
  <c r="F756" i="6"/>
  <c r="G756" i="6" s="1"/>
  <c r="F722" i="6"/>
  <c r="G722" i="6" s="1"/>
  <c r="F700" i="6"/>
  <c r="G700" i="6" s="1"/>
  <c r="F689" i="6"/>
  <c r="G689" i="6" s="1"/>
  <c r="F665" i="6"/>
  <c r="G665" i="6" s="1"/>
  <c r="F652" i="6"/>
  <c r="G652" i="6" s="1"/>
  <c r="F640" i="6"/>
  <c r="G640" i="6" s="1"/>
  <c r="F628" i="6"/>
  <c r="G628" i="6" s="1"/>
  <c r="F615" i="6"/>
  <c r="G615" i="6" s="1"/>
  <c r="F603" i="6"/>
  <c r="G603" i="6" s="1"/>
  <c r="F596" i="6"/>
  <c r="G596" i="6" s="1"/>
  <c r="F577" i="6"/>
  <c r="G577" i="6" s="1"/>
  <c r="F528" i="6"/>
  <c r="G528" i="6" s="1"/>
  <c r="F473" i="6"/>
  <c r="G473" i="6" s="1"/>
  <c r="F454" i="6"/>
  <c r="G454" i="6" s="1"/>
  <c r="F447" i="6"/>
  <c r="G447" i="6" s="1"/>
  <c r="F441" i="6"/>
  <c r="G441" i="6" s="1"/>
  <c r="F428" i="6"/>
  <c r="G428" i="6" s="1"/>
  <c r="F422" i="6"/>
  <c r="G422" i="6" s="1"/>
  <c r="F396" i="6"/>
  <c r="G396" i="6" s="1"/>
  <c r="F390" i="6"/>
  <c r="G390" i="6" s="1"/>
  <c r="F364" i="6"/>
  <c r="G364" i="6" s="1"/>
  <c r="F358" i="6"/>
  <c r="G358" i="6" s="1"/>
  <c r="F320" i="6"/>
  <c r="G320" i="6" s="1"/>
  <c r="F295" i="6"/>
  <c r="G295" i="6" s="1"/>
  <c r="F256" i="6"/>
  <c r="G256" i="6" s="1"/>
  <c r="F231" i="6"/>
  <c r="G231" i="6" s="1"/>
  <c r="F211" i="6"/>
  <c r="G211" i="6" s="1"/>
  <c r="F206" i="6"/>
  <c r="G206" i="6" s="1"/>
  <c r="F153" i="6"/>
  <c r="G153" i="6" s="1"/>
  <c r="F129" i="6"/>
  <c r="G129" i="6" s="1"/>
  <c r="F92" i="6"/>
  <c r="G92" i="6" s="1"/>
  <c r="F80" i="6"/>
  <c r="G80" i="6" s="1"/>
  <c r="F49" i="6"/>
  <c r="G49" i="6" s="1"/>
  <c r="F766" i="6"/>
  <c r="G766" i="6" s="1"/>
  <c r="F651" i="6"/>
  <c r="G651" i="6" s="1"/>
  <c r="F552" i="6"/>
  <c r="G552" i="6" s="1"/>
  <c r="F104" i="6"/>
  <c r="G104" i="6" s="1"/>
  <c r="F846" i="6"/>
  <c r="G846" i="6" s="1"/>
  <c r="F822" i="6"/>
  <c r="G822" i="6" s="1"/>
  <c r="F801" i="6"/>
  <c r="G801" i="6" s="1"/>
  <c r="F796" i="6"/>
  <c r="G796" i="6" s="1"/>
  <c r="F765" i="6"/>
  <c r="G765" i="6" s="1"/>
  <c r="F759" i="6"/>
  <c r="G759" i="6" s="1"/>
  <c r="F744" i="6"/>
  <c r="G744" i="6" s="1"/>
  <c r="F633" i="6"/>
  <c r="G633" i="6" s="1"/>
  <c r="F620" i="6"/>
  <c r="G620" i="6" s="1"/>
  <c r="F477" i="6"/>
  <c r="G477" i="6" s="1"/>
  <c r="F452" i="6"/>
  <c r="G452" i="6" s="1"/>
  <c r="F420" i="6"/>
  <c r="G420" i="6" s="1"/>
  <c r="F414" i="6"/>
  <c r="G414" i="6" s="1"/>
  <c r="F388" i="6"/>
  <c r="G388" i="6" s="1"/>
  <c r="F382" i="6"/>
  <c r="G382" i="6" s="1"/>
  <c r="F356" i="6"/>
  <c r="G356" i="6" s="1"/>
  <c r="F304" i="6"/>
  <c r="G304" i="6" s="1"/>
  <c r="F279" i="6"/>
  <c r="G279" i="6" s="1"/>
  <c r="F240" i="6"/>
  <c r="G240" i="6" s="1"/>
  <c r="F215" i="6"/>
  <c r="G215" i="6" s="1"/>
  <c r="F210" i="6"/>
  <c r="G210" i="6" s="1"/>
  <c r="F176" i="6"/>
  <c r="G176" i="6" s="1"/>
  <c r="F128" i="6"/>
  <c r="G128" i="6" s="1"/>
  <c r="F103" i="6"/>
  <c r="G103" i="6" s="1"/>
  <c r="F790" i="6"/>
  <c r="G790" i="6" s="1"/>
  <c r="F713" i="6"/>
  <c r="G713" i="6" s="1"/>
  <c r="F707" i="6"/>
  <c r="G707" i="6" s="1"/>
  <c r="F668" i="6"/>
  <c r="G668" i="6" s="1"/>
  <c r="F644" i="6"/>
  <c r="G644" i="6" s="1"/>
  <c r="F594" i="6"/>
  <c r="G594" i="6" s="1"/>
  <c r="F544" i="6"/>
  <c r="G544" i="6" s="1"/>
  <c r="F470" i="6"/>
  <c r="G470" i="6" s="1"/>
  <c r="F381" i="6"/>
  <c r="G381" i="6" s="1"/>
  <c r="F351" i="6"/>
  <c r="G351" i="6" s="1"/>
  <c r="F303" i="6"/>
  <c r="G303" i="6" s="1"/>
  <c r="F96" i="6"/>
  <c r="G96" i="6" s="1"/>
  <c r="F89" i="6"/>
  <c r="G89" i="6" s="1"/>
  <c r="F65" i="6"/>
  <c r="G65" i="6" s="1"/>
  <c r="F3686" i="6"/>
  <c r="G3686" i="6" s="1"/>
  <c r="F3662" i="6"/>
  <c r="G3662" i="6" s="1"/>
  <c r="F3657" i="6"/>
  <c r="G3657" i="6" s="1"/>
  <c r="F3885" i="6"/>
  <c r="G3885" i="6" s="1"/>
  <c r="F3877" i="6"/>
  <c r="G3877" i="6" s="1"/>
  <c r="F3869" i="6"/>
  <c r="G3869" i="6" s="1"/>
  <c r="F3861" i="6"/>
  <c r="G3861" i="6" s="1"/>
  <c r="F3853" i="6"/>
  <c r="G3853" i="6" s="1"/>
  <c r="F3845" i="6"/>
  <c r="G3845" i="6" s="1"/>
  <c r="F3837" i="6"/>
  <c r="G3837" i="6" s="1"/>
  <c r="F3829" i="6"/>
  <c r="G3829" i="6" s="1"/>
  <c r="F3821" i="6"/>
  <c r="G3821" i="6" s="1"/>
  <c r="F3813" i="6"/>
  <c r="G3813" i="6" s="1"/>
  <c r="F3805" i="6"/>
  <c r="G3805" i="6" s="1"/>
  <c r="F3797" i="6"/>
  <c r="G3797" i="6" s="1"/>
  <c r="F3789" i="6"/>
  <c r="G3789" i="6" s="1"/>
  <c r="F3781" i="6"/>
  <c r="G3781" i="6" s="1"/>
  <c r="F3773" i="6"/>
  <c r="G3773" i="6" s="1"/>
  <c r="F3765" i="6"/>
  <c r="G3765" i="6" s="1"/>
  <c r="F3757" i="6"/>
  <c r="G3757" i="6" s="1"/>
  <c r="F3749" i="6"/>
  <c r="G3749" i="6" s="1"/>
  <c r="F3741" i="6"/>
  <c r="G3741" i="6" s="1"/>
  <c r="F3733" i="6"/>
  <c r="G3733" i="6" s="1"/>
  <c r="F3725" i="6"/>
  <c r="G3725" i="6" s="1"/>
  <c r="F3717" i="6"/>
  <c r="G3717" i="6" s="1"/>
  <c r="F3709" i="6"/>
  <c r="G3709" i="6" s="1"/>
  <c r="F3701" i="6"/>
  <c r="G3701" i="6" s="1"/>
  <c r="F3693" i="6"/>
  <c r="G3693" i="6" s="1"/>
  <c r="F3665" i="6"/>
  <c r="G3665" i="6" s="1"/>
  <c r="F3650" i="6"/>
  <c r="G3650" i="6" s="1"/>
  <c r="F3893" i="6"/>
  <c r="G3893" i="6" s="1"/>
  <c r="F3887" i="6"/>
  <c r="G3887" i="6" s="1"/>
  <c r="F3879" i="6"/>
  <c r="G3879" i="6" s="1"/>
  <c r="F3871" i="6"/>
  <c r="G3871" i="6" s="1"/>
  <c r="F3863" i="6"/>
  <c r="G3863" i="6" s="1"/>
  <c r="F3855" i="6"/>
  <c r="G3855" i="6" s="1"/>
  <c r="F3847" i="6"/>
  <c r="G3847" i="6" s="1"/>
  <c r="F3839" i="6"/>
  <c r="G3839" i="6" s="1"/>
  <c r="F3831" i="6"/>
  <c r="G3831" i="6" s="1"/>
  <c r="F3823" i="6"/>
  <c r="G3823" i="6" s="1"/>
  <c r="F3815" i="6"/>
  <c r="G3815" i="6" s="1"/>
  <c r="F3807" i="6"/>
  <c r="G3807" i="6" s="1"/>
  <c r="F3799" i="6"/>
  <c r="G3799" i="6" s="1"/>
  <c r="F3791" i="6"/>
  <c r="G3791" i="6" s="1"/>
  <c r="F3783" i="6"/>
  <c r="G3783" i="6" s="1"/>
  <c r="F3775" i="6"/>
  <c r="G3775" i="6" s="1"/>
  <c r="F3767" i="6"/>
  <c r="G3767" i="6" s="1"/>
  <c r="F3759" i="6"/>
  <c r="G3759" i="6" s="1"/>
  <c r="F3751" i="6"/>
  <c r="G3751" i="6" s="1"/>
  <c r="F3743" i="6"/>
  <c r="G3743" i="6" s="1"/>
  <c r="F3735" i="6"/>
  <c r="G3735" i="6" s="1"/>
  <c r="F3727" i="6"/>
  <c r="G3727" i="6" s="1"/>
  <c r="F3719" i="6"/>
  <c r="G3719" i="6" s="1"/>
  <c r="F3711" i="6"/>
  <c r="G3711" i="6" s="1"/>
  <c r="F3703" i="6"/>
  <c r="G3703" i="6" s="1"/>
  <c r="F3695" i="6"/>
  <c r="G3695" i="6" s="1"/>
  <c r="F3688" i="6"/>
  <c r="G3688" i="6" s="1"/>
  <c r="F3895" i="6"/>
  <c r="G3895" i="6" s="1"/>
  <c r="F3678" i="6"/>
  <c r="G3678" i="6" s="1"/>
  <c r="F3881" i="6"/>
  <c r="G3881" i="6" s="1"/>
  <c r="F3873" i="6"/>
  <c r="G3873" i="6" s="1"/>
  <c r="F3865" i="6"/>
  <c r="G3865" i="6" s="1"/>
  <c r="F3857" i="6"/>
  <c r="G3857" i="6" s="1"/>
  <c r="F3849" i="6"/>
  <c r="G3849" i="6" s="1"/>
  <c r="F3841" i="6"/>
  <c r="G3841" i="6" s="1"/>
  <c r="F3833" i="6"/>
  <c r="G3833" i="6" s="1"/>
  <c r="F3825" i="6"/>
  <c r="G3825" i="6" s="1"/>
  <c r="F3817" i="6"/>
  <c r="G3817" i="6" s="1"/>
  <c r="F3889" i="6"/>
  <c r="G3889" i="6" s="1"/>
  <c r="F3353" i="6"/>
  <c r="G3353" i="6" s="1"/>
  <c r="F3338" i="6"/>
  <c r="G3338" i="6" s="1"/>
  <c r="F3316" i="6"/>
  <c r="G3316" i="6" s="1"/>
  <c r="F3359" i="6"/>
  <c r="G3359" i="6" s="1"/>
  <c r="F3343" i="6"/>
  <c r="G3343" i="6" s="1"/>
  <c r="F3328" i="6"/>
  <c r="G3328" i="6" s="1"/>
  <c r="F3336" i="6"/>
  <c r="G3336" i="6" s="1"/>
  <c r="F3326" i="6"/>
  <c r="G3326" i="6" s="1"/>
  <c r="F3345" i="6"/>
  <c r="G3345" i="6" s="1"/>
  <c r="F3318" i="6"/>
  <c r="G3318" i="6" s="1"/>
  <c r="F3300" i="6"/>
  <c r="G3300" i="6" s="1"/>
  <c r="F3065" i="6"/>
  <c r="G3065" i="6" s="1"/>
  <c r="F3057" i="6"/>
  <c r="G3057" i="6" s="1"/>
  <c r="F3049" i="6"/>
  <c r="G3049" i="6" s="1"/>
  <c r="F3041" i="6"/>
  <c r="G3041" i="6" s="1"/>
  <c r="F2971" i="6"/>
  <c r="G2971" i="6" s="1"/>
  <c r="F2970" i="6"/>
  <c r="G2970" i="6" s="1"/>
  <c r="F2998" i="6"/>
  <c r="G2998" i="6" s="1"/>
  <c r="F2995" i="6"/>
  <c r="G2995" i="6" s="1"/>
  <c r="F2994" i="6"/>
  <c r="G2994" i="6" s="1"/>
  <c r="F2988" i="6"/>
  <c r="G2988" i="6" s="1"/>
  <c r="F3323" i="6"/>
  <c r="G3323" i="6" s="1"/>
  <c r="F3034" i="6"/>
  <c r="G3034" i="6" s="1"/>
  <c r="F2996" i="6"/>
  <c r="G2996" i="6" s="1"/>
  <c r="F2979" i="6"/>
  <c r="G2979" i="6" s="1"/>
  <c r="F2978" i="6"/>
  <c r="G2978" i="6" s="1"/>
  <c r="F2963" i="6"/>
  <c r="G2963" i="6" s="1"/>
  <c r="F2962" i="6"/>
  <c r="G2962" i="6" s="1"/>
  <c r="F3029" i="6"/>
  <c r="G3029" i="6" s="1"/>
  <c r="F3000" i="6"/>
  <c r="G3000" i="6" s="1"/>
  <c r="F2990" i="6"/>
  <c r="G2990" i="6" s="1"/>
  <c r="F2987" i="6"/>
  <c r="G2987" i="6" s="1"/>
  <c r="F2986" i="6"/>
  <c r="G2986" i="6" s="1"/>
  <c r="F2710" i="6"/>
  <c r="G2710" i="6" s="1"/>
  <c r="F2709" i="6"/>
  <c r="G2709" i="6" s="1"/>
  <c r="F2659" i="6"/>
  <c r="G2659" i="6" s="1"/>
  <c r="F2658" i="6"/>
  <c r="G2658" i="6" s="1"/>
  <c r="F2627" i="6"/>
  <c r="G2627" i="6" s="1"/>
  <c r="F2626" i="6"/>
  <c r="G2626" i="6" s="1"/>
  <c r="F2595" i="6"/>
  <c r="G2595" i="6" s="1"/>
  <c r="F2594" i="6"/>
  <c r="G2594" i="6" s="1"/>
  <c r="F2563" i="6"/>
  <c r="G2563" i="6" s="1"/>
  <c r="F2562" i="6"/>
  <c r="G2562" i="6" s="1"/>
  <c r="F2531" i="6"/>
  <c r="G2531" i="6" s="1"/>
  <c r="F2530" i="6"/>
  <c r="G2530" i="6" s="1"/>
  <c r="F2499" i="6"/>
  <c r="G2499" i="6" s="1"/>
  <c r="F2498" i="6"/>
  <c r="G2498" i="6" s="1"/>
  <c r="F2451" i="6"/>
  <c r="G2451" i="6" s="1"/>
  <c r="F2450" i="6"/>
  <c r="G2450" i="6" s="1"/>
  <c r="F2427" i="6"/>
  <c r="G2427" i="6" s="1"/>
  <c r="F2426" i="6"/>
  <c r="G2426" i="6" s="1"/>
  <c r="F2954" i="6"/>
  <c r="G2954" i="6" s="1"/>
  <c r="F2946" i="6"/>
  <c r="G2946" i="6" s="1"/>
  <c r="F2938" i="6"/>
  <c r="G2938" i="6" s="1"/>
  <c r="F2930" i="6"/>
  <c r="G2930" i="6" s="1"/>
  <c r="F2922" i="6"/>
  <c r="G2922" i="6" s="1"/>
  <c r="F2914" i="6"/>
  <c r="G2914" i="6" s="1"/>
  <c r="F2906" i="6"/>
  <c r="G2906" i="6" s="1"/>
  <c r="F2898" i="6"/>
  <c r="G2898" i="6" s="1"/>
  <c r="F2890" i="6"/>
  <c r="G2890" i="6" s="1"/>
  <c r="F2882" i="6"/>
  <c r="G2882" i="6" s="1"/>
  <c r="F2874" i="6"/>
  <c r="G2874" i="6" s="1"/>
  <c r="F2866" i="6"/>
  <c r="G2866" i="6" s="1"/>
  <c r="F2858" i="6"/>
  <c r="G2858" i="6" s="1"/>
  <c r="F2850" i="6"/>
  <c r="G2850" i="6" s="1"/>
  <c r="F2842" i="6"/>
  <c r="G2842" i="6" s="1"/>
  <c r="F2834" i="6"/>
  <c r="G2834" i="6" s="1"/>
  <c r="F2826" i="6"/>
  <c r="G2826" i="6" s="1"/>
  <c r="F2818" i="6"/>
  <c r="G2818" i="6" s="1"/>
  <c r="F2810" i="6"/>
  <c r="G2810" i="6" s="1"/>
  <c r="F2802" i="6"/>
  <c r="G2802" i="6" s="1"/>
  <c r="F2794" i="6"/>
  <c r="G2794" i="6" s="1"/>
  <c r="F2786" i="6"/>
  <c r="G2786" i="6" s="1"/>
  <c r="F2778" i="6"/>
  <c r="G2778" i="6" s="1"/>
  <c r="F2770" i="6"/>
  <c r="G2770" i="6" s="1"/>
  <c r="F2762" i="6"/>
  <c r="G2762" i="6" s="1"/>
  <c r="F2754" i="6"/>
  <c r="G2754" i="6" s="1"/>
  <c r="F2746" i="6"/>
  <c r="G2746" i="6" s="1"/>
  <c r="F2738" i="6"/>
  <c r="G2738" i="6" s="1"/>
  <c r="F2730" i="6"/>
  <c r="G2730" i="6" s="1"/>
  <c r="F2715" i="6"/>
  <c r="G2715" i="6" s="1"/>
  <c r="F2705" i="6"/>
  <c r="G2705" i="6" s="1"/>
  <c r="F2702" i="6"/>
  <c r="G2702" i="6" s="1"/>
  <c r="F2701" i="6"/>
  <c r="G2701" i="6" s="1"/>
  <c r="F2651" i="6"/>
  <c r="G2651" i="6" s="1"/>
  <c r="F2650" i="6"/>
  <c r="G2650" i="6" s="1"/>
  <c r="F2619" i="6"/>
  <c r="G2619" i="6" s="1"/>
  <c r="F2618" i="6"/>
  <c r="G2618" i="6" s="1"/>
  <c r="F2587" i="6"/>
  <c r="G2587" i="6" s="1"/>
  <c r="F2586" i="6"/>
  <c r="G2586" i="6" s="1"/>
  <c r="F2555" i="6"/>
  <c r="G2555" i="6" s="1"/>
  <c r="F2554" i="6"/>
  <c r="G2554" i="6" s="1"/>
  <c r="F2523" i="6"/>
  <c r="G2523" i="6" s="1"/>
  <c r="F2522" i="6"/>
  <c r="G2522" i="6" s="1"/>
  <c r="F2491" i="6"/>
  <c r="G2491" i="6" s="1"/>
  <c r="F2490" i="6"/>
  <c r="G2490" i="6" s="1"/>
  <c r="F2467" i="6"/>
  <c r="G2467" i="6" s="1"/>
  <c r="F2466" i="6"/>
  <c r="G2466" i="6" s="1"/>
  <c r="F2387" i="6"/>
  <c r="G2387" i="6" s="1"/>
  <c r="F2443" i="6"/>
  <c r="G2443" i="6" s="1"/>
  <c r="F2442" i="6"/>
  <c r="G2442" i="6" s="1"/>
  <c r="F2675" i="6"/>
  <c r="G2675" i="6" s="1"/>
  <c r="F2674" i="6"/>
  <c r="G2674" i="6" s="1"/>
  <c r="F2643" i="6"/>
  <c r="G2643" i="6" s="1"/>
  <c r="F2642" i="6"/>
  <c r="G2642" i="6" s="1"/>
  <c r="F2611" i="6"/>
  <c r="G2611" i="6" s="1"/>
  <c r="F2610" i="6"/>
  <c r="G2610" i="6" s="1"/>
  <c r="F2579" i="6"/>
  <c r="G2579" i="6" s="1"/>
  <c r="F2578" i="6"/>
  <c r="G2578" i="6" s="1"/>
  <c r="F2547" i="6"/>
  <c r="G2547" i="6" s="1"/>
  <c r="F2546" i="6"/>
  <c r="G2546" i="6" s="1"/>
  <c r="F2515" i="6"/>
  <c r="G2515" i="6" s="1"/>
  <c r="F2514" i="6"/>
  <c r="G2514" i="6" s="1"/>
  <c r="F2483" i="6"/>
  <c r="G2483" i="6" s="1"/>
  <c r="F2482" i="6"/>
  <c r="G2482" i="6" s="1"/>
  <c r="F2419" i="6"/>
  <c r="G2419" i="6" s="1"/>
  <c r="F2418" i="6"/>
  <c r="G2418" i="6" s="1"/>
  <c r="F2720" i="6"/>
  <c r="G2720" i="6" s="1"/>
  <c r="F2712" i="6"/>
  <c r="G2712" i="6" s="1"/>
  <c r="F2459" i="6"/>
  <c r="G2459" i="6" s="1"/>
  <c r="F2458" i="6"/>
  <c r="G2458" i="6" s="1"/>
  <c r="F2854" i="6"/>
  <c r="G2854" i="6" s="1"/>
  <c r="F2846" i="6"/>
  <c r="G2846" i="6" s="1"/>
  <c r="F2838" i="6"/>
  <c r="G2838" i="6" s="1"/>
  <c r="F2830" i="6"/>
  <c r="G2830" i="6" s="1"/>
  <c r="F2822" i="6"/>
  <c r="G2822" i="6" s="1"/>
  <c r="F2814" i="6"/>
  <c r="G2814" i="6" s="1"/>
  <c r="F2806" i="6"/>
  <c r="G2806" i="6" s="1"/>
  <c r="F2798" i="6"/>
  <c r="G2798" i="6" s="1"/>
  <c r="F2790" i="6"/>
  <c r="G2790" i="6" s="1"/>
  <c r="F2782" i="6"/>
  <c r="G2782" i="6" s="1"/>
  <c r="F2774" i="6"/>
  <c r="G2774" i="6" s="1"/>
  <c r="F2766" i="6"/>
  <c r="G2766" i="6" s="1"/>
  <c r="F2758" i="6"/>
  <c r="G2758" i="6" s="1"/>
  <c r="F2750" i="6"/>
  <c r="G2750" i="6" s="1"/>
  <c r="F2742" i="6"/>
  <c r="G2742" i="6" s="1"/>
  <c r="F2734" i="6"/>
  <c r="G2734" i="6" s="1"/>
  <c r="F2726" i="6"/>
  <c r="G2726" i="6" s="1"/>
  <c r="F2667" i="6"/>
  <c r="G2667" i="6" s="1"/>
  <c r="F2666" i="6"/>
  <c r="G2666" i="6" s="1"/>
  <c r="F2635" i="6"/>
  <c r="G2635" i="6" s="1"/>
  <c r="F2634" i="6"/>
  <c r="G2634" i="6" s="1"/>
  <c r="F2603" i="6"/>
  <c r="G2603" i="6" s="1"/>
  <c r="F2602" i="6"/>
  <c r="G2602" i="6" s="1"/>
  <c r="F2571" i="6"/>
  <c r="G2571" i="6" s="1"/>
  <c r="F2570" i="6"/>
  <c r="G2570" i="6" s="1"/>
  <c r="F2539" i="6"/>
  <c r="G2539" i="6" s="1"/>
  <c r="F2538" i="6"/>
  <c r="G2538" i="6" s="1"/>
  <c r="F2507" i="6"/>
  <c r="G2507" i="6" s="1"/>
  <c r="F2506" i="6"/>
  <c r="G2506" i="6" s="1"/>
  <c r="F2435" i="6"/>
  <c r="G2435" i="6" s="1"/>
  <c r="F2434" i="6"/>
  <c r="G2434" i="6" s="1"/>
  <c r="F2411" i="6"/>
  <c r="G2411" i="6" s="1"/>
  <c r="F2410" i="6"/>
  <c r="G2410" i="6" s="1"/>
  <c r="F2696" i="6"/>
  <c r="G2696" i="6" s="1"/>
  <c r="F2475" i="6"/>
  <c r="G2475" i="6" s="1"/>
  <c r="F2474" i="6"/>
  <c r="G2474" i="6" s="1"/>
  <c r="F2403" i="6"/>
  <c r="G2403" i="6" s="1"/>
  <c r="F2402" i="6"/>
  <c r="G2402" i="6" s="1"/>
  <c r="F2395" i="6"/>
  <c r="G2395" i="6" s="1"/>
  <c r="F2693" i="6"/>
  <c r="G2693" i="6" s="1"/>
  <c r="F2685" i="6"/>
  <c r="G2685" i="6" s="1"/>
  <c r="F2677" i="6"/>
  <c r="G2677" i="6" s="1"/>
  <c r="F2669" i="6"/>
  <c r="G2669" i="6" s="1"/>
  <c r="F2661" i="6"/>
  <c r="G2661" i="6" s="1"/>
  <c r="F2653" i="6"/>
  <c r="G2653" i="6" s="1"/>
  <c r="F2645" i="6"/>
  <c r="G2645" i="6" s="1"/>
  <c r="F2637" i="6"/>
  <c r="G2637" i="6" s="1"/>
  <c r="F2629" i="6"/>
  <c r="G2629" i="6" s="1"/>
  <c r="F2621" i="6"/>
  <c r="G2621" i="6" s="1"/>
  <c r="F2613" i="6"/>
  <c r="G2613" i="6" s="1"/>
  <c r="F2605" i="6"/>
  <c r="G2605" i="6" s="1"/>
  <c r="F2597" i="6"/>
  <c r="G2597" i="6" s="1"/>
  <c r="F2589" i="6"/>
  <c r="G2589" i="6" s="1"/>
  <c r="F2581" i="6"/>
  <c r="G2581" i="6" s="1"/>
  <c r="F2573" i="6"/>
  <c r="G2573" i="6" s="1"/>
  <c r="F2565" i="6"/>
  <c r="G2565" i="6" s="1"/>
  <c r="F2557" i="6"/>
  <c r="G2557" i="6" s="1"/>
  <c r="F2549" i="6"/>
  <c r="G2549" i="6" s="1"/>
  <c r="F2541" i="6"/>
  <c r="G2541" i="6" s="1"/>
  <c r="F2533" i="6"/>
  <c r="G2533" i="6" s="1"/>
  <c r="F2525" i="6"/>
  <c r="G2525" i="6" s="1"/>
  <c r="F2517" i="6"/>
  <c r="G2517" i="6" s="1"/>
  <c r="F2509" i="6"/>
  <c r="G2509" i="6" s="1"/>
  <c r="F2501" i="6"/>
  <c r="G2501" i="6" s="1"/>
  <c r="F2493" i="6"/>
  <c r="G2493" i="6" s="1"/>
  <c r="F2485" i="6"/>
  <c r="G2485" i="6" s="1"/>
  <c r="F2477" i="6"/>
  <c r="G2477" i="6" s="1"/>
  <c r="F2469" i="6"/>
  <c r="G2469" i="6" s="1"/>
  <c r="F2461" i="6"/>
  <c r="G2461" i="6" s="1"/>
  <c r="F2453" i="6"/>
  <c r="G2453" i="6" s="1"/>
  <c r="F2445" i="6"/>
  <c r="G2445" i="6" s="1"/>
  <c r="F2437" i="6"/>
  <c r="G2437" i="6" s="1"/>
  <c r="F2429" i="6"/>
  <c r="G2429" i="6" s="1"/>
  <c r="F2421" i="6"/>
  <c r="G2421" i="6" s="1"/>
  <c r="F2393" i="6"/>
  <c r="G2393" i="6" s="1"/>
  <c r="F2385" i="6"/>
  <c r="G2385" i="6" s="1"/>
  <c r="F2384" i="6"/>
  <c r="G2384" i="6" s="1"/>
  <c r="F2373" i="6"/>
  <c r="G2373" i="6" s="1"/>
  <c r="F2372" i="6"/>
  <c r="G2372" i="6" s="1"/>
  <c r="F2277" i="6"/>
  <c r="G2277" i="6" s="1"/>
  <c r="F2149" i="6"/>
  <c r="G2149" i="6" s="1"/>
  <c r="F2394" i="6"/>
  <c r="G2394" i="6" s="1"/>
  <c r="F2386" i="6"/>
  <c r="G2386" i="6" s="1"/>
  <c r="F2369" i="6"/>
  <c r="G2369" i="6" s="1"/>
  <c r="F2368" i="6"/>
  <c r="G2368" i="6" s="1"/>
  <c r="F2472" i="6"/>
  <c r="G2472" i="6" s="1"/>
  <c r="F2464" i="6"/>
  <c r="G2464" i="6" s="1"/>
  <c r="F2456" i="6"/>
  <c r="G2456" i="6" s="1"/>
  <c r="F2448" i="6"/>
  <c r="G2448" i="6" s="1"/>
  <c r="F2440" i="6"/>
  <c r="G2440" i="6" s="1"/>
  <c r="F2432" i="6"/>
  <c r="G2432" i="6" s="1"/>
  <c r="F2424" i="6"/>
  <c r="G2424" i="6" s="1"/>
  <c r="F2416" i="6"/>
  <c r="G2416" i="6" s="1"/>
  <c r="F2408" i="6"/>
  <c r="G2408" i="6" s="1"/>
  <c r="F2400" i="6"/>
  <c r="G2400" i="6" s="1"/>
  <c r="F2380" i="6"/>
  <c r="G2380" i="6" s="1"/>
  <c r="F2365" i="6"/>
  <c r="G2365" i="6" s="1"/>
  <c r="F2361" i="6"/>
  <c r="G2361" i="6" s="1"/>
  <c r="F2360" i="6"/>
  <c r="G2360" i="6" s="1"/>
  <c r="F2221" i="6"/>
  <c r="G2221" i="6" s="1"/>
  <c r="F2133" i="6"/>
  <c r="G2133" i="6" s="1"/>
  <c r="F2101" i="6"/>
  <c r="G2101" i="6" s="1"/>
  <c r="F2061" i="6"/>
  <c r="G2061" i="6" s="1"/>
  <c r="F2357" i="6"/>
  <c r="G2357" i="6" s="1"/>
  <c r="F2053" i="6"/>
  <c r="G2053" i="6" s="1"/>
  <c r="F2377" i="6"/>
  <c r="G2377" i="6" s="1"/>
  <c r="F2376" i="6"/>
  <c r="G2376" i="6" s="1"/>
  <c r="F2341" i="6"/>
  <c r="G2341" i="6" s="1"/>
  <c r="F2333" i="6"/>
  <c r="G2333" i="6" s="1"/>
  <c r="F2344" i="6"/>
  <c r="G2344" i="6" s="1"/>
  <c r="F2328" i="6"/>
  <c r="G2328" i="6" s="1"/>
  <c r="F2320" i="6"/>
  <c r="G2320" i="6" s="1"/>
  <c r="F2312" i="6"/>
  <c r="G2312" i="6" s="1"/>
  <c r="F2296" i="6"/>
  <c r="G2296" i="6" s="1"/>
  <c r="F2288" i="6"/>
  <c r="G2288" i="6" s="1"/>
  <c r="F2280" i="6"/>
  <c r="G2280" i="6" s="1"/>
  <c r="F2272" i="6"/>
  <c r="G2272" i="6" s="1"/>
  <c r="F2264" i="6"/>
  <c r="G2264" i="6" s="1"/>
  <c r="F2248" i="6"/>
  <c r="G2248" i="6" s="1"/>
  <c r="F2240" i="6"/>
  <c r="G2240" i="6" s="1"/>
  <c r="F2232" i="6"/>
  <c r="G2232" i="6" s="1"/>
  <c r="F2224" i="6"/>
  <c r="G2224" i="6" s="1"/>
  <c r="F2216" i="6"/>
  <c r="G2216" i="6" s="1"/>
  <c r="F2208" i="6"/>
  <c r="G2208" i="6" s="1"/>
  <c r="F2200" i="6"/>
  <c r="G2200" i="6" s="1"/>
  <c r="F2184" i="6"/>
  <c r="G2184" i="6" s="1"/>
  <c r="F2176" i="6"/>
  <c r="G2176" i="6" s="1"/>
  <c r="F2168" i="6"/>
  <c r="G2168" i="6" s="1"/>
  <c r="F2160" i="6"/>
  <c r="G2160" i="6" s="1"/>
  <c r="F2152" i="6"/>
  <c r="G2152" i="6" s="1"/>
  <c r="F2144" i="6"/>
  <c r="G2144" i="6" s="1"/>
  <c r="F2136" i="6"/>
  <c r="G2136" i="6" s="1"/>
  <c r="F2128" i="6"/>
  <c r="G2128" i="6" s="1"/>
  <c r="F2120" i="6"/>
  <c r="G2120" i="6" s="1"/>
  <c r="F2112" i="6"/>
  <c r="G2112" i="6" s="1"/>
  <c r="F2104" i="6"/>
  <c r="G2104" i="6" s="1"/>
  <c r="F2096" i="6"/>
  <c r="G2096" i="6" s="1"/>
  <c r="F2088" i="6"/>
  <c r="G2088" i="6" s="1"/>
  <c r="F2080" i="6"/>
  <c r="G2080" i="6" s="1"/>
  <c r="F2072" i="6"/>
  <c r="G2072" i="6" s="1"/>
  <c r="F2064" i="6"/>
  <c r="G2064" i="6" s="1"/>
  <c r="F2056" i="6"/>
  <c r="G2056" i="6" s="1"/>
  <c r="F2049" i="6"/>
  <c r="G2049" i="6" s="1"/>
  <c r="F2024" i="6"/>
  <c r="G2024" i="6" s="1"/>
  <c r="F2039" i="6"/>
  <c r="G2039" i="6" s="1"/>
  <c r="F2020" i="6"/>
  <c r="G2020" i="6" s="1"/>
  <c r="F2032" i="6"/>
  <c r="G2032" i="6" s="1"/>
  <c r="F2036" i="6"/>
  <c r="G2036" i="6" s="1"/>
  <c r="F2364" i="6"/>
  <c r="G2364" i="6" s="1"/>
  <c r="F2356" i="6"/>
  <c r="G2356" i="6" s="1"/>
  <c r="F2348" i="6"/>
  <c r="G2348" i="6" s="1"/>
  <c r="F2340" i="6"/>
  <c r="G2340" i="6" s="1"/>
  <c r="F2332" i="6"/>
  <c r="G2332" i="6" s="1"/>
  <c r="F2324" i="6"/>
  <c r="G2324" i="6" s="1"/>
  <c r="F2316" i="6"/>
  <c r="G2316" i="6" s="1"/>
  <c r="F2308" i="6"/>
  <c r="G2308" i="6" s="1"/>
  <c r="F2300" i="6"/>
  <c r="G2300" i="6" s="1"/>
  <c r="F2292" i="6"/>
  <c r="G2292" i="6" s="1"/>
  <c r="F2284" i="6"/>
  <c r="G2284" i="6" s="1"/>
  <c r="F2276" i="6"/>
  <c r="G2276" i="6" s="1"/>
  <c r="F2268" i="6"/>
  <c r="G2268" i="6" s="1"/>
  <c r="F2260" i="6"/>
  <c r="G2260" i="6" s="1"/>
  <c r="F2252" i="6"/>
  <c r="G2252" i="6" s="1"/>
  <c r="F2244" i="6"/>
  <c r="G2244" i="6" s="1"/>
  <c r="F2236" i="6"/>
  <c r="G2236" i="6" s="1"/>
  <c r="F2228" i="6"/>
  <c r="G2228" i="6" s="1"/>
  <c r="F2220" i="6"/>
  <c r="G2220" i="6" s="1"/>
  <c r="F2212" i="6"/>
  <c r="G2212" i="6" s="1"/>
  <c r="F2204" i="6"/>
  <c r="G2204" i="6" s="1"/>
  <c r="F2196" i="6"/>
  <c r="G2196" i="6" s="1"/>
  <c r="F2188" i="6"/>
  <c r="G2188" i="6" s="1"/>
  <c r="F2180" i="6"/>
  <c r="G2180" i="6" s="1"/>
  <c r="F2172" i="6"/>
  <c r="G2172" i="6" s="1"/>
  <c r="F2164" i="6"/>
  <c r="G2164" i="6" s="1"/>
  <c r="F2156" i="6"/>
  <c r="G2156" i="6" s="1"/>
  <c r="F2148" i="6"/>
  <c r="G2148" i="6" s="1"/>
  <c r="F2140" i="6"/>
  <c r="G2140" i="6" s="1"/>
  <c r="F2132" i="6"/>
  <c r="G2132" i="6" s="1"/>
  <c r="F2124" i="6"/>
  <c r="G2124" i="6" s="1"/>
  <c r="F2116" i="6"/>
  <c r="G2116" i="6" s="1"/>
  <c r="F2108" i="6"/>
  <c r="G2108" i="6" s="1"/>
  <c r="F2100" i="6"/>
  <c r="G2100" i="6" s="1"/>
  <c r="F2092" i="6"/>
  <c r="G2092" i="6" s="1"/>
  <c r="F2084" i="6"/>
  <c r="G2084" i="6" s="1"/>
  <c r="F2076" i="6"/>
  <c r="G2076" i="6" s="1"/>
  <c r="F2047" i="6"/>
  <c r="G2047" i="6" s="1"/>
  <c r="F1913" i="6"/>
  <c r="G1913" i="6" s="1"/>
  <c r="F1905" i="6"/>
  <c r="G1905" i="6" s="1"/>
  <c r="F1897" i="6"/>
  <c r="G1897" i="6" s="1"/>
  <c r="F1889" i="6"/>
  <c r="G1889" i="6" s="1"/>
  <c r="F1881" i="6"/>
  <c r="G1881" i="6" s="1"/>
  <c r="F1873" i="6"/>
  <c r="G1873" i="6" s="1"/>
  <c r="F1865" i="6"/>
  <c r="G1865" i="6" s="1"/>
  <c r="F1857" i="6"/>
  <c r="G1857" i="6" s="1"/>
  <c r="F1769" i="6"/>
  <c r="G1769" i="6" s="1"/>
  <c r="F1761" i="6"/>
  <c r="G1761" i="6" s="1"/>
  <c r="F1753" i="6"/>
  <c r="G1753" i="6" s="1"/>
  <c r="F1745" i="6"/>
  <c r="G1745" i="6" s="1"/>
  <c r="F1737" i="6"/>
  <c r="G1737" i="6" s="1"/>
  <c r="F1729" i="6"/>
  <c r="G1729" i="6" s="1"/>
  <c r="F1686" i="6"/>
  <c r="G1686" i="6" s="1"/>
  <c r="F1685" i="6"/>
  <c r="G1685" i="6" s="1"/>
  <c r="F1710" i="6"/>
  <c r="G1710" i="6" s="1"/>
  <c r="F1709" i="6"/>
  <c r="G1709" i="6" s="1"/>
  <c r="F1702" i="6"/>
  <c r="G1702" i="6" s="1"/>
  <c r="F1701" i="6"/>
  <c r="G1701" i="6" s="1"/>
  <c r="F1678" i="6"/>
  <c r="G1678" i="6" s="1"/>
  <c r="F1677" i="6"/>
  <c r="G1677" i="6" s="1"/>
  <c r="F1662" i="6"/>
  <c r="G1662" i="6" s="1"/>
  <c r="F1661" i="6"/>
  <c r="G1661" i="6" s="1"/>
  <c r="F1838" i="6"/>
  <c r="G1838" i="6" s="1"/>
  <c r="F1830" i="6"/>
  <c r="G1830" i="6" s="1"/>
  <c r="F1822" i="6"/>
  <c r="G1822" i="6" s="1"/>
  <c r="F1814" i="6"/>
  <c r="G1814" i="6" s="1"/>
  <c r="F1806" i="6"/>
  <c r="G1806" i="6" s="1"/>
  <c r="F1798" i="6"/>
  <c r="G1798" i="6" s="1"/>
  <c r="F1790" i="6"/>
  <c r="G1790" i="6" s="1"/>
  <c r="F1782" i="6"/>
  <c r="G1782" i="6" s="1"/>
  <c r="F1774" i="6"/>
  <c r="G1774" i="6" s="1"/>
  <c r="F1766" i="6"/>
  <c r="G1766" i="6" s="1"/>
  <c r="F1758" i="6"/>
  <c r="G1758" i="6" s="1"/>
  <c r="F1750" i="6"/>
  <c r="G1750" i="6" s="1"/>
  <c r="F1742" i="6"/>
  <c r="G1742" i="6" s="1"/>
  <c r="F1734" i="6"/>
  <c r="G1734" i="6" s="1"/>
  <c r="F1726" i="6"/>
  <c r="G1726" i="6" s="1"/>
  <c r="F1696" i="6"/>
  <c r="G1696" i="6" s="1"/>
  <c r="F1718" i="6"/>
  <c r="G1718" i="6" s="1"/>
  <c r="F1717" i="6"/>
  <c r="G1717" i="6" s="1"/>
  <c r="F1694" i="6"/>
  <c r="G1694" i="6" s="1"/>
  <c r="F1693" i="6"/>
  <c r="G1693" i="6" s="1"/>
  <c r="F1703" i="6"/>
  <c r="G1703" i="6" s="1"/>
  <c r="F1670" i="6"/>
  <c r="G1670" i="6" s="1"/>
  <c r="F1669" i="6"/>
  <c r="G1669" i="6" s="1"/>
  <c r="F1355" i="6"/>
  <c r="G1355" i="6" s="1"/>
  <c r="F1653" i="6"/>
  <c r="G1653" i="6" s="1"/>
  <c r="F1645" i="6"/>
  <c r="G1645" i="6" s="1"/>
  <c r="F1637" i="6"/>
  <c r="G1637" i="6" s="1"/>
  <c r="F1629" i="6"/>
  <c r="G1629" i="6" s="1"/>
  <c r="F1621" i="6"/>
  <c r="G1621" i="6" s="1"/>
  <c r="F1613" i="6"/>
  <c r="G1613" i="6" s="1"/>
  <c r="F1605" i="6"/>
  <c r="G1605" i="6" s="1"/>
  <c r="F1597" i="6"/>
  <c r="G1597" i="6" s="1"/>
  <c r="F1589" i="6"/>
  <c r="G1589" i="6" s="1"/>
  <c r="F1581" i="6"/>
  <c r="G1581" i="6" s="1"/>
  <c r="F1573" i="6"/>
  <c r="G1573" i="6" s="1"/>
  <c r="F1565" i="6"/>
  <c r="G1565" i="6" s="1"/>
  <c r="F1557" i="6"/>
  <c r="G1557" i="6" s="1"/>
  <c r="F1549" i="6"/>
  <c r="G1549" i="6" s="1"/>
  <c r="F1541" i="6"/>
  <c r="G1541" i="6" s="1"/>
  <c r="F1533" i="6"/>
  <c r="G1533" i="6" s="1"/>
  <c r="F1525" i="6"/>
  <c r="G1525" i="6" s="1"/>
  <c r="F1517" i="6"/>
  <c r="G1517" i="6" s="1"/>
  <c r="F1509" i="6"/>
  <c r="G1509" i="6" s="1"/>
  <c r="F1501" i="6"/>
  <c r="G1501" i="6" s="1"/>
  <c r="F1493" i="6"/>
  <c r="G1493" i="6" s="1"/>
  <c r="F1485" i="6"/>
  <c r="G1485" i="6" s="1"/>
  <c r="F1477" i="6"/>
  <c r="G1477" i="6" s="1"/>
  <c r="F1469" i="6"/>
  <c r="G1469" i="6" s="1"/>
  <c r="F1461" i="6"/>
  <c r="G1461" i="6" s="1"/>
  <c r="F1453" i="6"/>
  <c r="G1453" i="6" s="1"/>
  <c r="F1445" i="6"/>
  <c r="G1445" i="6" s="1"/>
  <c r="F1437" i="6"/>
  <c r="G1437" i="6" s="1"/>
  <c r="F1429" i="6"/>
  <c r="G1429" i="6" s="1"/>
  <c r="F1421" i="6"/>
  <c r="G1421" i="6" s="1"/>
  <c r="F1413" i="6"/>
  <c r="G1413" i="6" s="1"/>
  <c r="F1405" i="6"/>
  <c r="G1405" i="6" s="1"/>
  <c r="F1397" i="6"/>
  <c r="G1397" i="6" s="1"/>
  <c r="F1389" i="6"/>
  <c r="G1389" i="6" s="1"/>
  <c r="F1381" i="6"/>
  <c r="G1381" i="6" s="1"/>
  <c r="F1362" i="6"/>
  <c r="G1362" i="6" s="1"/>
  <c r="F1377" i="6"/>
  <c r="G1377" i="6" s="1"/>
  <c r="F1680" i="6"/>
  <c r="G1680" i="6" s="1"/>
  <c r="F1672" i="6"/>
  <c r="G1672" i="6" s="1"/>
  <c r="F1664" i="6"/>
  <c r="G1664" i="6" s="1"/>
  <c r="F1656" i="6"/>
  <c r="G1656" i="6" s="1"/>
  <c r="F1648" i="6"/>
  <c r="G1648" i="6" s="1"/>
  <c r="F1640" i="6"/>
  <c r="G1640" i="6" s="1"/>
  <c r="F1632" i="6"/>
  <c r="G1632" i="6" s="1"/>
  <c r="F1624" i="6"/>
  <c r="G1624" i="6" s="1"/>
  <c r="F1616" i="6"/>
  <c r="G1616" i="6" s="1"/>
  <c r="F1608" i="6"/>
  <c r="G1608" i="6" s="1"/>
  <c r="F1600" i="6"/>
  <c r="G1600" i="6" s="1"/>
  <c r="F1592" i="6"/>
  <c r="G1592" i="6" s="1"/>
  <c r="F1584" i="6"/>
  <c r="G1584" i="6" s="1"/>
  <c r="F1576" i="6"/>
  <c r="G1576" i="6" s="1"/>
  <c r="F1568" i="6"/>
  <c r="G1568" i="6" s="1"/>
  <c r="F1560" i="6"/>
  <c r="G1560" i="6" s="1"/>
  <c r="F1552" i="6"/>
  <c r="G1552" i="6" s="1"/>
  <c r="F1544" i="6"/>
  <c r="G1544" i="6" s="1"/>
  <c r="F1536" i="6"/>
  <c r="G1536" i="6" s="1"/>
  <c r="F1528" i="6"/>
  <c r="G1528" i="6" s="1"/>
  <c r="F1520" i="6"/>
  <c r="G1520" i="6" s="1"/>
  <c r="F1512" i="6"/>
  <c r="G1512" i="6" s="1"/>
  <c r="F1504" i="6"/>
  <c r="G1504" i="6" s="1"/>
  <c r="F1496" i="6"/>
  <c r="G1496" i="6" s="1"/>
  <c r="F1488" i="6"/>
  <c r="G1488" i="6" s="1"/>
  <c r="F1480" i="6"/>
  <c r="G1480" i="6" s="1"/>
  <c r="F1472" i="6"/>
  <c r="G1472" i="6" s="1"/>
  <c r="F1464" i="6"/>
  <c r="G1464" i="6" s="1"/>
  <c r="F1456" i="6"/>
  <c r="G1456" i="6" s="1"/>
  <c r="F1448" i="6"/>
  <c r="G1448" i="6" s="1"/>
  <c r="F1440" i="6"/>
  <c r="G1440" i="6" s="1"/>
  <c r="F1432" i="6"/>
  <c r="G1432" i="6" s="1"/>
  <c r="F1424" i="6"/>
  <c r="G1424" i="6" s="1"/>
  <c r="F1416" i="6"/>
  <c r="G1416" i="6" s="1"/>
  <c r="F1408" i="6"/>
  <c r="G1408" i="6" s="1"/>
  <c r="F1400" i="6"/>
  <c r="G1400" i="6" s="1"/>
  <c r="F1392" i="6"/>
  <c r="G1392" i="6" s="1"/>
  <c r="F1384" i="6"/>
  <c r="G1384" i="6" s="1"/>
  <c r="F1366" i="6"/>
  <c r="G1366" i="6" s="1"/>
  <c r="F1374" i="6"/>
  <c r="G1374" i="6" s="1"/>
  <c r="F1354" i="6"/>
  <c r="G1354" i="6" s="1"/>
  <c r="F1353" i="6"/>
  <c r="G1353" i="6" s="1"/>
  <c r="F1359" i="6"/>
  <c r="G1359" i="6" s="1"/>
  <c r="F1276" i="6"/>
  <c r="G1276" i="6" s="1"/>
  <c r="F1260" i="6"/>
  <c r="G1260" i="6" s="1"/>
  <c r="F1219" i="6"/>
  <c r="G1219" i="6" s="1"/>
  <c r="F1211" i="6"/>
  <c r="G1211" i="6" s="1"/>
  <c r="F1266" i="6"/>
  <c r="G1266" i="6" s="1"/>
  <c r="F1199" i="6"/>
  <c r="G1199" i="6" s="1"/>
  <c r="F1184" i="6"/>
  <c r="G1184" i="6" s="1"/>
  <c r="F1167" i="6"/>
  <c r="G1167" i="6" s="1"/>
  <c r="F1251" i="6"/>
  <c r="G1251" i="6" s="1"/>
  <c r="F1243" i="6"/>
  <c r="G1243" i="6" s="1"/>
  <c r="F1235" i="6"/>
  <c r="G1235" i="6" s="1"/>
  <c r="F1228" i="6"/>
  <c r="G1228" i="6" s="1"/>
  <c r="F1187" i="6"/>
  <c r="G1187" i="6" s="1"/>
  <c r="F1345" i="6"/>
  <c r="G1345" i="6" s="1"/>
  <c r="F1337" i="6"/>
  <c r="G1337" i="6" s="1"/>
  <c r="F1329" i="6"/>
  <c r="G1329" i="6" s="1"/>
  <c r="F1321" i="6"/>
  <c r="G1321" i="6" s="1"/>
  <c r="F1313" i="6"/>
  <c r="G1313" i="6" s="1"/>
  <c r="F1305" i="6"/>
  <c r="G1305" i="6" s="1"/>
  <c r="F1297" i="6"/>
  <c r="G1297" i="6" s="1"/>
  <c r="F1289" i="6"/>
  <c r="G1289" i="6" s="1"/>
  <c r="F1283" i="6"/>
  <c r="G1283" i="6" s="1"/>
  <c r="F1192" i="6"/>
  <c r="G1192" i="6" s="1"/>
  <c r="F1160" i="6"/>
  <c r="G1160" i="6" s="1"/>
  <c r="F1248" i="6"/>
  <c r="G1248" i="6" s="1"/>
  <c r="F1240" i="6"/>
  <c r="G1240" i="6" s="1"/>
  <c r="F1232" i="6"/>
  <c r="G1232" i="6" s="1"/>
  <c r="F1215" i="6"/>
  <c r="G1215" i="6" s="1"/>
  <c r="F1195" i="6"/>
  <c r="G1195" i="6" s="1"/>
  <c r="F1274" i="6"/>
  <c r="G1274" i="6" s="1"/>
  <c r="F1258" i="6"/>
  <c r="G1258" i="6" s="1"/>
  <c r="F1224" i="6"/>
  <c r="G1224" i="6" s="1"/>
  <c r="F1223" i="6"/>
  <c r="G1223" i="6" s="1"/>
  <c r="F1216" i="6"/>
  <c r="G1216" i="6" s="1"/>
  <c r="F1208" i="6"/>
  <c r="G1208" i="6" s="1"/>
  <c r="F1176" i="6"/>
  <c r="G1176" i="6" s="1"/>
  <c r="F1159" i="6"/>
  <c r="G1159" i="6" s="1"/>
  <c r="F917" i="6"/>
  <c r="G917" i="6" s="1"/>
  <c r="F916" i="6"/>
  <c r="G916" i="6" s="1"/>
  <c r="F901" i="6"/>
  <c r="G901" i="6" s="1"/>
  <c r="F900" i="6"/>
  <c r="G900" i="6" s="1"/>
  <c r="F729" i="6"/>
  <c r="G729" i="6" s="1"/>
  <c r="F728" i="6"/>
  <c r="G728" i="6" s="1"/>
  <c r="F888" i="6"/>
  <c r="G888" i="6" s="1"/>
  <c r="F887" i="6"/>
  <c r="G887" i="6" s="1"/>
  <c r="F987" i="6"/>
  <c r="G987" i="6" s="1"/>
  <c r="F950" i="6"/>
  <c r="G950" i="6" s="1"/>
  <c r="F942" i="6"/>
  <c r="G942" i="6" s="1"/>
  <c r="F932" i="6"/>
  <c r="G932" i="6" s="1"/>
  <c r="F929" i="6"/>
  <c r="G929" i="6" s="1"/>
  <c r="F928" i="6"/>
  <c r="G928" i="6" s="1"/>
  <c r="F913" i="6"/>
  <c r="G913" i="6" s="1"/>
  <c r="F912" i="6"/>
  <c r="G912" i="6" s="1"/>
  <c r="F897" i="6"/>
  <c r="G897" i="6" s="1"/>
  <c r="F896" i="6"/>
  <c r="G896" i="6" s="1"/>
  <c r="F962" i="6"/>
  <c r="G962" i="6" s="1"/>
  <c r="F972" i="6"/>
  <c r="G972" i="6" s="1"/>
  <c r="F956" i="6"/>
  <c r="G956" i="6" s="1"/>
  <c r="F937" i="6"/>
  <c r="G937" i="6" s="1"/>
  <c r="F936" i="6"/>
  <c r="G936" i="6" s="1"/>
  <c r="F925" i="6"/>
  <c r="G925" i="6" s="1"/>
  <c r="F924" i="6"/>
  <c r="G924" i="6" s="1"/>
  <c r="F909" i="6"/>
  <c r="G909" i="6" s="1"/>
  <c r="F908" i="6"/>
  <c r="G908" i="6" s="1"/>
  <c r="F995" i="6"/>
  <c r="G995" i="6" s="1"/>
  <c r="F979" i="6"/>
  <c r="G979" i="6" s="1"/>
  <c r="F976" i="6"/>
  <c r="G976" i="6" s="1"/>
  <c r="F960" i="6"/>
  <c r="G960" i="6" s="1"/>
  <c r="F954" i="6"/>
  <c r="G954" i="6" s="1"/>
  <c r="F946" i="6"/>
  <c r="G946" i="6" s="1"/>
  <c r="F938" i="6"/>
  <c r="G938" i="6" s="1"/>
  <c r="F921" i="6"/>
  <c r="G921" i="6" s="1"/>
  <c r="F920" i="6"/>
  <c r="G920" i="6" s="1"/>
  <c r="F905" i="6"/>
  <c r="G905" i="6" s="1"/>
  <c r="F904" i="6"/>
  <c r="G904" i="6" s="1"/>
  <c r="F894" i="6"/>
  <c r="G894" i="6" s="1"/>
  <c r="F893" i="6"/>
  <c r="G893" i="6" s="1"/>
  <c r="F803" i="6"/>
  <c r="G803" i="6" s="1"/>
  <c r="F771" i="6"/>
  <c r="G771" i="6" s="1"/>
  <c r="F712" i="6"/>
  <c r="G712" i="6" s="1"/>
  <c r="F602" i="6"/>
  <c r="G602" i="6" s="1"/>
  <c r="F601" i="6"/>
  <c r="G601" i="6" s="1"/>
  <c r="F879" i="6"/>
  <c r="G879" i="6" s="1"/>
  <c r="F871" i="6"/>
  <c r="G871" i="6" s="1"/>
  <c r="F863" i="6"/>
  <c r="G863" i="6" s="1"/>
  <c r="F816" i="6"/>
  <c r="G816" i="6" s="1"/>
  <c r="F784" i="6"/>
  <c r="G784" i="6" s="1"/>
  <c r="F752" i="6"/>
  <c r="G752" i="6" s="1"/>
  <c r="F719" i="6"/>
  <c r="G719" i="6" s="1"/>
  <c r="F718" i="6"/>
  <c r="G718" i="6" s="1"/>
  <c r="F695" i="6"/>
  <c r="G695" i="6" s="1"/>
  <c r="F694" i="6"/>
  <c r="G694" i="6" s="1"/>
  <c r="F850" i="6"/>
  <c r="G850" i="6" s="1"/>
  <c r="F842" i="6"/>
  <c r="G842" i="6" s="1"/>
  <c r="F834" i="6"/>
  <c r="G834" i="6" s="1"/>
  <c r="F826" i="6"/>
  <c r="G826" i="6" s="1"/>
  <c r="F795" i="6"/>
  <c r="G795" i="6" s="1"/>
  <c r="F763" i="6"/>
  <c r="G763" i="6" s="1"/>
  <c r="F739" i="6"/>
  <c r="G739" i="6" s="1"/>
  <c r="F737" i="6"/>
  <c r="G737" i="6" s="1"/>
  <c r="F510" i="6"/>
  <c r="G510" i="6" s="1"/>
  <c r="F509" i="6"/>
  <c r="G509" i="6" s="1"/>
  <c r="F824" i="6"/>
  <c r="G824" i="6" s="1"/>
  <c r="F819" i="6"/>
  <c r="G819" i="6" s="1"/>
  <c r="F808" i="6"/>
  <c r="G808" i="6" s="1"/>
  <c r="F776" i="6"/>
  <c r="G776" i="6" s="1"/>
  <c r="F735" i="6"/>
  <c r="G735" i="6" s="1"/>
  <c r="F734" i="6"/>
  <c r="G734" i="6" s="1"/>
  <c r="F848" i="6"/>
  <c r="G848" i="6" s="1"/>
  <c r="F840" i="6"/>
  <c r="G840" i="6" s="1"/>
  <c r="F832" i="6"/>
  <c r="G832" i="6" s="1"/>
  <c r="F858" i="6"/>
  <c r="G858" i="6" s="1"/>
  <c r="F679" i="6"/>
  <c r="G679" i="6" s="1"/>
  <c r="F678" i="6"/>
  <c r="G678" i="6" s="1"/>
  <c r="F698" i="6"/>
  <c r="G698" i="6" s="1"/>
  <c r="F691" i="6"/>
  <c r="G691" i="6" s="1"/>
  <c r="F590" i="6"/>
  <c r="G590" i="6" s="1"/>
  <c r="F589" i="6"/>
  <c r="G589" i="6" s="1"/>
  <c r="F360" i="6"/>
  <c r="G360" i="6" s="1"/>
  <c r="F361" i="6"/>
  <c r="G361" i="6" s="1"/>
  <c r="F542" i="6"/>
  <c r="G542" i="6" s="1"/>
  <c r="F541" i="6"/>
  <c r="G541" i="6" s="1"/>
  <c r="F720" i="6"/>
  <c r="G720" i="6" s="1"/>
  <c r="F710" i="6"/>
  <c r="G710" i="6" s="1"/>
  <c r="F618" i="6"/>
  <c r="G618" i="6" s="1"/>
  <c r="F617" i="6"/>
  <c r="G617" i="6" s="1"/>
  <c r="F558" i="6"/>
  <c r="G558" i="6" s="1"/>
  <c r="F557" i="6"/>
  <c r="G557" i="6" s="1"/>
  <c r="F462" i="6"/>
  <c r="G462" i="6" s="1"/>
  <c r="F461" i="6"/>
  <c r="G461" i="6" s="1"/>
  <c r="F743" i="6"/>
  <c r="G743" i="6" s="1"/>
  <c r="F731" i="6"/>
  <c r="G731" i="6" s="1"/>
  <c r="F726" i="6"/>
  <c r="G726" i="6" s="1"/>
  <c r="F715" i="6"/>
  <c r="G715" i="6" s="1"/>
  <c r="F598" i="6"/>
  <c r="G598" i="6" s="1"/>
  <c r="F597" i="6"/>
  <c r="G597" i="6" s="1"/>
  <c r="F703" i="6"/>
  <c r="G703" i="6" s="1"/>
  <c r="F702" i="6"/>
  <c r="G702" i="6" s="1"/>
  <c r="F671" i="6"/>
  <c r="G671" i="6" s="1"/>
  <c r="F664" i="6"/>
  <c r="G664" i="6" s="1"/>
  <c r="F655" i="6"/>
  <c r="G655" i="6" s="1"/>
  <c r="F648" i="6"/>
  <c r="G648" i="6" s="1"/>
  <c r="F639" i="6"/>
  <c r="G639" i="6" s="1"/>
  <c r="F632" i="6"/>
  <c r="G632" i="6" s="1"/>
  <c r="F623" i="6"/>
  <c r="G623" i="6" s="1"/>
  <c r="F614" i="6"/>
  <c r="G614" i="6" s="1"/>
  <c r="F613" i="6"/>
  <c r="G613" i="6" s="1"/>
  <c r="F574" i="6"/>
  <c r="G574" i="6" s="1"/>
  <c r="F573" i="6"/>
  <c r="G573" i="6" s="1"/>
  <c r="F687" i="6"/>
  <c r="G687" i="6" s="1"/>
  <c r="F686" i="6"/>
  <c r="G686" i="6" s="1"/>
  <c r="F497" i="6"/>
  <c r="G497" i="6" s="1"/>
  <c r="F496" i="6"/>
  <c r="G496" i="6" s="1"/>
  <c r="F579" i="6"/>
  <c r="G579" i="6" s="1"/>
  <c r="F578" i="6"/>
  <c r="G578" i="6" s="1"/>
  <c r="F563" i="6"/>
  <c r="G563" i="6" s="1"/>
  <c r="F562" i="6"/>
  <c r="G562" i="6" s="1"/>
  <c r="F547" i="6"/>
  <c r="G547" i="6" s="1"/>
  <c r="F546" i="6"/>
  <c r="G546" i="6" s="1"/>
  <c r="F538" i="6"/>
  <c r="G538" i="6" s="1"/>
  <c r="F534" i="6"/>
  <c r="G534" i="6" s="1"/>
  <c r="F533" i="6"/>
  <c r="G533" i="6" s="1"/>
  <c r="F502" i="6"/>
  <c r="G502" i="6" s="1"/>
  <c r="F501" i="6"/>
  <c r="G501" i="6" s="1"/>
  <c r="F530" i="6"/>
  <c r="G530" i="6" s="1"/>
  <c r="F670" i="6"/>
  <c r="G670" i="6" s="1"/>
  <c r="F662" i="6"/>
  <c r="G662" i="6" s="1"/>
  <c r="F654" i="6"/>
  <c r="G654" i="6" s="1"/>
  <c r="F646" i="6"/>
  <c r="G646" i="6" s="1"/>
  <c r="F638" i="6"/>
  <c r="G638" i="6" s="1"/>
  <c r="F630" i="6"/>
  <c r="G630" i="6" s="1"/>
  <c r="F622" i="6"/>
  <c r="G622" i="6" s="1"/>
  <c r="F606" i="6"/>
  <c r="G606" i="6" s="1"/>
  <c r="F582" i="6"/>
  <c r="G582" i="6" s="1"/>
  <c r="F581" i="6"/>
  <c r="G581" i="6" s="1"/>
  <c r="F566" i="6"/>
  <c r="G566" i="6" s="1"/>
  <c r="F565" i="6"/>
  <c r="G565" i="6" s="1"/>
  <c r="F550" i="6"/>
  <c r="G550" i="6" s="1"/>
  <c r="F549" i="6"/>
  <c r="G549" i="6" s="1"/>
  <c r="F526" i="6"/>
  <c r="G526" i="6" s="1"/>
  <c r="F525" i="6"/>
  <c r="G525" i="6" s="1"/>
  <c r="F457" i="6"/>
  <c r="G457" i="6" s="1"/>
  <c r="F456" i="6"/>
  <c r="G456" i="6" s="1"/>
  <c r="F449" i="6"/>
  <c r="G449" i="6" s="1"/>
  <c r="F448" i="6"/>
  <c r="G448" i="6" s="1"/>
  <c r="F592" i="6"/>
  <c r="G592" i="6" s="1"/>
  <c r="F587" i="6"/>
  <c r="G587" i="6" s="1"/>
  <c r="F586" i="6"/>
  <c r="G586" i="6" s="1"/>
  <c r="F571" i="6"/>
  <c r="G571" i="6" s="1"/>
  <c r="F570" i="6"/>
  <c r="G570" i="6" s="1"/>
  <c r="F555" i="6"/>
  <c r="G555" i="6" s="1"/>
  <c r="F554" i="6"/>
  <c r="G554" i="6" s="1"/>
  <c r="F522" i="6"/>
  <c r="G522" i="6" s="1"/>
  <c r="F490" i="6"/>
  <c r="G490" i="6" s="1"/>
  <c r="F424" i="6"/>
  <c r="G424" i="6" s="1"/>
  <c r="F425" i="6"/>
  <c r="G425" i="6" s="1"/>
  <c r="F518" i="6"/>
  <c r="G518" i="6" s="1"/>
  <c r="F517" i="6"/>
  <c r="G517" i="6" s="1"/>
  <c r="F400" i="6"/>
  <c r="G400" i="6" s="1"/>
  <c r="F401" i="6"/>
  <c r="G401" i="6" s="1"/>
  <c r="F416" i="6"/>
  <c r="G416" i="6" s="1"/>
  <c r="F417" i="6"/>
  <c r="G417" i="6" s="1"/>
  <c r="F305" i="6"/>
  <c r="G305" i="6" s="1"/>
  <c r="F306" i="6"/>
  <c r="G306" i="6" s="1"/>
  <c r="F241" i="6"/>
  <c r="G241" i="6" s="1"/>
  <c r="F242" i="6"/>
  <c r="G242" i="6" s="1"/>
  <c r="F460" i="6"/>
  <c r="G460" i="6" s="1"/>
  <c r="F459" i="6"/>
  <c r="G459" i="6" s="1"/>
  <c r="F438" i="6"/>
  <c r="G438" i="6" s="1"/>
  <c r="F408" i="6"/>
  <c r="G408" i="6" s="1"/>
  <c r="F409" i="6"/>
  <c r="G409" i="6" s="1"/>
  <c r="F392" i="6"/>
  <c r="G392" i="6" s="1"/>
  <c r="F393" i="6"/>
  <c r="G393" i="6" s="1"/>
  <c r="F488" i="6"/>
  <c r="G488" i="6" s="1"/>
  <c r="F484" i="6"/>
  <c r="G484" i="6" s="1"/>
  <c r="F480" i="6"/>
  <c r="G480" i="6" s="1"/>
  <c r="F476" i="6"/>
  <c r="G476" i="6" s="1"/>
  <c r="F472" i="6"/>
  <c r="G472" i="6" s="1"/>
  <c r="F468" i="6"/>
  <c r="G468" i="6" s="1"/>
  <c r="F464" i="6"/>
  <c r="G464" i="6" s="1"/>
  <c r="F384" i="6"/>
  <c r="G384" i="6" s="1"/>
  <c r="F385" i="6"/>
  <c r="G385" i="6" s="1"/>
  <c r="F348" i="6"/>
  <c r="G348" i="6" s="1"/>
  <c r="F349" i="6"/>
  <c r="G349" i="6" s="1"/>
  <c r="F376" i="6"/>
  <c r="G376" i="6" s="1"/>
  <c r="F377" i="6"/>
  <c r="G377" i="6" s="1"/>
  <c r="F432" i="6"/>
  <c r="G432" i="6" s="1"/>
  <c r="F433" i="6"/>
  <c r="G433" i="6" s="1"/>
  <c r="F368" i="6"/>
  <c r="G368" i="6" s="1"/>
  <c r="F369" i="6"/>
  <c r="G369" i="6" s="1"/>
  <c r="F354" i="6"/>
  <c r="G354" i="6" s="1"/>
  <c r="F281" i="6"/>
  <c r="G281" i="6" s="1"/>
  <c r="F282" i="6"/>
  <c r="G282" i="6" s="1"/>
  <c r="F217" i="6"/>
  <c r="G217" i="6" s="1"/>
  <c r="F218" i="6"/>
  <c r="G218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265" i="6"/>
  <c r="G265" i="6" s="1"/>
  <c r="F266" i="6"/>
  <c r="G266" i="6" s="1"/>
  <c r="F346" i="6"/>
  <c r="G346" i="6" s="1"/>
  <c r="F342" i="6"/>
  <c r="G342" i="6" s="1"/>
  <c r="F338" i="6"/>
  <c r="G338" i="6" s="1"/>
  <c r="F289" i="6"/>
  <c r="G289" i="6" s="1"/>
  <c r="F290" i="6"/>
  <c r="G290" i="6" s="1"/>
  <c r="F225" i="6"/>
  <c r="G225" i="6" s="1"/>
  <c r="F226" i="6"/>
  <c r="G226" i="6" s="1"/>
  <c r="F118" i="6"/>
  <c r="G118" i="6" s="1"/>
  <c r="F117" i="6"/>
  <c r="G117" i="6" s="1"/>
  <c r="F453" i="6"/>
  <c r="G453" i="6" s="1"/>
  <c r="F445" i="6"/>
  <c r="G445" i="6" s="1"/>
  <c r="F437" i="6"/>
  <c r="G437" i="6" s="1"/>
  <c r="F335" i="6"/>
  <c r="G335" i="6" s="1"/>
  <c r="F334" i="6"/>
  <c r="G334" i="6" s="1"/>
  <c r="F313" i="6"/>
  <c r="G313" i="6" s="1"/>
  <c r="F314" i="6"/>
  <c r="G314" i="6" s="1"/>
  <c r="F249" i="6"/>
  <c r="G249" i="6" s="1"/>
  <c r="F250" i="6"/>
  <c r="G250" i="6" s="1"/>
  <c r="F273" i="6"/>
  <c r="G273" i="6" s="1"/>
  <c r="F274" i="6"/>
  <c r="G274" i="6" s="1"/>
  <c r="F196" i="6"/>
  <c r="G196" i="6" s="1"/>
  <c r="F297" i="6"/>
  <c r="G297" i="6" s="1"/>
  <c r="F298" i="6"/>
  <c r="G298" i="6" s="1"/>
  <c r="F233" i="6"/>
  <c r="G233" i="6" s="1"/>
  <c r="F234" i="6"/>
  <c r="G234" i="6" s="1"/>
  <c r="F330" i="6"/>
  <c r="G330" i="6" s="1"/>
  <c r="F321" i="6"/>
  <c r="G321" i="6" s="1"/>
  <c r="F322" i="6"/>
  <c r="G322" i="6" s="1"/>
  <c r="F257" i="6"/>
  <c r="G257" i="6" s="1"/>
  <c r="F258" i="6"/>
  <c r="G258" i="6" s="1"/>
  <c r="F166" i="6"/>
  <c r="G166" i="6" s="1"/>
  <c r="F165" i="6"/>
  <c r="G165" i="6" s="1"/>
  <c r="F126" i="6"/>
  <c r="G126" i="6" s="1"/>
  <c r="F125" i="6"/>
  <c r="G125" i="6" s="1"/>
  <c r="F62" i="6"/>
  <c r="G62" i="6" s="1"/>
  <c r="F61" i="6"/>
  <c r="G61" i="6" s="1"/>
  <c r="F158" i="6"/>
  <c r="G158" i="6" s="1"/>
  <c r="F157" i="6"/>
  <c r="G157" i="6" s="1"/>
  <c r="F110" i="6"/>
  <c r="G110" i="6" s="1"/>
  <c r="F109" i="6"/>
  <c r="G109" i="6" s="1"/>
  <c r="F102" i="6"/>
  <c r="G102" i="6" s="1"/>
  <c r="F101" i="6"/>
  <c r="G101" i="6" s="1"/>
  <c r="F94" i="6"/>
  <c r="G94" i="6" s="1"/>
  <c r="F93" i="6"/>
  <c r="G93" i="6" s="1"/>
  <c r="F86" i="6"/>
  <c r="G86" i="6" s="1"/>
  <c r="F85" i="6"/>
  <c r="G85" i="6" s="1"/>
  <c r="F54" i="6"/>
  <c r="G54" i="6" s="1"/>
  <c r="F53" i="6"/>
  <c r="G53" i="6" s="1"/>
  <c r="F195" i="6"/>
  <c r="G195" i="6" s="1"/>
  <c r="F192" i="6"/>
  <c r="G192" i="6" s="1"/>
  <c r="F184" i="6"/>
  <c r="G184" i="6" s="1"/>
  <c r="F326" i="6"/>
  <c r="G326" i="6" s="1"/>
  <c r="F318" i="6"/>
  <c r="G318" i="6" s="1"/>
  <c r="F310" i="6"/>
  <c r="G310" i="6" s="1"/>
  <c r="F302" i="6"/>
  <c r="G302" i="6" s="1"/>
  <c r="F294" i="6"/>
  <c r="G294" i="6" s="1"/>
  <c r="F286" i="6"/>
  <c r="G286" i="6" s="1"/>
  <c r="F278" i="6"/>
  <c r="G278" i="6" s="1"/>
  <c r="F270" i="6"/>
  <c r="G270" i="6" s="1"/>
  <c r="F262" i="6"/>
  <c r="G262" i="6" s="1"/>
  <c r="F254" i="6"/>
  <c r="G254" i="6" s="1"/>
  <c r="F246" i="6"/>
  <c r="G246" i="6" s="1"/>
  <c r="F238" i="6"/>
  <c r="G238" i="6" s="1"/>
  <c r="F230" i="6"/>
  <c r="G230" i="6" s="1"/>
  <c r="F222" i="6"/>
  <c r="G222" i="6" s="1"/>
  <c r="F214" i="6"/>
  <c r="G214" i="6" s="1"/>
  <c r="F182" i="6"/>
  <c r="G182" i="6" s="1"/>
  <c r="F181" i="6"/>
  <c r="G181" i="6" s="1"/>
  <c r="F150" i="6"/>
  <c r="G150" i="6" s="1"/>
  <c r="F149" i="6"/>
  <c r="G149" i="6" s="1"/>
  <c r="F78" i="6"/>
  <c r="G78" i="6" s="1"/>
  <c r="F77" i="6"/>
  <c r="G77" i="6" s="1"/>
  <c r="F174" i="6"/>
  <c r="G174" i="6" s="1"/>
  <c r="F173" i="6"/>
  <c r="G173" i="6" s="1"/>
  <c r="F142" i="6"/>
  <c r="G142" i="6" s="1"/>
  <c r="F141" i="6"/>
  <c r="G141" i="6" s="1"/>
  <c r="F70" i="6"/>
  <c r="G70" i="6" s="1"/>
  <c r="F69" i="6"/>
  <c r="G69" i="6" s="1"/>
  <c r="F203" i="6"/>
  <c r="G203" i="6" s="1"/>
  <c r="F200" i="6"/>
  <c r="G200" i="6" s="1"/>
  <c r="F134" i="6"/>
  <c r="G134" i="6" s="1"/>
  <c r="F133" i="6"/>
  <c r="G133" i="6" s="1"/>
  <c r="F178" i="6"/>
  <c r="G178" i="6" s="1"/>
  <c r="F170" i="6"/>
  <c r="G170" i="6" s="1"/>
  <c r="F162" i="6"/>
  <c r="G162" i="6" s="1"/>
  <c r="F154" i="6"/>
  <c r="G154" i="6" s="1"/>
  <c r="F146" i="6"/>
  <c r="G146" i="6" s="1"/>
  <c r="F138" i="6"/>
  <c r="G138" i="6" s="1"/>
  <c r="F130" i="6"/>
  <c r="G130" i="6" s="1"/>
  <c r="F122" i="6"/>
  <c r="G122" i="6" s="1"/>
  <c r="F114" i="6"/>
  <c r="G114" i="6" s="1"/>
  <c r="F106" i="6"/>
  <c r="G106" i="6" s="1"/>
  <c r="F98" i="6"/>
  <c r="G98" i="6" s="1"/>
  <c r="F90" i="6"/>
  <c r="G90" i="6" s="1"/>
  <c r="F82" i="6"/>
  <c r="G82" i="6" s="1"/>
  <c r="F74" i="6"/>
  <c r="G74" i="6" s="1"/>
  <c r="F66" i="6"/>
  <c r="G66" i="6" s="1"/>
  <c r="F58" i="6"/>
  <c r="G58" i="6" s="1"/>
  <c r="F50" i="6"/>
  <c r="G50" i="6" s="1"/>
  <c r="E44" i="6" l="1"/>
  <c r="F44" i="6" s="1"/>
  <c r="G44" i="6" s="1"/>
  <c r="E43" i="6"/>
  <c r="E42" i="6"/>
  <c r="F42" i="6" s="1"/>
  <c r="G42" i="6" s="1"/>
  <c r="E41" i="6"/>
  <c r="F41" i="6" s="1"/>
  <c r="G41" i="6" s="1"/>
  <c r="E40" i="6"/>
  <c r="F40" i="6" s="1"/>
  <c r="G40" i="6" s="1"/>
  <c r="E39" i="6"/>
  <c r="F38" i="6"/>
  <c r="G38" i="6" s="1"/>
  <c r="E38" i="6"/>
  <c r="E37" i="6"/>
  <c r="E36" i="6"/>
  <c r="E35" i="6"/>
  <c r="E34" i="6"/>
  <c r="F34" i="6" s="1"/>
  <c r="G34" i="6" s="1"/>
  <c r="E33" i="6"/>
  <c r="F33" i="6" s="1"/>
  <c r="G33" i="6" s="1"/>
  <c r="E32" i="6"/>
  <c r="F32" i="6" s="1"/>
  <c r="G32" i="6" s="1"/>
  <c r="E31" i="6"/>
  <c r="E30" i="6"/>
  <c r="F30" i="6" s="1"/>
  <c r="G30" i="6" s="1"/>
  <c r="E29" i="6"/>
  <c r="F29" i="6" s="1"/>
  <c r="G29" i="6" s="1"/>
  <c r="E28" i="6"/>
  <c r="F28" i="6" s="1"/>
  <c r="G28" i="6" s="1"/>
  <c r="E27" i="6"/>
  <c r="E26" i="6"/>
  <c r="F26" i="6" s="1"/>
  <c r="G26" i="6" s="1"/>
  <c r="E25" i="6"/>
  <c r="E24" i="6"/>
  <c r="E23" i="6"/>
  <c r="E22" i="6"/>
  <c r="F22" i="6" s="1"/>
  <c r="G22" i="6" s="1"/>
  <c r="E21" i="6"/>
  <c r="F21" i="6" s="1"/>
  <c r="G21" i="6" s="1"/>
  <c r="E20" i="6"/>
  <c r="F20" i="6" s="1"/>
  <c r="G20" i="6" s="1"/>
  <c r="E19" i="6"/>
  <c r="F18" i="6" s="1"/>
  <c r="G18" i="6" s="1"/>
  <c r="E18" i="6"/>
  <c r="E17" i="6"/>
  <c r="F17" i="6" s="1"/>
  <c r="G17" i="6" s="1"/>
  <c r="E16" i="6"/>
  <c r="F16" i="6" s="1"/>
  <c r="G16" i="6" s="1"/>
  <c r="E15" i="6"/>
  <c r="E14" i="6"/>
  <c r="F14" i="6" s="1"/>
  <c r="G14" i="6" s="1"/>
  <c r="E13" i="6"/>
  <c r="F13" i="6" s="1"/>
  <c r="G13" i="6" s="1"/>
  <c r="E12" i="6"/>
  <c r="E11" i="6"/>
  <c r="E10" i="6"/>
  <c r="F10" i="6" s="1"/>
  <c r="G10" i="6" s="1"/>
  <c r="E9" i="6"/>
  <c r="F9" i="6" s="1"/>
  <c r="G9" i="6" s="1"/>
  <c r="E8" i="6"/>
  <c r="F8" i="6" s="1"/>
  <c r="G8" i="6" s="1"/>
  <c r="E7" i="6"/>
  <c r="E6" i="6"/>
  <c r="E5" i="6"/>
  <c r="E4" i="6"/>
  <c r="N11" i="5"/>
  <c r="E22" i="5"/>
  <c r="E9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F12" i="6" l="1"/>
  <c r="G12" i="6" s="1"/>
  <c r="F25" i="6"/>
  <c r="G25" i="6" s="1"/>
  <c r="F36" i="6"/>
  <c r="G36" i="6" s="1"/>
  <c r="F4" i="6"/>
  <c r="G4" i="6" s="1"/>
  <c r="R41" i="6" s="1"/>
  <c r="F24" i="6"/>
  <c r="G24" i="6" s="1"/>
  <c r="F37" i="6"/>
  <c r="G37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7" i="6"/>
  <c r="G7" i="6" s="1"/>
  <c r="R40" i="6" s="1"/>
  <c r="F6" i="6"/>
  <c r="G6" i="6" s="1"/>
  <c r="R39" i="6" s="1"/>
  <c r="F5" i="6"/>
  <c r="G5" i="6" s="1"/>
  <c r="R42" i="6" s="1"/>
  <c r="F4" i="5"/>
  <c r="G4" i="5" s="1"/>
  <c r="F42" i="5"/>
  <c r="G42" i="5" s="1"/>
  <c r="F34" i="5"/>
  <c r="G34" i="5" s="1"/>
  <c r="K50" i="5" s="1"/>
  <c r="F26" i="5"/>
  <c r="G26" i="5" s="1"/>
  <c r="F18" i="5"/>
  <c r="G18" i="5" s="1"/>
  <c r="F10" i="5"/>
  <c r="G10" i="5" s="1"/>
  <c r="F41" i="5"/>
  <c r="G41" i="5" s="1"/>
  <c r="F33" i="5"/>
  <c r="G33" i="5" s="1"/>
  <c r="F25" i="5"/>
  <c r="G25" i="5" s="1"/>
  <c r="F17" i="5"/>
  <c r="G17" i="5" s="1"/>
  <c r="F9" i="5"/>
  <c r="G9" i="5" s="1"/>
  <c r="F43" i="5"/>
  <c r="G43" i="5" s="1"/>
  <c r="F27" i="5"/>
  <c r="G27" i="5" s="1"/>
  <c r="F11" i="5"/>
  <c r="G11" i="5" s="1"/>
  <c r="F19" i="5"/>
  <c r="G19" i="5" s="1"/>
  <c r="F39" i="5"/>
  <c r="G39" i="5" s="1"/>
  <c r="F31" i="5"/>
  <c r="G31" i="5" s="1"/>
  <c r="F23" i="5"/>
  <c r="G23" i="5" s="1"/>
  <c r="F15" i="5"/>
  <c r="G15" i="5" s="1"/>
  <c r="F7" i="5"/>
  <c r="G7" i="5" s="1"/>
  <c r="F12" i="5"/>
  <c r="G12" i="5" s="1"/>
  <c r="F36" i="5"/>
  <c r="G36" i="5" s="1"/>
  <c r="F20" i="5"/>
  <c r="G20" i="5" s="1"/>
  <c r="F44" i="5"/>
  <c r="G44" i="5" s="1"/>
  <c r="F22" i="5"/>
  <c r="G22" i="5" s="1"/>
  <c r="F35" i="5"/>
  <c r="G35" i="5" s="1"/>
  <c r="K51" i="5" s="1"/>
  <c r="F14" i="5"/>
  <c r="G14" i="5" s="1"/>
  <c r="F28" i="5"/>
  <c r="G28" i="5" s="1"/>
  <c r="F30" i="5"/>
  <c r="G30" i="5" s="1"/>
  <c r="F40" i="5"/>
  <c r="G40" i="5" s="1"/>
  <c r="F32" i="5"/>
  <c r="G32" i="5" s="1"/>
  <c r="F24" i="5"/>
  <c r="G24" i="5" s="1"/>
  <c r="F16" i="5"/>
  <c r="G16" i="5" s="1"/>
  <c r="F8" i="5"/>
  <c r="G8" i="5" s="1"/>
  <c r="F38" i="5"/>
  <c r="G38" i="5" s="1"/>
  <c r="F6" i="5"/>
  <c r="G6" i="5" s="1"/>
  <c r="F37" i="5"/>
  <c r="G37" i="5" s="1"/>
  <c r="F29" i="5"/>
  <c r="G29" i="5" s="1"/>
  <c r="F21" i="5"/>
  <c r="G21" i="5" s="1"/>
  <c r="F13" i="5"/>
  <c r="G13" i="5" s="1"/>
  <c r="F5" i="5"/>
  <c r="G5" i="5" s="1"/>
  <c r="R44" i="6" l="1"/>
  <c r="R43" i="6"/>
  <c r="S40" i="6" s="1"/>
  <c r="S39" i="6"/>
  <c r="K53" i="5"/>
  <c r="K52" i="5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H42" i="6" l="1"/>
  <c r="H194" i="6"/>
  <c r="I194" i="6" s="1"/>
  <c r="H438" i="6"/>
  <c r="I438" i="6" s="1"/>
  <c r="H142" i="6"/>
  <c r="I142" i="6" s="1"/>
  <c r="H398" i="6"/>
  <c r="I398" i="6" s="1"/>
  <c r="H254" i="6"/>
  <c r="I254" i="6" s="1"/>
  <c r="H518" i="6"/>
  <c r="I518" i="6" s="1"/>
  <c r="H174" i="6"/>
  <c r="I174" i="6" s="1"/>
  <c r="H402" i="6"/>
  <c r="I402" i="6" s="1"/>
  <c r="H362" i="6"/>
  <c r="I362" i="6" s="1"/>
  <c r="H102" i="6"/>
  <c r="I102" i="6" s="1"/>
  <c r="H234" i="6"/>
  <c r="I234" i="6" s="1"/>
  <c r="H558" i="6"/>
  <c r="I558" i="6" s="1"/>
  <c r="H538" i="6"/>
  <c r="I538" i="6" s="1"/>
  <c r="H790" i="6"/>
  <c r="I790" i="6" s="1"/>
  <c r="H390" i="6"/>
  <c r="I390" i="6" s="1"/>
  <c r="H678" i="6"/>
  <c r="I678" i="6" s="1"/>
  <c r="H354" i="6"/>
  <c r="I354" i="6" s="1"/>
  <c r="H90" i="6"/>
  <c r="I90" i="6" s="1"/>
  <c r="H682" i="6"/>
  <c r="I682" i="6" s="1"/>
  <c r="H898" i="6"/>
  <c r="I898" i="6" s="1"/>
  <c r="H622" i="6"/>
  <c r="I622" i="6" s="1"/>
  <c r="H834" i="6"/>
  <c r="I834" i="6" s="1"/>
  <c r="H502" i="6"/>
  <c r="I502" i="6" s="1"/>
  <c r="H750" i="6"/>
  <c r="I750" i="6" s="1"/>
  <c r="H998" i="6"/>
  <c r="I998" i="6" s="1"/>
  <c r="H1194" i="6"/>
  <c r="I1194" i="6" s="1"/>
  <c r="H1362" i="6"/>
  <c r="I1362" i="6" s="1"/>
  <c r="H1166" i="6"/>
  <c r="I1166" i="6" s="1"/>
  <c r="H794" i="6"/>
  <c r="I794" i="6" s="1"/>
  <c r="H1286" i="6"/>
  <c r="I1286" i="6" s="1"/>
  <c r="H914" i="6"/>
  <c r="I914" i="6" s="1"/>
  <c r="H806" i="6"/>
  <c r="I806" i="6" s="1"/>
  <c r="H1050" i="6"/>
  <c r="I1050" i="6" s="1"/>
  <c r="H1134" i="6"/>
  <c r="I1134" i="6" s="1"/>
  <c r="H954" i="6"/>
  <c r="I954" i="6" s="1"/>
  <c r="H1326" i="6"/>
  <c r="I1326" i="6" s="1"/>
  <c r="H1590" i="6"/>
  <c r="I1590" i="6" s="1"/>
  <c r="H1114" i="6"/>
  <c r="I1114" i="6" s="1"/>
  <c r="H1610" i="6"/>
  <c r="I1610" i="6" s="1"/>
  <c r="H1214" i="6"/>
  <c r="I1214" i="6" s="1"/>
  <c r="H1510" i="6"/>
  <c r="I1510" i="6" s="1"/>
  <c r="H1054" i="6"/>
  <c r="I1054" i="6" s="1"/>
  <c r="H1094" i="6"/>
  <c r="I1094" i="6" s="1"/>
  <c r="H1442" i="6"/>
  <c r="I1442" i="6" s="1"/>
  <c r="H1250" i="6"/>
  <c r="I1250" i="6" s="1"/>
  <c r="H1642" i="6"/>
  <c r="I1642" i="6" s="1"/>
  <c r="H1898" i="6"/>
  <c r="I1898" i="6" s="1"/>
  <c r="H1706" i="6"/>
  <c r="I1706" i="6" s="1"/>
  <c r="H1958" i="6"/>
  <c r="I1958" i="6" s="1"/>
  <c r="H1582" i="6"/>
  <c r="I1582" i="6" s="1"/>
  <c r="H1810" i="6"/>
  <c r="I1810" i="6" s="1"/>
  <c r="H2030" i="6"/>
  <c r="I2030" i="6" s="1"/>
  <c r="H1670" i="6"/>
  <c r="I1670" i="6" s="1"/>
  <c r="H1962" i="6"/>
  <c r="I1962" i="6" s="1"/>
  <c r="H1550" i="6"/>
  <c r="I1550" i="6" s="1"/>
  <c r="H1762" i="6"/>
  <c r="I1762" i="6" s="1"/>
  <c r="H1026" i="6"/>
  <c r="I1026" i="6" s="1"/>
  <c r="H1882" i="6"/>
  <c r="I1882" i="6" s="1"/>
  <c r="H2142" i="6"/>
  <c r="I2142" i="6" s="1"/>
  <c r="H2122" i="6"/>
  <c r="I2122" i="6" s="1"/>
  <c r="H2306" i="6"/>
  <c r="I2306" i="6" s="1"/>
  <c r="H2034" i="6"/>
  <c r="I2034" i="6" s="1"/>
  <c r="H2054" i="6"/>
  <c r="I2054" i="6" s="1"/>
  <c r="H2406" i="6"/>
  <c r="I2406" i="6" s="1"/>
  <c r="H1950" i="6"/>
  <c r="I1950" i="6" s="1"/>
  <c r="H1966" i="6"/>
  <c r="I1966" i="6" s="1"/>
  <c r="H2342" i="6"/>
  <c r="I2342" i="6" s="1"/>
  <c r="H2154" i="6"/>
  <c r="I2154" i="6" s="1"/>
  <c r="H2278" i="6"/>
  <c r="I2278" i="6" s="1"/>
  <c r="H2514" i="6"/>
  <c r="I2514" i="6" s="1"/>
  <c r="H2486" i="6"/>
  <c r="I2486" i="6" s="1"/>
  <c r="H2662" i="6"/>
  <c r="I2662" i="6" s="1"/>
  <c r="H2466" i="6"/>
  <c r="I2466" i="6" s="1"/>
  <c r="H1794" i="6"/>
  <c r="I1794" i="6" s="1"/>
  <c r="H2490" i="6"/>
  <c r="I2490" i="6" s="1"/>
  <c r="H2650" i="6"/>
  <c r="I2650" i="6" s="1"/>
  <c r="H2238" i="6"/>
  <c r="I2238" i="6" s="1"/>
  <c r="H2526" i="6"/>
  <c r="I2526" i="6" s="1"/>
  <c r="H2682" i="6"/>
  <c r="I2682" i="6" s="1"/>
  <c r="H2702" i="6"/>
  <c r="I2702" i="6" s="1"/>
  <c r="H2670" i="6"/>
  <c r="I2670" i="6" s="1"/>
  <c r="H2850" i="6"/>
  <c r="I2850" i="6" s="1"/>
  <c r="H2754" i="6"/>
  <c r="I2754" i="6" s="1"/>
  <c r="H2954" i="6"/>
  <c r="I2954" i="6" s="1"/>
  <c r="H3154" i="6"/>
  <c r="I3154" i="6" s="1"/>
  <c r="H2594" i="6"/>
  <c r="I2594" i="6" s="1"/>
  <c r="H2798" i="6"/>
  <c r="I2798" i="6" s="1"/>
  <c r="H3086" i="6"/>
  <c r="I3086" i="6" s="1"/>
  <c r="H2826" i="6"/>
  <c r="I2826" i="6" s="1"/>
  <c r="H3106" i="6"/>
  <c r="I3106" i="6" s="1"/>
  <c r="H3346" i="6"/>
  <c r="I3346" i="6" s="1"/>
  <c r="H2870" i="6"/>
  <c r="I2870" i="6" s="1"/>
  <c r="H3122" i="6"/>
  <c r="I3122" i="6" s="1"/>
  <c r="H2770" i="6"/>
  <c r="I2770" i="6" s="1"/>
  <c r="H3438" i="6"/>
  <c r="I3438" i="6" s="1"/>
  <c r="H3602" i="6"/>
  <c r="I3602" i="6" s="1"/>
  <c r="H3758" i="6"/>
  <c r="I3758" i="6" s="1"/>
  <c r="H2426" i="6"/>
  <c r="I2426" i="6" s="1"/>
  <c r="H3322" i="6"/>
  <c r="I3322" i="6" s="1"/>
  <c r="H3762" i="6"/>
  <c r="I3762" i="6" s="1"/>
  <c r="H3186" i="6"/>
  <c r="I3186" i="6" s="1"/>
  <c r="H3386" i="6"/>
  <c r="I3386" i="6" s="1"/>
  <c r="H3638" i="6"/>
  <c r="I3638" i="6" s="1"/>
  <c r="H3130" i="6"/>
  <c r="I3130" i="6" s="1"/>
  <c r="H3342" i="6"/>
  <c r="I3342" i="6" s="1"/>
  <c r="H3558" i="6"/>
  <c r="I3558" i="6" s="1"/>
  <c r="H3842" i="6"/>
  <c r="I3842" i="6" s="1"/>
  <c r="H2794" i="6"/>
  <c r="I2794" i="6" s="1"/>
  <c r="H3098" i="6"/>
  <c r="I3098" i="6" s="1"/>
  <c r="H3434" i="6"/>
  <c r="I3434" i="6" s="1"/>
  <c r="H3734" i="6"/>
  <c r="I3734" i="6" s="1"/>
  <c r="H2914" i="6"/>
  <c r="I2914" i="6" s="1"/>
  <c r="H3334" i="6"/>
  <c r="I3334" i="6" s="1"/>
  <c r="H3414" i="6"/>
  <c r="I3414" i="6" s="1"/>
  <c r="H3494" i="6"/>
  <c r="I3494" i="6" s="1"/>
  <c r="H3642" i="6"/>
  <c r="I3642" i="6" s="1"/>
  <c r="H3786" i="6"/>
  <c r="I3786" i="6" s="1"/>
  <c r="H3646" i="6"/>
  <c r="I3646" i="6" s="1"/>
  <c r="H3674" i="6"/>
  <c r="I3674" i="6" s="1"/>
  <c r="H3574" i="6"/>
  <c r="I3574" i="6" s="1"/>
  <c r="H3694" i="6"/>
  <c r="I3694" i="6" s="1"/>
  <c r="H3794" i="6"/>
  <c r="I3794" i="6" s="1"/>
  <c r="H3630" i="6"/>
  <c r="I3630" i="6" s="1"/>
  <c r="H262" i="6"/>
  <c r="I262" i="6" s="1"/>
  <c r="H450" i="6"/>
  <c r="I450" i="6" s="1"/>
  <c r="H154" i="6"/>
  <c r="I154" i="6" s="1"/>
  <c r="H418" i="6"/>
  <c r="I418" i="6" s="1"/>
  <c r="H274" i="6"/>
  <c r="I274" i="6" s="1"/>
  <c r="H594" i="6"/>
  <c r="I594" i="6" s="1"/>
  <c r="H202" i="6"/>
  <c r="I202" i="6" s="1"/>
  <c r="H54" i="6"/>
  <c r="I54" i="6" s="1"/>
  <c r="H406" i="6"/>
  <c r="I406" i="6" s="1"/>
  <c r="H118" i="6"/>
  <c r="I118" i="6" s="1"/>
  <c r="H310" i="6"/>
  <c r="I310" i="6" s="1"/>
  <c r="H574" i="6"/>
  <c r="I574" i="6" s="1"/>
  <c r="H542" i="6"/>
  <c r="I542" i="6" s="1"/>
  <c r="H826" i="6"/>
  <c r="I826" i="6" s="1"/>
  <c r="H410" i="6"/>
  <c r="I410" i="6" s="1"/>
  <c r="H718" i="6"/>
  <c r="I718" i="6" s="1"/>
  <c r="H498" i="6"/>
  <c r="I498" i="6" s="1"/>
  <c r="H342" i="6"/>
  <c r="I342" i="6" s="1"/>
  <c r="H706" i="6"/>
  <c r="I706" i="6" s="1"/>
  <c r="H106" i="6"/>
  <c r="I106" i="6" s="1"/>
  <c r="H646" i="6"/>
  <c r="I646" i="6" s="1"/>
  <c r="H850" i="6"/>
  <c r="I850" i="6" s="1"/>
  <c r="H506" i="6"/>
  <c r="I506" i="6" s="1"/>
  <c r="H778" i="6"/>
  <c r="I778" i="6" s="1"/>
  <c r="H698" i="6"/>
  <c r="I698" i="6" s="1"/>
  <c r="H1222" i="6"/>
  <c r="I1222" i="6" s="1"/>
  <c r="H770" i="6"/>
  <c r="I770" i="6" s="1"/>
  <c r="H1210" i="6"/>
  <c r="I1210" i="6" s="1"/>
  <c r="H970" i="6"/>
  <c r="I970" i="6" s="1"/>
  <c r="H1302" i="6"/>
  <c r="I1302" i="6" s="1"/>
  <c r="H946" i="6"/>
  <c r="I946" i="6" s="1"/>
  <c r="H822" i="6"/>
  <c r="I822" i="6" s="1"/>
  <c r="H1058" i="6"/>
  <c r="I1058" i="6" s="1"/>
  <c r="H1190" i="6"/>
  <c r="I1190" i="6" s="1"/>
  <c r="H1086" i="6"/>
  <c r="I1086" i="6" s="1"/>
  <c r="H1386" i="6"/>
  <c r="I1386" i="6" s="1"/>
  <c r="H1606" i="6"/>
  <c r="I1606" i="6" s="1"/>
  <c r="H1334" i="6"/>
  <c r="I1334" i="6" s="1"/>
  <c r="H1622" i="6"/>
  <c r="I1622" i="6" s="1"/>
  <c r="H1242" i="6"/>
  <c r="I1242" i="6" s="1"/>
  <c r="H1522" i="6"/>
  <c r="I1522" i="6" s="1"/>
  <c r="H1202" i="6"/>
  <c r="I1202" i="6" s="1"/>
  <c r="H1098" i="6"/>
  <c r="I1098" i="6" s="1"/>
  <c r="H1530" i="6"/>
  <c r="I1530" i="6" s="1"/>
  <c r="H1290" i="6"/>
  <c r="I1290" i="6" s="1"/>
  <c r="H1738" i="6"/>
  <c r="I1738" i="6" s="1"/>
  <c r="H1450" i="6"/>
  <c r="I1450" i="6" s="1"/>
  <c r="H1718" i="6"/>
  <c r="I1718" i="6" s="1"/>
  <c r="H1970" i="6"/>
  <c r="I1970" i="6" s="1"/>
  <c r="H1598" i="6"/>
  <c r="I1598" i="6" s="1"/>
  <c r="H1862" i="6"/>
  <c r="I1862" i="6" s="1"/>
  <c r="H1138" i="6"/>
  <c r="I1138" i="6" s="1"/>
  <c r="H1730" i="6"/>
  <c r="I1730" i="6" s="1"/>
  <c r="H926" i="6"/>
  <c r="I926" i="6" s="1"/>
  <c r="H1654" i="6"/>
  <c r="I1654" i="6" s="1"/>
  <c r="H1798" i="6"/>
  <c r="I1798" i="6" s="1"/>
  <c r="H1486" i="6"/>
  <c r="I1486" i="6" s="1"/>
  <c r="H1734" i="6"/>
  <c r="I1734" i="6" s="1"/>
  <c r="H2162" i="6"/>
  <c r="I2162" i="6" s="1"/>
  <c r="H2166" i="6"/>
  <c r="I2166" i="6" s="1"/>
  <c r="H2366" i="6"/>
  <c r="I2366" i="6" s="1"/>
  <c r="H2066" i="6"/>
  <c r="I2066" i="6" s="1"/>
  <c r="H2094" i="6"/>
  <c r="I2094" i="6" s="1"/>
  <c r="H2422" i="6"/>
  <c r="I2422" i="6" s="1"/>
  <c r="H2130" i="6"/>
  <c r="I2130" i="6" s="1"/>
  <c r="H1978" i="6"/>
  <c r="I1978" i="6" s="1"/>
  <c r="H2394" i="6"/>
  <c r="I2394" i="6" s="1"/>
  <c r="H2190" i="6"/>
  <c r="I2190" i="6" s="1"/>
  <c r="H2290" i="6"/>
  <c r="I2290" i="6" s="1"/>
  <c r="H2578" i="6"/>
  <c r="I2578" i="6" s="1"/>
  <c r="H2502" i="6"/>
  <c r="I2502" i="6" s="1"/>
  <c r="H1674" i="6"/>
  <c r="I1674" i="6" s="1"/>
  <c r="H2470" i="6"/>
  <c r="I2470" i="6" s="1"/>
  <c r="H2102" i="6"/>
  <c r="I2102" i="6" s="1"/>
  <c r="H2506" i="6"/>
  <c r="I2506" i="6" s="1"/>
  <c r="H2698" i="6"/>
  <c r="I2698" i="6" s="1"/>
  <c r="H2246" i="6"/>
  <c r="I2246" i="6" s="1"/>
  <c r="H2538" i="6"/>
  <c r="I2538" i="6" s="1"/>
  <c r="H2690" i="6"/>
  <c r="I2690" i="6" s="1"/>
  <c r="H2734" i="6"/>
  <c r="I2734" i="6" s="1"/>
  <c r="H2706" i="6"/>
  <c r="I2706" i="6" s="1"/>
  <c r="H2058" i="6"/>
  <c r="I2058" i="6" s="1"/>
  <c r="H2790" i="6"/>
  <c r="I2790" i="6" s="1"/>
  <c r="H2974" i="6"/>
  <c r="I2974" i="6" s="1"/>
  <c r="H3170" i="6"/>
  <c r="I3170" i="6" s="1"/>
  <c r="H2606" i="6"/>
  <c r="I2606" i="6" s="1"/>
  <c r="H2882" i="6"/>
  <c r="I2882" i="6" s="1"/>
  <c r="H3134" i="6"/>
  <c r="I3134" i="6" s="1"/>
  <c r="H2858" i="6"/>
  <c r="I2858" i="6" s="1"/>
  <c r="H3146" i="6"/>
  <c r="I3146" i="6" s="1"/>
  <c r="H3370" i="6"/>
  <c r="I3370" i="6" s="1"/>
  <c r="H2934" i="6"/>
  <c r="I2934" i="6" s="1"/>
  <c r="H3162" i="6"/>
  <c r="I3162" i="6" s="1"/>
  <c r="H2838" i="6"/>
  <c r="I2838" i="6" s="1"/>
  <c r="H3450" i="6"/>
  <c r="I3450" i="6" s="1"/>
  <c r="H3614" i="6"/>
  <c r="I3614" i="6" s="1"/>
  <c r="H3862" i="6"/>
  <c r="I3862" i="6" s="1"/>
  <c r="H2886" i="6"/>
  <c r="I2886" i="6" s="1"/>
  <c r="H3338" i="6"/>
  <c r="I3338" i="6" s="1"/>
  <c r="H3818" i="6"/>
  <c r="I3818" i="6" s="1"/>
  <c r="H3194" i="6"/>
  <c r="I3194" i="6" s="1"/>
  <c r="H3418" i="6"/>
  <c r="I3418" i="6" s="1"/>
  <c r="H3670" i="6"/>
  <c r="I3670" i="6" s="1"/>
  <c r="H2862" i="6"/>
  <c r="I2862" i="6" s="1"/>
  <c r="H3362" i="6"/>
  <c r="I3362" i="6" s="1"/>
  <c r="H3582" i="6"/>
  <c r="I3582" i="6" s="1"/>
  <c r="H3886" i="6"/>
  <c r="I3886" i="6" s="1"/>
  <c r="H2822" i="6"/>
  <c r="I2822" i="6" s="1"/>
  <c r="H3206" i="6"/>
  <c r="I3206" i="6" s="1"/>
  <c r="H3482" i="6"/>
  <c r="I3482" i="6" s="1"/>
  <c r="H3750" i="6"/>
  <c r="I3750" i="6" s="1"/>
  <c r="H2926" i="6"/>
  <c r="I2926" i="6" s="1"/>
  <c r="H3302" i="6"/>
  <c r="I3302" i="6" s="1"/>
  <c r="H2338" i="6"/>
  <c r="I2338" i="6" s="1"/>
  <c r="H286" i="6"/>
  <c r="I286" i="6" s="1"/>
  <c r="H470" i="6"/>
  <c r="I470" i="6" s="1"/>
  <c r="H170" i="6"/>
  <c r="I170" i="6" s="1"/>
  <c r="H454" i="6"/>
  <c r="I454" i="6" s="1"/>
  <c r="H282" i="6"/>
  <c r="I282" i="6" s="1"/>
  <c r="H82" i="6"/>
  <c r="I82" i="6" s="1"/>
  <c r="H214" i="6"/>
  <c r="I214" i="6" s="1"/>
  <c r="H70" i="6"/>
  <c r="I70" i="6" s="1"/>
  <c r="H426" i="6"/>
  <c r="I426" i="6" s="1"/>
  <c r="H134" i="6"/>
  <c r="I134" i="6" s="1"/>
  <c r="H330" i="6"/>
  <c r="I330" i="6" s="1"/>
  <c r="H58" i="6"/>
  <c r="I58" i="6" s="1"/>
  <c r="H550" i="6"/>
  <c r="I550" i="6" s="1"/>
  <c r="H858" i="6"/>
  <c r="I858" i="6" s="1"/>
  <c r="H534" i="6"/>
  <c r="I534" i="6" s="1"/>
  <c r="H722" i="6"/>
  <c r="I722" i="6" s="1"/>
  <c r="H530" i="6"/>
  <c r="I530" i="6" s="1"/>
  <c r="H370" i="6"/>
  <c r="I370" i="6" s="1"/>
  <c r="H726" i="6"/>
  <c r="I726" i="6" s="1"/>
  <c r="H122" i="6"/>
  <c r="I122" i="6" s="1"/>
  <c r="H666" i="6"/>
  <c r="I666" i="6" s="1"/>
  <c r="H862" i="6"/>
  <c r="I862" i="6" s="1"/>
  <c r="H614" i="6"/>
  <c r="I614" i="6" s="1"/>
  <c r="H802" i="6"/>
  <c r="I802" i="6" s="1"/>
  <c r="H874" i="6"/>
  <c r="I874" i="6" s="1"/>
  <c r="H1254" i="6"/>
  <c r="I1254" i="6" s="1"/>
  <c r="H846" i="6"/>
  <c r="I846" i="6" s="1"/>
  <c r="H1226" i="6"/>
  <c r="I1226" i="6" s="1"/>
  <c r="H974" i="6"/>
  <c r="I974" i="6" s="1"/>
  <c r="H1330" i="6"/>
  <c r="I1330" i="6" s="1"/>
  <c r="H982" i="6"/>
  <c r="I982" i="6" s="1"/>
  <c r="H894" i="6"/>
  <c r="I894" i="6" s="1"/>
  <c r="H1066" i="6"/>
  <c r="I1066" i="6" s="1"/>
  <c r="H1218" i="6"/>
  <c r="I1218" i="6" s="1"/>
  <c r="H1182" i="6"/>
  <c r="I1182" i="6" s="1"/>
  <c r="H1406" i="6"/>
  <c r="I1406" i="6" s="1"/>
  <c r="H1630" i="6"/>
  <c r="I1630" i="6" s="1"/>
  <c r="H1402" i="6"/>
  <c r="I1402" i="6" s="1"/>
  <c r="H1634" i="6"/>
  <c r="I1634" i="6" s="1"/>
  <c r="H1310" i="6"/>
  <c r="I1310" i="6" s="1"/>
  <c r="H1538" i="6"/>
  <c r="I1538" i="6" s="1"/>
  <c r="H1206" i="6"/>
  <c r="I1206" i="6" s="1"/>
  <c r="H1130" i="6"/>
  <c r="I1130" i="6" s="1"/>
  <c r="H1546" i="6"/>
  <c r="I1546" i="6" s="1"/>
  <c r="H1366" i="6"/>
  <c r="I1366" i="6" s="1"/>
  <c r="H1750" i="6"/>
  <c r="I1750" i="6" s="1"/>
  <c r="H1526" i="6"/>
  <c r="I1526" i="6" s="1"/>
  <c r="H1726" i="6"/>
  <c r="I1726" i="6" s="1"/>
  <c r="H2002" i="6"/>
  <c r="I2002" i="6" s="1"/>
  <c r="H1602" i="6"/>
  <c r="I1602" i="6" s="1"/>
  <c r="H1866" i="6"/>
  <c r="I1866" i="6" s="1"/>
  <c r="H1142" i="6"/>
  <c r="I1142" i="6" s="1"/>
  <c r="H1758" i="6"/>
  <c r="I1758" i="6" s="1"/>
  <c r="H1122" i="6"/>
  <c r="I1122" i="6" s="1"/>
  <c r="H1106" i="6"/>
  <c r="I1106" i="6" s="1"/>
  <c r="H1818" i="6"/>
  <c r="I1818" i="6" s="1"/>
  <c r="H1498" i="6"/>
  <c r="I1498" i="6" s="1"/>
  <c r="H1778" i="6"/>
  <c r="I1778" i="6" s="1"/>
  <c r="H1774" i="6"/>
  <c r="I1774" i="6" s="1"/>
  <c r="H2186" i="6"/>
  <c r="I2186" i="6" s="1"/>
  <c r="H2378" i="6"/>
  <c r="I2378" i="6" s="1"/>
  <c r="H2078" i="6"/>
  <c r="I2078" i="6" s="1"/>
  <c r="H2110" i="6"/>
  <c r="I2110" i="6" s="1"/>
  <c r="H2450" i="6"/>
  <c r="I2450" i="6" s="1"/>
  <c r="H2174" i="6"/>
  <c r="I2174" i="6" s="1"/>
  <c r="H2038" i="6"/>
  <c r="I2038" i="6" s="1"/>
  <c r="H2398" i="6"/>
  <c r="I2398" i="6" s="1"/>
  <c r="H2198" i="6"/>
  <c r="I2198" i="6" s="1"/>
  <c r="H2314" i="6"/>
  <c r="I2314" i="6" s="1"/>
  <c r="H1998" i="6"/>
  <c r="I1998" i="6" s="1"/>
  <c r="H2534" i="6"/>
  <c r="I2534" i="6" s="1"/>
  <c r="H1834" i="6"/>
  <c r="I1834" i="6" s="1"/>
  <c r="H2518" i="6"/>
  <c r="I2518" i="6" s="1"/>
  <c r="H2134" i="6"/>
  <c r="I2134" i="6" s="1"/>
  <c r="H2522" i="6"/>
  <c r="I2522" i="6" s="1"/>
  <c r="H2710" i="6"/>
  <c r="I2710" i="6" s="1"/>
  <c r="H2266" i="6"/>
  <c r="I2266" i="6" s="1"/>
  <c r="H2558" i="6"/>
  <c r="I2558" i="6" s="1"/>
  <c r="H2746" i="6"/>
  <c r="I2746" i="6" s="1"/>
  <c r="H2774" i="6"/>
  <c r="I2774" i="6" s="1"/>
  <c r="H2726" i="6"/>
  <c r="I2726" i="6" s="1"/>
  <c r="H2082" i="6"/>
  <c r="I2082" i="6" s="1"/>
  <c r="H2866" i="6"/>
  <c r="I2866" i="6" s="1"/>
  <c r="H3006" i="6"/>
  <c r="I3006" i="6" s="1"/>
  <c r="H3210" i="6"/>
  <c r="I3210" i="6" s="1"/>
  <c r="H2418" i="6"/>
  <c r="I2418" i="6" s="1"/>
  <c r="H2906" i="6"/>
  <c r="I2906" i="6" s="1"/>
  <c r="H3158" i="6"/>
  <c r="I3158" i="6" s="1"/>
  <c r="H2894" i="6"/>
  <c r="I2894" i="6" s="1"/>
  <c r="H3174" i="6"/>
  <c r="I3174" i="6" s="1"/>
  <c r="H2250" i="6"/>
  <c r="I2250" i="6" s="1"/>
  <c r="H2970" i="6"/>
  <c r="I2970" i="6" s="1"/>
  <c r="H3190" i="6"/>
  <c r="I3190" i="6" s="1"/>
  <c r="H2998" i="6"/>
  <c r="I2998" i="6" s="1"/>
  <c r="H3474" i="6"/>
  <c r="I3474" i="6" s="1"/>
  <c r="H3650" i="6"/>
  <c r="I3650" i="6" s="1"/>
  <c r="H3894" i="6"/>
  <c r="I3894" i="6" s="1"/>
  <c r="H3022" i="6"/>
  <c r="I3022" i="6" s="1"/>
  <c r="H3354" i="6"/>
  <c r="I3354" i="6" s="1"/>
  <c r="H3838" i="6"/>
  <c r="I3838" i="6" s="1"/>
  <c r="H3238" i="6"/>
  <c r="I3238" i="6" s="1"/>
  <c r="H3442" i="6"/>
  <c r="I3442" i="6" s="1"/>
  <c r="H3686" i="6"/>
  <c r="I3686" i="6" s="1"/>
  <c r="H3026" i="6"/>
  <c r="I3026" i="6" s="1"/>
  <c r="H3398" i="6"/>
  <c r="I3398" i="6" s="1"/>
  <c r="H3618" i="6"/>
  <c r="I3618" i="6" s="1"/>
  <c r="H2854" i="6"/>
  <c r="I2854" i="6" s="1"/>
  <c r="H2846" i="6"/>
  <c r="I2846" i="6" s="1"/>
  <c r="H3266" i="6"/>
  <c r="I3266" i="6" s="1"/>
  <c r="H3562" i="6"/>
  <c r="I3562" i="6" s="1"/>
  <c r="H3826" i="6"/>
  <c r="I3826" i="6" s="1"/>
  <c r="H2986" i="6"/>
  <c r="I2986" i="6" s="1"/>
  <c r="H3702" i="6"/>
  <c r="I3702" i="6" s="1"/>
  <c r="H3458" i="6"/>
  <c r="I3458" i="6" s="1"/>
  <c r="H3858" i="6"/>
  <c r="I3858" i="6" s="1"/>
  <c r="H306" i="6"/>
  <c r="I306" i="6" s="1"/>
  <c r="H486" i="6"/>
  <c r="I486" i="6" s="1"/>
  <c r="H246" i="6"/>
  <c r="I246" i="6" s="1"/>
  <c r="H490" i="6"/>
  <c r="I490" i="6" s="1"/>
  <c r="H358" i="6"/>
  <c r="I358" i="6" s="1"/>
  <c r="H98" i="6"/>
  <c r="I98" i="6" s="1"/>
  <c r="H238" i="6"/>
  <c r="I238" i="6" s="1"/>
  <c r="H222" i="6"/>
  <c r="I222" i="6" s="1"/>
  <c r="H442" i="6"/>
  <c r="I442" i="6" s="1"/>
  <c r="H150" i="6"/>
  <c r="I150" i="6" s="1"/>
  <c r="H366" i="6"/>
  <c r="I366" i="6" s="1"/>
  <c r="H74" i="6"/>
  <c r="I74" i="6" s="1"/>
  <c r="H578" i="6"/>
  <c r="I578" i="6" s="1"/>
  <c r="H890" i="6"/>
  <c r="I890" i="6" s="1"/>
  <c r="H566" i="6"/>
  <c r="I566" i="6" s="1"/>
  <c r="H742" i="6"/>
  <c r="I742" i="6" s="1"/>
  <c r="H562" i="6"/>
  <c r="I562" i="6" s="1"/>
  <c r="H554" i="6"/>
  <c r="I554" i="6" s="1"/>
  <c r="H746" i="6"/>
  <c r="I746" i="6" s="1"/>
  <c r="H166" i="6"/>
  <c r="I166" i="6" s="1"/>
  <c r="H686" i="6"/>
  <c r="I686" i="6" s="1"/>
  <c r="H902" i="6"/>
  <c r="I902" i="6" s="1"/>
  <c r="H630" i="6"/>
  <c r="I630" i="6" s="1"/>
  <c r="H854" i="6"/>
  <c r="I854" i="6" s="1"/>
  <c r="H934" i="6"/>
  <c r="I934" i="6" s="1"/>
  <c r="H1258" i="6"/>
  <c r="I1258" i="6" s="1"/>
  <c r="H942" i="6"/>
  <c r="I942" i="6" s="1"/>
  <c r="H1234" i="6"/>
  <c r="I1234" i="6" s="1"/>
  <c r="H1022" i="6"/>
  <c r="I1022" i="6" s="1"/>
  <c r="H1342" i="6"/>
  <c r="I1342" i="6" s="1"/>
  <c r="H1014" i="6"/>
  <c r="I1014" i="6" s="1"/>
  <c r="H922" i="6"/>
  <c r="I922" i="6" s="1"/>
  <c r="H1074" i="6"/>
  <c r="I1074" i="6" s="1"/>
  <c r="H1246" i="6"/>
  <c r="I1246" i="6" s="1"/>
  <c r="H1230" i="6"/>
  <c r="I1230" i="6" s="1"/>
  <c r="H1414" i="6"/>
  <c r="I1414" i="6" s="1"/>
  <c r="H1646" i="6"/>
  <c r="I1646" i="6" s="1"/>
  <c r="H1466" i="6"/>
  <c r="I1466" i="6" s="1"/>
  <c r="H710" i="6"/>
  <c r="I710" i="6" s="1"/>
  <c r="H1314" i="6"/>
  <c r="I1314" i="6" s="1"/>
  <c r="H1554" i="6"/>
  <c r="I1554" i="6" s="1"/>
  <c r="H1358" i="6"/>
  <c r="I1358" i="6" s="1"/>
  <c r="H1170" i="6"/>
  <c r="I1170" i="6" s="1"/>
  <c r="H1558" i="6"/>
  <c r="I1558" i="6" s="1"/>
  <c r="H962" i="6"/>
  <c r="I962" i="6" s="1"/>
  <c r="H1766" i="6"/>
  <c r="I1766" i="6" s="1"/>
  <c r="H1574" i="6"/>
  <c r="I1574" i="6" s="1"/>
  <c r="H1786" i="6"/>
  <c r="I1786" i="6" s="1"/>
  <c r="H1010" i="6"/>
  <c r="I1010" i="6" s="1"/>
  <c r="H1626" i="6"/>
  <c r="I1626" i="6" s="1"/>
  <c r="H1886" i="6"/>
  <c r="I1886" i="6" s="1"/>
  <c r="H1186" i="6"/>
  <c r="I1186" i="6" s="1"/>
  <c r="H1814" i="6"/>
  <c r="I1814" i="6" s="1"/>
  <c r="H1298" i="6"/>
  <c r="I1298" i="6" s="1"/>
  <c r="H1434" i="6"/>
  <c r="I1434" i="6" s="1"/>
  <c r="H1894" i="6"/>
  <c r="I1894" i="6" s="1"/>
  <c r="H1678" i="6"/>
  <c r="I1678" i="6" s="1"/>
  <c r="H1986" i="6"/>
  <c r="I1986" i="6" s="1"/>
  <c r="H1870" i="6"/>
  <c r="I1870" i="6" s="1"/>
  <c r="H2206" i="6"/>
  <c r="I2206" i="6" s="1"/>
  <c r="H1822" i="6"/>
  <c r="I1822" i="6" s="1"/>
  <c r="H1394" i="6"/>
  <c r="I1394" i="6" s="1"/>
  <c r="H2150" i="6"/>
  <c r="I2150" i="6" s="1"/>
  <c r="H1294" i="6"/>
  <c r="I1294" i="6" s="1"/>
  <c r="H2258" i="6"/>
  <c r="I2258" i="6" s="1"/>
  <c r="H2046" i="6"/>
  <c r="I2046" i="6" s="1"/>
  <c r="H2438" i="6"/>
  <c r="I2438" i="6" s="1"/>
  <c r="H2202" i="6"/>
  <c r="I2202" i="6" s="1"/>
  <c r="H2374" i="6"/>
  <c r="I2374" i="6" s="1"/>
  <c r="H2146" i="6"/>
  <c r="I2146" i="6" s="1"/>
  <c r="H2550" i="6"/>
  <c r="I2550" i="6" s="1"/>
  <c r="H2182" i="6"/>
  <c r="I2182" i="6" s="1"/>
  <c r="H2582" i="6"/>
  <c r="I2582" i="6" s="1"/>
  <c r="H2138" i="6"/>
  <c r="I2138" i="6" s="1"/>
  <c r="H2554" i="6"/>
  <c r="I2554" i="6" s="1"/>
  <c r="H2730" i="6"/>
  <c r="I2730" i="6" s="1"/>
  <c r="H2326" i="6"/>
  <c r="I2326" i="6" s="1"/>
  <c r="H2590" i="6"/>
  <c r="I2590" i="6" s="1"/>
  <c r="H2778" i="6"/>
  <c r="I2778" i="6" s="1"/>
  <c r="H2782" i="6"/>
  <c r="I2782" i="6" s="1"/>
  <c r="H2738" i="6"/>
  <c r="I2738" i="6" s="1"/>
  <c r="H2242" i="6"/>
  <c r="I2242" i="6" s="1"/>
  <c r="H2878" i="6"/>
  <c r="I2878" i="6" s="1"/>
  <c r="H3034" i="6"/>
  <c r="I3034" i="6" s="1"/>
  <c r="H3250" i="6"/>
  <c r="I3250" i="6" s="1"/>
  <c r="H2478" i="6"/>
  <c r="I2478" i="6" s="1"/>
  <c r="H2946" i="6"/>
  <c r="I2946" i="6" s="1"/>
  <c r="H2310" i="6"/>
  <c r="I2310" i="6" s="1"/>
  <c r="H2922" i="6"/>
  <c r="I2922" i="6" s="1"/>
  <c r="H3214" i="6"/>
  <c r="I3214" i="6" s="1"/>
  <c r="H2498" i="6"/>
  <c r="I2498" i="6" s="1"/>
  <c r="H2990" i="6"/>
  <c r="I2990" i="6" s="1"/>
  <c r="H3230" i="6"/>
  <c r="I3230" i="6" s="1"/>
  <c r="H3166" i="6"/>
  <c r="I3166" i="6" s="1"/>
  <c r="H3486" i="6"/>
  <c r="I3486" i="6" s="1"/>
  <c r="H3666" i="6"/>
  <c r="I3666" i="6" s="1"/>
  <c r="H3778" i="6"/>
  <c r="I3778" i="6" s="1"/>
  <c r="H3050" i="6"/>
  <c r="I3050" i="6" s="1"/>
  <c r="H3406" i="6"/>
  <c r="I3406" i="6" s="1"/>
  <c r="H3878" i="6"/>
  <c r="I3878" i="6" s="1"/>
  <c r="H314" i="6"/>
  <c r="I314" i="6" s="1"/>
  <c r="H510" i="6"/>
  <c r="I510" i="6" s="1"/>
  <c r="H270" i="6"/>
  <c r="I270" i="6" s="1"/>
  <c r="H66" i="6"/>
  <c r="I66" i="6" s="1"/>
  <c r="H378" i="6"/>
  <c r="I378" i="6" s="1"/>
  <c r="H114" i="6"/>
  <c r="I114" i="6" s="1"/>
  <c r="H258" i="6"/>
  <c r="I258" i="6" s="1"/>
  <c r="H242" i="6"/>
  <c r="I242" i="6" s="1"/>
  <c r="H478" i="6"/>
  <c r="I478" i="6" s="1"/>
  <c r="H162" i="6"/>
  <c r="I162" i="6" s="1"/>
  <c r="H386" i="6"/>
  <c r="I386" i="6" s="1"/>
  <c r="H138" i="6"/>
  <c r="I138" i="6" s="1"/>
  <c r="H602" i="6"/>
  <c r="I602" i="6" s="1"/>
  <c r="H906" i="6"/>
  <c r="I906" i="6" s="1"/>
  <c r="H582" i="6"/>
  <c r="I582" i="6" s="1"/>
  <c r="H754" i="6"/>
  <c r="I754" i="6" s="1"/>
  <c r="H570" i="6"/>
  <c r="I570" i="6" s="1"/>
  <c r="H590" i="6"/>
  <c r="I590" i="6" s="1"/>
  <c r="H782" i="6"/>
  <c r="I782" i="6" s="1"/>
  <c r="H218" i="6"/>
  <c r="I218" i="6" s="1"/>
  <c r="H734" i="6"/>
  <c r="I734" i="6" s="1"/>
  <c r="H46" i="6"/>
  <c r="I46" i="6" s="1"/>
  <c r="H650" i="6"/>
  <c r="I650" i="6" s="1"/>
  <c r="H866" i="6"/>
  <c r="I866" i="6" s="1"/>
  <c r="H1018" i="6"/>
  <c r="I1018" i="6" s="1"/>
  <c r="H1270" i="6"/>
  <c r="I1270" i="6" s="1"/>
  <c r="H966" i="6"/>
  <c r="I966" i="6" s="1"/>
  <c r="H1262" i="6"/>
  <c r="I1262" i="6" s="1"/>
  <c r="H1158" i="6"/>
  <c r="I1158" i="6" s="1"/>
  <c r="H322" i="6"/>
  <c r="I322" i="6" s="1"/>
  <c r="H414" i="6"/>
  <c r="I414" i="6" s="1"/>
  <c r="H950" i="6"/>
  <c r="I950" i="6" s="1"/>
  <c r="H1102" i="6"/>
  <c r="I1102" i="6" s="1"/>
  <c r="H1266" i="6"/>
  <c r="I1266" i="6" s="1"/>
  <c r="H958" i="6"/>
  <c r="I958" i="6" s="1"/>
  <c r="H1462" i="6"/>
  <c r="I1462" i="6" s="1"/>
  <c r="H598" i="6"/>
  <c r="I598" i="6" s="1"/>
  <c r="H1482" i="6"/>
  <c r="I1482" i="6" s="1"/>
  <c r="H986" i="6"/>
  <c r="I986" i="6" s="1"/>
  <c r="H1346" i="6"/>
  <c r="I1346" i="6" s="1"/>
  <c r="H1638" i="6"/>
  <c r="I1638" i="6" s="1"/>
  <c r="H1418" i="6"/>
  <c r="I1418" i="6" s="1"/>
  <c r="H1174" i="6"/>
  <c r="I1174" i="6" s="1"/>
  <c r="H1570" i="6"/>
  <c r="I1570" i="6" s="1"/>
  <c r="H1198" i="6"/>
  <c r="I1198" i="6" s="1"/>
  <c r="H1806" i="6"/>
  <c r="I1806" i="6" s="1"/>
  <c r="H1578" i="6"/>
  <c r="I1578" i="6" s="1"/>
  <c r="H1830" i="6"/>
  <c r="I1830" i="6" s="1"/>
  <c r="H1370" i="6"/>
  <c r="I1370" i="6" s="1"/>
  <c r="H1682" i="6"/>
  <c r="I1682" i="6" s="1"/>
  <c r="H1934" i="6"/>
  <c r="I1934" i="6" s="1"/>
  <c r="H1474" i="6"/>
  <c r="I1474" i="6" s="1"/>
  <c r="H1890" i="6"/>
  <c r="I1890" i="6" s="1"/>
  <c r="H1318" i="6"/>
  <c r="I1318" i="6" s="1"/>
  <c r="H1514" i="6"/>
  <c r="I1514" i="6" s="1"/>
  <c r="H1938" i="6"/>
  <c r="I1938" i="6" s="1"/>
  <c r="H1690" i="6"/>
  <c r="I1690" i="6" s="1"/>
  <c r="H2006" i="6"/>
  <c r="I2006" i="6" s="1"/>
  <c r="H2042" i="6"/>
  <c r="I2042" i="6" s="1"/>
  <c r="H2234" i="6"/>
  <c r="I2234" i="6" s="1"/>
  <c r="H1850" i="6"/>
  <c r="I1850" i="6" s="1"/>
  <c r="H1710" i="6"/>
  <c r="I1710" i="6" s="1"/>
  <c r="H2170" i="6"/>
  <c r="I2170" i="6" s="1"/>
  <c r="H1390" i="6"/>
  <c r="I1390" i="6" s="1"/>
  <c r="H2282" i="6"/>
  <c r="I2282" i="6" s="1"/>
  <c r="H2098" i="6"/>
  <c r="I2098" i="6" s="1"/>
  <c r="H2458" i="6"/>
  <c r="I2458" i="6" s="1"/>
  <c r="H2222" i="6"/>
  <c r="I2222" i="6" s="1"/>
  <c r="H2382" i="6"/>
  <c r="I2382" i="6" s="1"/>
  <c r="H2194" i="6"/>
  <c r="I2194" i="6" s="1"/>
  <c r="H2566" i="6"/>
  <c r="I2566" i="6" s="1"/>
  <c r="H2270" i="6"/>
  <c r="I2270" i="6" s="1"/>
  <c r="H2646" i="6"/>
  <c r="I2646" i="6" s="1"/>
  <c r="H2262" i="6"/>
  <c r="I2262" i="6" s="1"/>
  <c r="H2570" i="6"/>
  <c r="I2570" i="6" s="1"/>
  <c r="H1698" i="6"/>
  <c r="I1698" i="6" s="1"/>
  <c r="H2346" i="6"/>
  <c r="I2346" i="6" s="1"/>
  <c r="H2602" i="6"/>
  <c r="I2602" i="6" s="1"/>
  <c r="H2810" i="6"/>
  <c r="I2810" i="6" s="1"/>
  <c r="H2814" i="6"/>
  <c r="I2814" i="6" s="1"/>
  <c r="H2750" i="6"/>
  <c r="I2750" i="6" s="1"/>
  <c r="H2330" i="6"/>
  <c r="I2330" i="6" s="1"/>
  <c r="H2890" i="6"/>
  <c r="I2890" i="6" s="1"/>
  <c r="H3046" i="6"/>
  <c r="I3046" i="6" s="1"/>
  <c r="H2286" i="6"/>
  <c r="I2286" i="6" s="1"/>
  <c r="H2510" i="6"/>
  <c r="I2510" i="6" s="1"/>
  <c r="H2966" i="6"/>
  <c r="I2966" i="6" s="1"/>
  <c r="H2562" i="6"/>
  <c r="I2562" i="6" s="1"/>
  <c r="H2958" i="6"/>
  <c r="I2958" i="6" s="1"/>
  <c r="H3226" i="6"/>
  <c r="I3226" i="6" s="1"/>
  <c r="H2626" i="6"/>
  <c r="I2626" i="6" s="1"/>
  <c r="H3010" i="6"/>
  <c r="I3010" i="6" s="1"/>
  <c r="H3242" i="6"/>
  <c r="I3242" i="6" s="1"/>
  <c r="H3222" i="6"/>
  <c r="I3222" i="6" s="1"/>
  <c r="H3522" i="6"/>
  <c r="I3522" i="6" s="1"/>
  <c r="H3678" i="6"/>
  <c r="I3678" i="6" s="1"/>
  <c r="H3798" i="6"/>
  <c r="I3798" i="6" s="1"/>
  <c r="H3178" i="6"/>
  <c r="I3178" i="6" s="1"/>
  <c r="H3498" i="6"/>
  <c r="I3498" i="6" s="1"/>
  <c r="H2830" i="6"/>
  <c r="I2830" i="6" s="1"/>
  <c r="H3286" i="6"/>
  <c r="I3286" i="6" s="1"/>
  <c r="H3510" i="6"/>
  <c r="I3510" i="6" s="1"/>
  <c r="H3710" i="6"/>
  <c r="I3710" i="6" s="1"/>
  <c r="H3042" i="6"/>
  <c r="I3042" i="6" s="1"/>
  <c r="H3430" i="6"/>
  <c r="I3430" i="6" s="1"/>
  <c r="H3746" i="6"/>
  <c r="I3746" i="6" s="1"/>
  <c r="H3110" i="6"/>
  <c r="I3110" i="6" s="1"/>
  <c r="H2982" i="6"/>
  <c r="I2982" i="6" s="1"/>
  <c r="H3298" i="6"/>
  <c r="I3298" i="6" s="1"/>
  <c r="H3662" i="6"/>
  <c r="I3662" i="6" s="1"/>
  <c r="H3850" i="6"/>
  <c r="I3850" i="6" s="1"/>
  <c r="H3082" i="6"/>
  <c r="I3082" i="6" s="1"/>
  <c r="H3790" i="6"/>
  <c r="I3790" i="6" s="1"/>
  <c r="H3530" i="6"/>
  <c r="I3530" i="6" s="1"/>
  <c r="H3590" i="6"/>
  <c r="I3590" i="6" s="1"/>
  <c r="H3738" i="6"/>
  <c r="I3738" i="6" s="1"/>
  <c r="H2898" i="6"/>
  <c r="I2898" i="6" s="1"/>
  <c r="H3374" i="6"/>
  <c r="I3374" i="6" s="1"/>
  <c r="H3506" i="6"/>
  <c r="I3506" i="6" s="1"/>
  <c r="H3810" i="6"/>
  <c r="I3810" i="6" s="1"/>
  <c r="H3470" i="6"/>
  <c r="I3470" i="6" s="1"/>
  <c r="H3718" i="6"/>
  <c r="I3718" i="6" s="1"/>
  <c r="H3202" i="6"/>
  <c r="I3202" i="6" s="1"/>
  <c r="H2910" i="6"/>
  <c r="I2910" i="6" s="1"/>
  <c r="H2714" i="6"/>
  <c r="I2714" i="6" s="1"/>
  <c r="H3394" i="6"/>
  <c r="I3394" i="6" s="1"/>
  <c r="H3622" i="6"/>
  <c r="I3622" i="6" s="1"/>
  <c r="H3462" i="6"/>
  <c r="I3462" i="6" s="1"/>
  <c r="H3586" i="6"/>
  <c r="I3586" i="6" s="1"/>
  <c r="H62" i="6"/>
  <c r="I62" i="6" s="1"/>
  <c r="H334" i="6"/>
  <c r="I334" i="6" s="1"/>
  <c r="H50" i="6"/>
  <c r="I50" i="6" s="1"/>
  <c r="H290" i="6"/>
  <c r="I290" i="6" s="1"/>
  <c r="H186" i="6"/>
  <c r="I186" i="6" s="1"/>
  <c r="H422" i="6"/>
  <c r="I422" i="6" s="1"/>
  <c r="H130" i="6"/>
  <c r="I130" i="6" s="1"/>
  <c r="H266" i="6"/>
  <c r="I266" i="6" s="1"/>
  <c r="H250" i="6"/>
  <c r="I250" i="6" s="1"/>
  <c r="H494" i="6"/>
  <c r="I494" i="6" s="1"/>
  <c r="H178" i="6"/>
  <c r="I178" i="6" s="1"/>
  <c r="H430" i="6"/>
  <c r="I430" i="6" s="1"/>
  <c r="H190" i="6"/>
  <c r="I190" i="6" s="1"/>
  <c r="H674" i="6"/>
  <c r="I674" i="6" s="1"/>
  <c r="H294" i="6"/>
  <c r="I294" i="6" s="1"/>
  <c r="H618" i="6"/>
  <c r="I618" i="6" s="1"/>
  <c r="H838" i="6"/>
  <c r="I838" i="6" s="1"/>
  <c r="H586" i="6"/>
  <c r="I586" i="6" s="1"/>
  <c r="H606" i="6"/>
  <c r="I606" i="6" s="1"/>
  <c r="H818" i="6"/>
  <c r="I818" i="6" s="1"/>
  <c r="H434" i="6"/>
  <c r="I434" i="6" s="1"/>
  <c r="H774" i="6"/>
  <c r="I774" i="6" s="1"/>
  <c r="H182" i="6"/>
  <c r="I182" i="6" s="1"/>
  <c r="H670" i="6"/>
  <c r="I670" i="6" s="1"/>
  <c r="H918" i="6"/>
  <c r="I918" i="6" s="1"/>
  <c r="H1078" i="6"/>
  <c r="I1078" i="6" s="1"/>
  <c r="H1282" i="6"/>
  <c r="I1282" i="6" s="1"/>
  <c r="H978" i="6"/>
  <c r="I978" i="6" s="1"/>
  <c r="H1354" i="6"/>
  <c r="I1354" i="6" s="1"/>
  <c r="H1178" i="6"/>
  <c r="I1178" i="6" s="1"/>
  <c r="H762" i="6"/>
  <c r="I762" i="6" s="1"/>
  <c r="H626" i="6"/>
  <c r="I626" i="6" s="1"/>
  <c r="H1006" i="6"/>
  <c r="I1006" i="6" s="1"/>
  <c r="H1110" i="6"/>
  <c r="I1110" i="6" s="1"/>
  <c r="H514" i="6"/>
  <c r="I514" i="6" s="1"/>
  <c r="H1038" i="6"/>
  <c r="I1038" i="6" s="1"/>
  <c r="H1478" i="6"/>
  <c r="I1478" i="6" s="1"/>
  <c r="H842" i="6"/>
  <c r="I842" i="6" s="1"/>
  <c r="H1494" i="6"/>
  <c r="I1494" i="6" s="1"/>
  <c r="H1002" i="6"/>
  <c r="I1002" i="6" s="1"/>
  <c r="H1378" i="6"/>
  <c r="I1378" i="6" s="1"/>
  <c r="H1650" i="6"/>
  <c r="I1650" i="6" s="1"/>
  <c r="H1438" i="6"/>
  <c r="I1438" i="6" s="1"/>
  <c r="H1322" i="6"/>
  <c r="I1322" i="6" s="1"/>
  <c r="H1658" i="6"/>
  <c r="I1658" i="6" s="1"/>
  <c r="H1306" i="6"/>
  <c r="I1306" i="6" s="1"/>
  <c r="H1826" i="6"/>
  <c r="I1826" i="6" s="1"/>
  <c r="H1614" i="6"/>
  <c r="I1614" i="6" s="1"/>
  <c r="H1842" i="6"/>
  <c r="I1842" i="6" s="1"/>
  <c r="H1422" i="6"/>
  <c r="I1422" i="6" s="1"/>
  <c r="H1754" i="6"/>
  <c r="I1754" i="6" s="1"/>
  <c r="H1982" i="6"/>
  <c r="I1982" i="6" s="1"/>
  <c r="H1566" i="6"/>
  <c r="I1566" i="6" s="1"/>
  <c r="H1902" i="6"/>
  <c r="I1902" i="6" s="1"/>
  <c r="H1374" i="6"/>
  <c r="I1374" i="6" s="1"/>
  <c r="H1542" i="6"/>
  <c r="I1542" i="6" s="1"/>
  <c r="H1974" i="6"/>
  <c r="I1974" i="6" s="1"/>
  <c r="H1714" i="6"/>
  <c r="I1714" i="6" s="1"/>
  <c r="H2014" i="6"/>
  <c r="I2014" i="6" s="1"/>
  <c r="H2050" i="6"/>
  <c r="I2050" i="6" s="1"/>
  <c r="H2254" i="6"/>
  <c r="I2254" i="6" s="1"/>
  <c r="H1906" i="6"/>
  <c r="I1906" i="6" s="1"/>
  <c r="H1846" i="6"/>
  <c r="I1846" i="6" s="1"/>
  <c r="H2210" i="6"/>
  <c r="I2210" i="6" s="1"/>
  <c r="H1838" i="6"/>
  <c r="I1838" i="6" s="1"/>
  <c r="H2298" i="6"/>
  <c r="I2298" i="6" s="1"/>
  <c r="H2158" i="6"/>
  <c r="I2158" i="6" s="1"/>
  <c r="H1874" i="6"/>
  <c r="I1874" i="6" s="1"/>
  <c r="H2226" i="6"/>
  <c r="I2226" i="6" s="1"/>
  <c r="H2386" i="6"/>
  <c r="I2386" i="6" s="1"/>
  <c r="H2218" i="6"/>
  <c r="I2218" i="6" s="1"/>
  <c r="H2598" i="6"/>
  <c r="I2598" i="6" s="1"/>
  <c r="H2350" i="6"/>
  <c r="I2350" i="6" s="1"/>
  <c r="H2718" i="6"/>
  <c r="I2718" i="6" s="1"/>
  <c r="H2334" i="6"/>
  <c r="I2334" i="6" s="1"/>
  <c r="H2586" i="6"/>
  <c r="I2586" i="6" s="1"/>
  <c r="H1742" i="6"/>
  <c r="I1742" i="6" s="1"/>
  <c r="H2454" i="6"/>
  <c r="I2454" i="6" s="1"/>
  <c r="H2622" i="6"/>
  <c r="I2622" i="6" s="1"/>
  <c r="H2230" i="6"/>
  <c r="I2230" i="6" s="1"/>
  <c r="H2302" i="6"/>
  <c r="I2302" i="6" s="1"/>
  <c r="H2786" i="6"/>
  <c r="I2786" i="6" s="1"/>
  <c r="H2546" i="6"/>
  <c r="I2546" i="6" s="1"/>
  <c r="H2902" i="6"/>
  <c r="I2902" i="6" s="1"/>
  <c r="H3102" i="6"/>
  <c r="I3102" i="6" s="1"/>
  <c r="H2482" i="6"/>
  <c r="I2482" i="6" s="1"/>
  <c r="H2530" i="6"/>
  <c r="I2530" i="6" s="1"/>
  <c r="H2978" i="6"/>
  <c r="I2978" i="6" s="1"/>
  <c r="H2638" i="6"/>
  <c r="I2638" i="6" s="1"/>
  <c r="H3002" i="6"/>
  <c r="I3002" i="6" s="1"/>
  <c r="H3254" i="6"/>
  <c r="I3254" i="6" s="1"/>
  <c r="H2694" i="6"/>
  <c r="I2694" i="6" s="1"/>
  <c r="H3062" i="6"/>
  <c r="I3062" i="6" s="1"/>
  <c r="H3270" i="6"/>
  <c r="I3270" i="6" s="1"/>
  <c r="H3234" i="6"/>
  <c r="I3234" i="6" s="1"/>
  <c r="H3542" i="6"/>
  <c r="I3542" i="6" s="1"/>
  <c r="H3706" i="6"/>
  <c r="I3706" i="6" s="1"/>
  <c r="H3814" i="6"/>
  <c r="I3814" i="6" s="1"/>
  <c r="H3182" i="6"/>
  <c r="I3182" i="6" s="1"/>
  <c r="H3546" i="6"/>
  <c r="I3546" i="6" s="1"/>
  <c r="H2874" i="6"/>
  <c r="I2874" i="6" s="1"/>
  <c r="H3306" i="6"/>
  <c r="I3306" i="6" s="1"/>
  <c r="H3534" i="6"/>
  <c r="I3534" i="6" s="1"/>
  <c r="H3726" i="6"/>
  <c r="I3726" i="6" s="1"/>
  <c r="H3126" i="6"/>
  <c r="I3126" i="6" s="1"/>
  <c r="H3454" i="6"/>
  <c r="I3454" i="6" s="1"/>
  <c r="H3766" i="6"/>
  <c r="I3766" i="6" s="1"/>
  <c r="H3138" i="6"/>
  <c r="I3138" i="6" s="1"/>
  <c r="H3066" i="6"/>
  <c r="I3066" i="6" s="1"/>
  <c r="H3366" i="6"/>
  <c r="I3366" i="6" s="1"/>
  <c r="H3682" i="6"/>
  <c r="I3682" i="6" s="1"/>
  <c r="H3870" i="6"/>
  <c r="I3870" i="6" s="1"/>
  <c r="H2722" i="6"/>
  <c r="I2722" i="6" s="1"/>
  <c r="H3806" i="6"/>
  <c r="I3806" i="6" s="1"/>
  <c r="H3550" i="6"/>
  <c r="I3550" i="6" s="1"/>
  <c r="H3598" i="6"/>
  <c r="I3598" i="6" s="1"/>
  <c r="H3770" i="6"/>
  <c r="I3770" i="6" s="1"/>
  <c r="H3018" i="6"/>
  <c r="I3018" i="6" s="1"/>
  <c r="H1490" i="6"/>
  <c r="I1490" i="6" s="1"/>
  <c r="H3514" i="6"/>
  <c r="I3514" i="6" s="1"/>
  <c r="H3526" i="6"/>
  <c r="I3526" i="6" s="1"/>
  <c r="H2758" i="6"/>
  <c r="I2758" i="6" s="1"/>
  <c r="H3402" i="6"/>
  <c r="I3402" i="6" s="1"/>
  <c r="H3278" i="6"/>
  <c r="I3278" i="6" s="1"/>
  <c r="H3634" i="6"/>
  <c r="I3634" i="6" s="1"/>
  <c r="H3446" i="6"/>
  <c r="I3446" i="6" s="1"/>
  <c r="H3538" i="6"/>
  <c r="I3538" i="6" s="1"/>
  <c r="H3350" i="6"/>
  <c r="I3350" i="6" s="1"/>
  <c r="H3554" i="6"/>
  <c r="I3554" i="6" s="1"/>
  <c r="H78" i="6"/>
  <c r="I78" i="6" s="1"/>
  <c r="H374" i="6"/>
  <c r="I374" i="6" s="1"/>
  <c r="H94" i="6"/>
  <c r="I94" i="6" s="1"/>
  <c r="H298" i="6"/>
  <c r="I298" i="6" s="1"/>
  <c r="H198" i="6"/>
  <c r="I198" i="6" s="1"/>
  <c r="H458" i="6"/>
  <c r="I458" i="6" s="1"/>
  <c r="H146" i="6"/>
  <c r="I146" i="6" s="1"/>
  <c r="H350" i="6"/>
  <c r="I350" i="6" s="1"/>
  <c r="H326" i="6"/>
  <c r="I326" i="6" s="1"/>
  <c r="H526" i="6"/>
  <c r="I526" i="6" s="1"/>
  <c r="H206" i="6"/>
  <c r="I206" i="6" s="1"/>
  <c r="H446" i="6"/>
  <c r="I446" i="6" s="1"/>
  <c r="H462" i="6"/>
  <c r="I462" i="6" s="1"/>
  <c r="H690" i="6"/>
  <c r="I690" i="6" s="1"/>
  <c r="H302" i="6"/>
  <c r="I302" i="6" s="1"/>
  <c r="H634" i="6"/>
  <c r="I634" i="6" s="1"/>
  <c r="H878" i="6"/>
  <c r="I878" i="6" s="1"/>
  <c r="H658" i="6"/>
  <c r="I658" i="6" s="1"/>
  <c r="H638" i="6"/>
  <c r="I638" i="6" s="1"/>
  <c r="H830" i="6"/>
  <c r="I830" i="6" s="1"/>
  <c r="H522" i="6"/>
  <c r="I522" i="6" s="1"/>
  <c r="H786" i="6"/>
  <c r="I786" i="6" s="1"/>
  <c r="H210" i="6"/>
  <c r="I210" i="6" s="1"/>
  <c r="H702" i="6"/>
  <c r="I702" i="6" s="1"/>
  <c r="H930" i="6"/>
  <c r="I930" i="6" s="1"/>
  <c r="H1146" i="6"/>
  <c r="I1146" i="6" s="1"/>
  <c r="H1338" i="6"/>
  <c r="I1338" i="6" s="1"/>
  <c r="H1030" i="6"/>
  <c r="I1030" i="6" s="1"/>
  <c r="H642" i="6"/>
  <c r="I642" i="6" s="1"/>
  <c r="H1238" i="6"/>
  <c r="I1238" i="6" s="1"/>
  <c r="H798" i="6"/>
  <c r="I798" i="6" s="1"/>
  <c r="H730" i="6"/>
  <c r="I730" i="6" s="1"/>
  <c r="H1034" i="6"/>
  <c r="I1034" i="6" s="1"/>
  <c r="H1118" i="6"/>
  <c r="I1118" i="6" s="1"/>
  <c r="H870" i="6"/>
  <c r="I870" i="6" s="1"/>
  <c r="H1070" i="6"/>
  <c r="I1070" i="6" s="1"/>
  <c r="H1502" i="6"/>
  <c r="I1502" i="6" s="1"/>
  <c r="H1046" i="6"/>
  <c r="I1046" i="6" s="1"/>
  <c r="H1506" i="6"/>
  <c r="I1506" i="6" s="1"/>
  <c r="H1150" i="6"/>
  <c r="I1150" i="6" s="1"/>
  <c r="H1410" i="6"/>
  <c r="I1410" i="6" s="1"/>
  <c r="H1666" i="6"/>
  <c r="I1666" i="6" s="1"/>
  <c r="H1454" i="6"/>
  <c r="I1454" i="6" s="1"/>
  <c r="H1398" i="6"/>
  <c r="I1398" i="6" s="1"/>
  <c r="H814" i="6"/>
  <c r="I814" i="6" s="1"/>
  <c r="H1458" i="6"/>
  <c r="I1458" i="6" s="1"/>
  <c r="H1854" i="6"/>
  <c r="I1854" i="6" s="1"/>
  <c r="H1618" i="6"/>
  <c r="I1618" i="6" s="1"/>
  <c r="H1910" i="6"/>
  <c r="I1910" i="6" s="1"/>
  <c r="H1446" i="6"/>
  <c r="I1446" i="6" s="1"/>
  <c r="H1770" i="6"/>
  <c r="I1770" i="6" s="1"/>
  <c r="H1994" i="6"/>
  <c r="I1994" i="6" s="1"/>
  <c r="H1586" i="6"/>
  <c r="I1586" i="6" s="1"/>
  <c r="H1914" i="6"/>
  <c r="I1914" i="6" s="1"/>
  <c r="H1382" i="6"/>
  <c r="I1382" i="6" s="1"/>
  <c r="H1686" i="6"/>
  <c r="I1686" i="6" s="1"/>
  <c r="H2010" i="6"/>
  <c r="I2010" i="6" s="1"/>
  <c r="H1782" i="6"/>
  <c r="I1782" i="6" s="1"/>
  <c r="H2026" i="6"/>
  <c r="I2026" i="6" s="1"/>
  <c r="H2090" i="6"/>
  <c r="I2090" i="6" s="1"/>
  <c r="H2274" i="6"/>
  <c r="I2274" i="6" s="1"/>
  <c r="H1918" i="6"/>
  <c r="I1918" i="6" s="1"/>
  <c r="H1954" i="6"/>
  <c r="I1954" i="6" s="1"/>
  <c r="H2214" i="6"/>
  <c r="I2214" i="6" s="1"/>
  <c r="H1930" i="6"/>
  <c r="I1930" i="6" s="1"/>
  <c r="H2370" i="6"/>
  <c r="I2370" i="6" s="1"/>
  <c r="H2178" i="6"/>
  <c r="I2178" i="6" s="1"/>
  <c r="H2074" i="6"/>
  <c r="I2074" i="6" s="1"/>
  <c r="H2070" i="6"/>
  <c r="I2070" i="6" s="1"/>
  <c r="H2390" i="6"/>
  <c r="I2390" i="6" s="1"/>
  <c r="H2358" i="6"/>
  <c r="I2358" i="6" s="1"/>
  <c r="H2614" i="6"/>
  <c r="I2614" i="6" s="1"/>
  <c r="H2362" i="6"/>
  <c r="I2362" i="6" s="1"/>
  <c r="H1702" i="6"/>
  <c r="I1702" i="6" s="1"/>
  <c r="H2442" i="6"/>
  <c r="I2442" i="6" s="1"/>
  <c r="H2618" i="6"/>
  <c r="I2618" i="6" s="1"/>
  <c r="H2086" i="6"/>
  <c r="I2086" i="6" s="1"/>
  <c r="H2474" i="6"/>
  <c r="I2474" i="6" s="1"/>
  <c r="H2654" i="6"/>
  <c r="I2654" i="6" s="1"/>
  <c r="H2674" i="6"/>
  <c r="I2674" i="6" s="1"/>
  <c r="H2402" i="6"/>
  <c r="I2402" i="6" s="1"/>
  <c r="H2818" i="6"/>
  <c r="I2818" i="6" s="1"/>
  <c r="H2610" i="6"/>
  <c r="I2610" i="6" s="1"/>
  <c r="H2930" i="6"/>
  <c r="I2930" i="6" s="1"/>
  <c r="H3114" i="6"/>
  <c r="I3114" i="6" s="1"/>
  <c r="H2542" i="6"/>
  <c r="I2542" i="6" s="1"/>
  <c r="H2686" i="6"/>
  <c r="I2686" i="6" s="1"/>
  <c r="H3014" i="6"/>
  <c r="I3014" i="6" s="1"/>
  <c r="H2642" i="6"/>
  <c r="I2642" i="6" s="1"/>
  <c r="H3038" i="6"/>
  <c r="I3038" i="6" s="1"/>
  <c r="H3294" i="6"/>
  <c r="I3294" i="6" s="1"/>
  <c r="H2802" i="6"/>
  <c r="I2802" i="6" s="1"/>
  <c r="H3078" i="6"/>
  <c r="I3078" i="6" s="1"/>
  <c r="H3330" i="6"/>
  <c r="I3330" i="6" s="1"/>
  <c r="H3326" i="6"/>
  <c r="I3326" i="6" s="1"/>
  <c r="H3566" i="6"/>
  <c r="I3566" i="6" s="1"/>
  <c r="H3722" i="6"/>
  <c r="I3722" i="6" s="1"/>
  <c r="H3882" i="6"/>
  <c r="I3882" i="6" s="1"/>
  <c r="H3198" i="6"/>
  <c r="I3198" i="6" s="1"/>
  <c r="H3626" i="6"/>
  <c r="I3626" i="6" s="1"/>
  <c r="H2962" i="6"/>
  <c r="I2962" i="6" s="1"/>
  <c r="H3310" i="6"/>
  <c r="I3310" i="6" s="1"/>
  <c r="H3570" i="6"/>
  <c r="I3570" i="6" s="1"/>
  <c r="H3802" i="6"/>
  <c r="I3802" i="6" s="1"/>
  <c r="H3150" i="6"/>
  <c r="I3150" i="6" s="1"/>
  <c r="H3490" i="6"/>
  <c r="I3490" i="6" s="1"/>
  <c r="H3782" i="6"/>
  <c r="I3782" i="6" s="1"/>
  <c r="H2410" i="6"/>
  <c r="I2410" i="6" s="1"/>
  <c r="H3070" i="6"/>
  <c r="I3070" i="6" s="1"/>
  <c r="H3390" i="6"/>
  <c r="I3390" i="6" s="1"/>
  <c r="H3698" i="6"/>
  <c r="I3698" i="6" s="1"/>
  <c r="H3890" i="6"/>
  <c r="I3890" i="6" s="1"/>
  <c r="H2806" i="6"/>
  <c r="I2806" i="6" s="1"/>
  <c r="H2918" i="6"/>
  <c r="I2918" i="6" s="1"/>
  <c r="H3478" i="6"/>
  <c r="I3478" i="6" s="1"/>
  <c r="H3606" i="6"/>
  <c r="I3606" i="6" s="1"/>
  <c r="H3834" i="6"/>
  <c r="I3834" i="6" s="1"/>
  <c r="H3218" i="6"/>
  <c r="I3218" i="6" s="1"/>
  <c r="H3378" i="6"/>
  <c r="I3378" i="6" s="1"/>
  <c r="H3262" i="6"/>
  <c r="I3262" i="6" s="1"/>
  <c r="H3866" i="6"/>
  <c r="I3866" i="6" s="1"/>
  <c r="H3822" i="6"/>
  <c r="I3822" i="6" s="1"/>
  <c r="H3094" i="6"/>
  <c r="I3094" i="6" s="1"/>
  <c r="H3714" i="6"/>
  <c r="I3714" i="6" s="1"/>
  <c r="H2994" i="6"/>
  <c r="I2994" i="6" s="1"/>
  <c r="H3830" i="6"/>
  <c r="I3830" i="6" s="1"/>
  <c r="H3290" i="6"/>
  <c r="I3290" i="6" s="1"/>
  <c r="H3422" i="6"/>
  <c r="I3422" i="6" s="1"/>
  <c r="H3774" i="6"/>
  <c r="I3774" i="6" s="1"/>
  <c r="H3854" i="6"/>
  <c r="I3854" i="6" s="1"/>
  <c r="H126" i="6"/>
  <c r="I126" i="6" s="1"/>
  <c r="H394" i="6"/>
  <c r="I394" i="6" s="1"/>
  <c r="H110" i="6"/>
  <c r="I110" i="6" s="1"/>
  <c r="H346" i="6"/>
  <c r="I346" i="6" s="1"/>
  <c r="H230" i="6"/>
  <c r="I230" i="6" s="1"/>
  <c r="H474" i="6"/>
  <c r="I474" i="6" s="1"/>
  <c r="H158" i="6"/>
  <c r="I158" i="6" s="1"/>
  <c r="H382" i="6"/>
  <c r="I382" i="6" s="1"/>
  <c r="H338" i="6"/>
  <c r="I338" i="6" s="1"/>
  <c r="H86" i="6"/>
  <c r="I86" i="6" s="1"/>
  <c r="H226" i="6"/>
  <c r="I226" i="6" s="1"/>
  <c r="H546" i="6"/>
  <c r="I546" i="6" s="1"/>
  <c r="H466" i="6"/>
  <c r="I466" i="6" s="1"/>
  <c r="H766" i="6"/>
  <c r="I766" i="6" s="1"/>
  <c r="H318" i="6"/>
  <c r="I318" i="6" s="1"/>
  <c r="H654" i="6"/>
  <c r="I654" i="6" s="1"/>
  <c r="H278" i="6"/>
  <c r="I278" i="6" s="1"/>
  <c r="H694" i="6"/>
  <c r="I694" i="6" s="1"/>
  <c r="H662" i="6"/>
  <c r="I662" i="6" s="1"/>
  <c r="H882" i="6"/>
  <c r="I882" i="6" s="1"/>
  <c r="H610" i="6"/>
  <c r="I610" i="6" s="1"/>
  <c r="H810" i="6"/>
  <c r="I810" i="6" s="1"/>
  <c r="H482" i="6"/>
  <c r="I482" i="6" s="1"/>
  <c r="H714" i="6"/>
  <c r="I714" i="6" s="1"/>
  <c r="H990" i="6"/>
  <c r="I990" i="6" s="1"/>
  <c r="H1154" i="6"/>
  <c r="I1154" i="6" s="1"/>
  <c r="H1350" i="6"/>
  <c r="I1350" i="6" s="1"/>
  <c r="H1090" i="6"/>
  <c r="I1090" i="6" s="1"/>
  <c r="H738" i="6"/>
  <c r="I738" i="6" s="1"/>
  <c r="H1278" i="6"/>
  <c r="I1278" i="6" s="1"/>
  <c r="H910" i="6"/>
  <c r="I910" i="6" s="1"/>
  <c r="H758" i="6"/>
  <c r="I758" i="6" s="1"/>
  <c r="H1042" i="6"/>
  <c r="I1042" i="6" s="1"/>
  <c r="H1126" i="6"/>
  <c r="I1126" i="6" s="1"/>
  <c r="H886" i="6"/>
  <c r="I886" i="6" s="1"/>
  <c r="H1274" i="6"/>
  <c r="I1274" i="6" s="1"/>
  <c r="H1518" i="6"/>
  <c r="I1518" i="6" s="1"/>
  <c r="H1082" i="6"/>
  <c r="I1082" i="6" s="1"/>
  <c r="H1594" i="6"/>
  <c r="I1594" i="6" s="1"/>
  <c r="H1162" i="6"/>
  <c r="I1162" i="6" s="1"/>
  <c r="H1426" i="6"/>
  <c r="I1426" i="6" s="1"/>
  <c r="H994" i="6"/>
  <c r="I994" i="6" s="1"/>
  <c r="H1062" i="6"/>
  <c r="I1062" i="6" s="1"/>
  <c r="H1430" i="6"/>
  <c r="I1430" i="6" s="1"/>
  <c r="H938" i="6"/>
  <c r="I938" i="6" s="1"/>
  <c r="H1534" i="6"/>
  <c r="I1534" i="6" s="1"/>
  <c r="H1858" i="6"/>
  <c r="I1858" i="6" s="1"/>
  <c r="H1694" i="6"/>
  <c r="I1694" i="6" s="1"/>
  <c r="H1946" i="6"/>
  <c r="I1946" i="6" s="1"/>
  <c r="H1562" i="6"/>
  <c r="I1562" i="6" s="1"/>
  <c r="H1790" i="6"/>
  <c r="I1790" i="6" s="1"/>
  <c r="H2018" i="6"/>
  <c r="I2018" i="6" s="1"/>
  <c r="H1662" i="6"/>
  <c r="I1662" i="6" s="1"/>
  <c r="H1926" i="6"/>
  <c r="I1926" i="6" s="1"/>
  <c r="H1470" i="6"/>
  <c r="I1470" i="6" s="1"/>
  <c r="H1722" i="6"/>
  <c r="I1722" i="6" s="1"/>
  <c r="H2022" i="6"/>
  <c r="I2022" i="6" s="1"/>
  <c r="H1802" i="6"/>
  <c r="I1802" i="6" s="1"/>
  <c r="H2062" i="6"/>
  <c r="I2062" i="6" s="1"/>
  <c r="H2106" i="6"/>
  <c r="I2106" i="6" s="1"/>
  <c r="H2294" i="6"/>
  <c r="I2294" i="6" s="1"/>
  <c r="H1922" i="6"/>
  <c r="I1922" i="6" s="1"/>
  <c r="H1990" i="6"/>
  <c r="I1990" i="6" s="1"/>
  <c r="H2354" i="6"/>
  <c r="I2354" i="6" s="1"/>
  <c r="H1942" i="6"/>
  <c r="I1942" i="6" s="1"/>
  <c r="H1878" i="6"/>
  <c r="I1878" i="6" s="1"/>
  <c r="H2318" i="6"/>
  <c r="I2318" i="6" s="1"/>
  <c r="H2118" i="6"/>
  <c r="I2118" i="6" s="1"/>
  <c r="H2114" i="6"/>
  <c r="I2114" i="6" s="1"/>
  <c r="H2414" i="6"/>
  <c r="I2414" i="6" s="1"/>
  <c r="H2462" i="6"/>
  <c r="I2462" i="6" s="1"/>
  <c r="H2630" i="6"/>
  <c r="I2630" i="6" s="1"/>
  <c r="H2434" i="6"/>
  <c r="I2434" i="6" s="1"/>
  <c r="H1746" i="6"/>
  <c r="I1746" i="6" s="1"/>
  <c r="H2446" i="6"/>
  <c r="I2446" i="6" s="1"/>
  <c r="H2634" i="6"/>
  <c r="I2634" i="6" s="1"/>
  <c r="H2126" i="6"/>
  <c r="I2126" i="6" s="1"/>
  <c r="H2494" i="6"/>
  <c r="I2494" i="6" s="1"/>
  <c r="H2666" i="6"/>
  <c r="I2666" i="6" s="1"/>
  <c r="H2678" i="6"/>
  <c r="I2678" i="6" s="1"/>
  <c r="H2658" i="6"/>
  <c r="I2658" i="6" s="1"/>
  <c r="H2834" i="6"/>
  <c r="I2834" i="6" s="1"/>
  <c r="H2742" i="6"/>
  <c r="I2742" i="6" s="1"/>
  <c r="H2942" i="6"/>
  <c r="I2942" i="6" s="1"/>
  <c r="H3142" i="6"/>
  <c r="I3142" i="6" s="1"/>
  <c r="H2574" i="6"/>
  <c r="I2574" i="6" s="1"/>
  <c r="H2762" i="6"/>
  <c r="I2762" i="6" s="1"/>
  <c r="H3054" i="6"/>
  <c r="I3054" i="6" s="1"/>
  <c r="H2766" i="6"/>
  <c r="I2766" i="6" s="1"/>
  <c r="H3058" i="6"/>
  <c r="I3058" i="6" s="1"/>
  <c r="H3314" i="6"/>
  <c r="I3314" i="6" s="1"/>
  <c r="H2842" i="6"/>
  <c r="I2842" i="6" s="1"/>
  <c r="H3090" i="6"/>
  <c r="I3090" i="6" s="1"/>
  <c r="H3358" i="6"/>
  <c r="I3358" i="6" s="1"/>
  <c r="H3426" i="6"/>
  <c r="I3426" i="6" s="1"/>
  <c r="H3578" i="6"/>
  <c r="I3578" i="6" s="1"/>
  <c r="H3742" i="6"/>
  <c r="I3742" i="6" s="1"/>
  <c r="H2322" i="6"/>
  <c r="I2322" i="6" s="1"/>
  <c r="H3282" i="6"/>
  <c r="I3282" i="6" s="1"/>
  <c r="H3658" i="6"/>
  <c r="I3658" i="6" s="1"/>
  <c r="H3118" i="6"/>
  <c r="I3118" i="6" s="1"/>
  <c r="H3382" i="6"/>
  <c r="I3382" i="6" s="1"/>
  <c r="H3594" i="6"/>
  <c r="I3594" i="6" s="1"/>
  <c r="H3246" i="6"/>
  <c r="I3246" i="6" s="1"/>
  <c r="H3274" i="6"/>
  <c r="I3274" i="6" s="1"/>
  <c r="H2430" i="6"/>
  <c r="I2430" i="6" s="1"/>
  <c r="H3258" i="6"/>
  <c r="I3258" i="6" s="1"/>
  <c r="H3318" i="6"/>
  <c r="I3318" i="6" s="1"/>
  <c r="H3874" i="6"/>
  <c r="I3874" i="6" s="1"/>
  <c r="H3466" i="6"/>
  <c r="I3466" i="6" s="1"/>
  <c r="H3610" i="6"/>
  <c r="I3610" i="6" s="1"/>
  <c r="H2938" i="6"/>
  <c r="I2938" i="6" s="1"/>
  <c r="H3690" i="6"/>
  <c r="I3690" i="6" s="1"/>
  <c r="H3846" i="6"/>
  <c r="I3846" i="6" s="1"/>
  <c r="H3518" i="6"/>
  <c r="I3518" i="6" s="1"/>
  <c r="H3030" i="6"/>
  <c r="I3030" i="6" s="1"/>
  <c r="H3074" i="6"/>
  <c r="I3074" i="6" s="1"/>
  <c r="H3654" i="6"/>
  <c r="I3654" i="6" s="1"/>
  <c r="H3754" i="6"/>
  <c r="I3754" i="6" s="1"/>
  <c r="H3502" i="6"/>
  <c r="I3502" i="6" s="1"/>
  <c r="H3410" i="6"/>
  <c r="I3410" i="6" s="1"/>
  <c r="H3730" i="6"/>
  <c r="I3730" i="6" s="1"/>
  <c r="H2950" i="6"/>
  <c r="I2950" i="6" s="1"/>
  <c r="S44" i="6"/>
  <c r="H39" i="6"/>
  <c r="H227" i="6"/>
  <c r="I227" i="6" s="1"/>
  <c r="H431" i="6"/>
  <c r="I431" i="6" s="1"/>
  <c r="H59" i="6"/>
  <c r="I59" i="6" s="1"/>
  <c r="H391" i="6"/>
  <c r="I391" i="6" s="1"/>
  <c r="H167" i="6"/>
  <c r="I167" i="6" s="1"/>
  <c r="H415" i="6"/>
  <c r="I415" i="6" s="1"/>
  <c r="H127" i="6"/>
  <c r="I127" i="6" s="1"/>
  <c r="H355" i="6"/>
  <c r="I355" i="6" s="1"/>
  <c r="H143" i="6"/>
  <c r="I143" i="6" s="1"/>
  <c r="H459" i="6"/>
  <c r="I459" i="6" s="1"/>
  <c r="H203" i="6"/>
  <c r="I203" i="6" s="1"/>
  <c r="H423" i="6"/>
  <c r="I423" i="6" s="1"/>
  <c r="H599" i="6"/>
  <c r="I599" i="6" s="1"/>
  <c r="H887" i="6"/>
  <c r="I887" i="6" s="1"/>
  <c r="H511" i="6"/>
  <c r="I511" i="6" s="1"/>
  <c r="H823" i="6"/>
  <c r="I823" i="6" s="1"/>
  <c r="H471" i="6"/>
  <c r="I471" i="6" s="1"/>
  <c r="H267" i="6"/>
  <c r="I267" i="6" s="1"/>
  <c r="H719" i="6"/>
  <c r="I719" i="6" s="1"/>
  <c r="H907" i="6"/>
  <c r="I907" i="6" s="1"/>
  <c r="H607" i="6"/>
  <c r="I607" i="6" s="1"/>
  <c r="H883" i="6"/>
  <c r="I883" i="6" s="1"/>
  <c r="H687" i="6"/>
  <c r="I687" i="6" s="1"/>
  <c r="H875" i="6"/>
  <c r="I875" i="6" s="1"/>
  <c r="H927" i="6"/>
  <c r="I927" i="6" s="1"/>
  <c r="H1359" i="6"/>
  <c r="I1359" i="6" s="1"/>
  <c r="H1223" i="6"/>
  <c r="I1223" i="6" s="1"/>
  <c r="H619" i="6"/>
  <c r="I619" i="6" s="1"/>
  <c r="H1039" i="6"/>
  <c r="I1039" i="6" s="1"/>
  <c r="H1123" i="6"/>
  <c r="I1123" i="6" s="1"/>
  <c r="H1339" i="6"/>
  <c r="I1339" i="6" s="1"/>
  <c r="H643" i="6"/>
  <c r="I643" i="6" s="1"/>
  <c r="H1287" i="6"/>
  <c r="I1287" i="6" s="1"/>
  <c r="H951" i="6"/>
  <c r="I951" i="6" s="1"/>
  <c r="H1103" i="6"/>
  <c r="I1103" i="6" s="1"/>
  <c r="H443" i="6"/>
  <c r="I443" i="6" s="1"/>
  <c r="H1571" i="6"/>
  <c r="I1571" i="6" s="1"/>
  <c r="H1479" i="6"/>
  <c r="I1479" i="6" s="1"/>
  <c r="H1211" i="6"/>
  <c r="I1211" i="6" s="1"/>
  <c r="H1535" i="6"/>
  <c r="I1535" i="6" s="1"/>
  <c r="H1267" i="6"/>
  <c r="I1267" i="6" s="1"/>
  <c r="H819" i="6"/>
  <c r="I819" i="6" s="1"/>
  <c r="H1527" i="6"/>
  <c r="I1527" i="6" s="1"/>
  <c r="H1183" i="6"/>
  <c r="I1183" i="6" s="1"/>
  <c r="H1687" i="6"/>
  <c r="I1687" i="6" s="1"/>
  <c r="H1895" i="6"/>
  <c r="I1895" i="6" s="1"/>
  <c r="H1747" i="6"/>
  <c r="I1747" i="6" s="1"/>
  <c r="H2011" i="6"/>
  <c r="I2011" i="6" s="1"/>
  <c r="H1679" i="6"/>
  <c r="I1679" i="6" s="1"/>
  <c r="H1991" i="6"/>
  <c r="I1991" i="6" s="1"/>
  <c r="H1615" i="6"/>
  <c r="I1615" i="6" s="1"/>
  <c r="H1807" i="6"/>
  <c r="I1807" i="6" s="1"/>
  <c r="H1403" i="6"/>
  <c r="I1403" i="6" s="1"/>
  <c r="H1335" i="6"/>
  <c r="I1335" i="6" s="1"/>
  <c r="H1771" i="6"/>
  <c r="I1771" i="6" s="1"/>
  <c r="H1971" i="6"/>
  <c r="I1971" i="6" s="1"/>
  <c r="H1651" i="6"/>
  <c r="I1651" i="6" s="1"/>
  <c r="H1695" i="6"/>
  <c r="I1695" i="6" s="1"/>
  <c r="H2115" i="6"/>
  <c r="I2115" i="6" s="1"/>
  <c r="H2039" i="6"/>
  <c r="I2039" i="6" s="1"/>
  <c r="H2383" i="6"/>
  <c r="I2383" i="6" s="1"/>
  <c r="H2075" i="6"/>
  <c r="I2075" i="6" s="1"/>
  <c r="H2063" i="6"/>
  <c r="I2063" i="6" s="1"/>
  <c r="H2387" i="6"/>
  <c r="I2387" i="6" s="1"/>
  <c r="H2123" i="6"/>
  <c r="I2123" i="6" s="1"/>
  <c r="H2367" i="6"/>
  <c r="I2367" i="6" s="1"/>
  <c r="H1959" i="6"/>
  <c r="I1959" i="6" s="1"/>
  <c r="H2299" i="6"/>
  <c r="I2299" i="6" s="1"/>
  <c r="H2079" i="6"/>
  <c r="I2079" i="6" s="1"/>
  <c r="H2575" i="6"/>
  <c r="I2575" i="6" s="1"/>
  <c r="H2411" i="6"/>
  <c r="I2411" i="6" s="1"/>
  <c r="H2595" i="6"/>
  <c r="I2595" i="6" s="1"/>
  <c r="H2119" i="6"/>
  <c r="I2119" i="6" s="1"/>
  <c r="H2147" i="6"/>
  <c r="I2147" i="6" s="1"/>
  <c r="H2515" i="6"/>
  <c r="I2515" i="6" s="1"/>
  <c r="H2359" i="6"/>
  <c r="I2359" i="6" s="1"/>
  <c r="H2567" i="6"/>
  <c r="I2567" i="6" s="1"/>
  <c r="H2471" i="6"/>
  <c r="I2471" i="6" s="1"/>
  <c r="H2335" i="6"/>
  <c r="I2335" i="6" s="1"/>
  <c r="H2447" i="6"/>
  <c r="I2447" i="6" s="1"/>
  <c r="H2731" i="6"/>
  <c r="I2731" i="6" s="1"/>
  <c r="H2927" i="6"/>
  <c r="I2927" i="6" s="1"/>
  <c r="H3263" i="6"/>
  <c r="I3263" i="6" s="1"/>
  <c r="H2755" i="6"/>
  <c r="I2755" i="6" s="1"/>
  <c r="H2955" i="6"/>
  <c r="I2955" i="6" s="1"/>
  <c r="H87" i="6"/>
  <c r="I87" i="6" s="1"/>
  <c r="H235" i="6"/>
  <c r="I235" i="6" s="1"/>
  <c r="H447" i="6"/>
  <c r="I447" i="6" s="1"/>
  <c r="H75" i="6"/>
  <c r="I75" i="6" s="1"/>
  <c r="H435" i="6"/>
  <c r="I435" i="6" s="1"/>
  <c r="H183" i="6"/>
  <c r="I183" i="6" s="1"/>
  <c r="H439" i="6"/>
  <c r="I439" i="6" s="1"/>
  <c r="H155" i="6"/>
  <c r="I155" i="6" s="1"/>
  <c r="H375" i="6"/>
  <c r="I375" i="6" s="1"/>
  <c r="H171" i="6"/>
  <c r="I171" i="6" s="1"/>
  <c r="H539" i="6"/>
  <c r="I539" i="6" s="1"/>
  <c r="H231" i="6"/>
  <c r="I231" i="6" s="1"/>
  <c r="H475" i="6"/>
  <c r="I475" i="6" s="1"/>
  <c r="H627" i="6"/>
  <c r="I627" i="6" s="1"/>
  <c r="H915" i="6"/>
  <c r="I915" i="6" s="1"/>
  <c r="H615" i="6"/>
  <c r="I615" i="6" s="1"/>
  <c r="H867" i="6"/>
  <c r="I867" i="6" s="1"/>
  <c r="H503" i="6"/>
  <c r="I503" i="6" s="1"/>
  <c r="H427" i="6"/>
  <c r="I427" i="6" s="1"/>
  <c r="H723" i="6"/>
  <c r="I723" i="6" s="1"/>
  <c r="H967" i="6"/>
  <c r="I967" i="6" s="1"/>
  <c r="H639" i="6"/>
  <c r="I639" i="6" s="1"/>
  <c r="H55" i="6"/>
  <c r="I55" i="6" s="1"/>
  <c r="H699" i="6"/>
  <c r="I699" i="6" s="1"/>
  <c r="H903" i="6"/>
  <c r="I903" i="6" s="1"/>
  <c r="H983" i="6"/>
  <c r="I983" i="6" s="1"/>
  <c r="H1379" i="6"/>
  <c r="I1379" i="6" s="1"/>
  <c r="H1231" i="6"/>
  <c r="I1231" i="6" s="1"/>
  <c r="H843" i="6"/>
  <c r="I843" i="6" s="1"/>
  <c r="H1047" i="6"/>
  <c r="I1047" i="6" s="1"/>
  <c r="H1131" i="6"/>
  <c r="I1131" i="6" s="1"/>
  <c r="H407" i="6"/>
  <c r="I407" i="6" s="1"/>
  <c r="H751" i="6"/>
  <c r="I751" i="6" s="1"/>
  <c r="H339" i="6"/>
  <c r="I339" i="6" s="1"/>
  <c r="H1007" i="6"/>
  <c r="I1007" i="6" s="1"/>
  <c r="H1111" i="6"/>
  <c r="I1111" i="6" s="1"/>
  <c r="H1319" i="6"/>
  <c r="I1319" i="6" s="1"/>
  <c r="H1659" i="6"/>
  <c r="I1659" i="6" s="1"/>
  <c r="H1503" i="6"/>
  <c r="I1503" i="6" s="1"/>
  <c r="H1227" i="6"/>
  <c r="I1227" i="6" s="1"/>
  <c r="H1551" i="6"/>
  <c r="I1551" i="6" s="1"/>
  <c r="H1299" i="6"/>
  <c r="I1299" i="6" s="1"/>
  <c r="H871" i="6"/>
  <c r="I871" i="6" s="1"/>
  <c r="H1543" i="6"/>
  <c r="I1543" i="6" s="1"/>
  <c r="H1199" i="6"/>
  <c r="I1199" i="6" s="1"/>
  <c r="H1703" i="6"/>
  <c r="I1703" i="6" s="1"/>
  <c r="H855" i="6"/>
  <c r="I855" i="6" s="1"/>
  <c r="H1779" i="6"/>
  <c r="I1779" i="6" s="1"/>
  <c r="H755" i="6"/>
  <c r="I755" i="6" s="1"/>
  <c r="H1783" i="6"/>
  <c r="I1783" i="6" s="1"/>
  <c r="H2027" i="6"/>
  <c r="I2027" i="6" s="1"/>
  <c r="H1619" i="6"/>
  <c r="I1619" i="6" s="1"/>
  <c r="H1827" i="6"/>
  <c r="I1827" i="6" s="1"/>
  <c r="H1447" i="6"/>
  <c r="I1447" i="6" s="1"/>
  <c r="H1367" i="6"/>
  <c r="I1367" i="6" s="1"/>
  <c r="H1791" i="6"/>
  <c r="I1791" i="6" s="1"/>
  <c r="H2003" i="6"/>
  <c r="I2003" i="6" s="1"/>
  <c r="H1775" i="6"/>
  <c r="I1775" i="6" s="1"/>
  <c r="H1831" i="6"/>
  <c r="I1831" i="6" s="1"/>
  <c r="H2135" i="6"/>
  <c r="I2135" i="6" s="1"/>
  <c r="H2047" i="6"/>
  <c r="I2047" i="6" s="1"/>
  <c r="H2399" i="6"/>
  <c r="I2399" i="6" s="1"/>
  <c r="H2087" i="6"/>
  <c r="I2087" i="6" s="1"/>
  <c r="H2091" i="6"/>
  <c r="I2091" i="6" s="1"/>
  <c r="H2415" i="6"/>
  <c r="I2415" i="6" s="1"/>
  <c r="H2167" i="6"/>
  <c r="I2167" i="6" s="1"/>
  <c r="H2379" i="6"/>
  <c r="I2379" i="6" s="1"/>
  <c r="H2035" i="6"/>
  <c r="I2035" i="6" s="1"/>
  <c r="H2371" i="6"/>
  <c r="I2371" i="6" s="1"/>
  <c r="H2231" i="6"/>
  <c r="I2231" i="6" s="1"/>
  <c r="H1787" i="6"/>
  <c r="I1787" i="6" s="1"/>
  <c r="H2479" i="6"/>
  <c r="I2479" i="6" s="1"/>
  <c r="H2607" i="6"/>
  <c r="I2607" i="6" s="1"/>
  <c r="H2191" i="6"/>
  <c r="I2191" i="6" s="1"/>
  <c r="H2195" i="6"/>
  <c r="I2195" i="6" s="1"/>
  <c r="H2579" i="6"/>
  <c r="I2579" i="6" s="1"/>
  <c r="H2391" i="6"/>
  <c r="I2391" i="6" s="1"/>
  <c r="H2599" i="6"/>
  <c r="I2599" i="6" s="1"/>
  <c r="H2527" i="6"/>
  <c r="I2527" i="6" s="1"/>
  <c r="H2427" i="6"/>
  <c r="I2427" i="6" s="1"/>
  <c r="H2495" i="6"/>
  <c r="I2495" i="6" s="1"/>
  <c r="H2735" i="6"/>
  <c r="I2735" i="6" s="1"/>
  <c r="H3019" i="6"/>
  <c r="I3019" i="6" s="1"/>
  <c r="H2263" i="6"/>
  <c r="I2263" i="6" s="1"/>
  <c r="H2791" i="6"/>
  <c r="I2791" i="6" s="1"/>
  <c r="H103" i="6"/>
  <c r="I103" i="6" s="1"/>
  <c r="H311" i="6"/>
  <c r="I311" i="6" s="1"/>
  <c r="H495" i="6"/>
  <c r="I495" i="6" s="1"/>
  <c r="H123" i="6"/>
  <c r="I123" i="6" s="1"/>
  <c r="H467" i="6"/>
  <c r="I467" i="6" s="1"/>
  <c r="H191" i="6"/>
  <c r="I191" i="6" s="1"/>
  <c r="H451" i="6"/>
  <c r="I451" i="6" s="1"/>
  <c r="H263" i="6"/>
  <c r="I263" i="6" s="1"/>
  <c r="H419" i="6"/>
  <c r="I419" i="6" s="1"/>
  <c r="H247" i="6"/>
  <c r="I247" i="6" s="1"/>
  <c r="H567" i="6"/>
  <c r="I567" i="6" s="1"/>
  <c r="H239" i="6"/>
  <c r="I239" i="6" s="1"/>
  <c r="H519" i="6"/>
  <c r="I519" i="6" s="1"/>
  <c r="H711" i="6"/>
  <c r="I711" i="6" s="1"/>
  <c r="H187" i="6"/>
  <c r="I187" i="6" s="1"/>
  <c r="H631" i="6"/>
  <c r="I631" i="6" s="1"/>
  <c r="H919" i="6"/>
  <c r="I919" i="6" s="1"/>
  <c r="H579" i="6"/>
  <c r="I579" i="6" s="1"/>
  <c r="H543" i="6"/>
  <c r="I543" i="6" s="1"/>
  <c r="H743" i="6"/>
  <c r="I743" i="6" s="1"/>
  <c r="H991" i="6"/>
  <c r="I991" i="6" s="1"/>
  <c r="H663" i="6"/>
  <c r="I663" i="6" s="1"/>
  <c r="H71" i="6"/>
  <c r="I71" i="6" s="1"/>
  <c r="H735" i="6"/>
  <c r="I735" i="6" s="1"/>
  <c r="H975" i="6"/>
  <c r="I975" i="6" s="1"/>
  <c r="H1027" i="6"/>
  <c r="I1027" i="6" s="1"/>
  <c r="H695" i="6"/>
  <c r="I695" i="6" s="1"/>
  <c r="H1255" i="6"/>
  <c r="I1255" i="6" s="1"/>
  <c r="H935" i="6"/>
  <c r="I935" i="6" s="1"/>
  <c r="H1055" i="6"/>
  <c r="I1055" i="6" s="1"/>
  <c r="H1139" i="6"/>
  <c r="I1139" i="6" s="1"/>
  <c r="H659" i="6"/>
  <c r="I659" i="6" s="1"/>
  <c r="H795" i="6"/>
  <c r="I795" i="6" s="1"/>
  <c r="H491" i="6"/>
  <c r="I491" i="6" s="1"/>
  <c r="H1035" i="6"/>
  <c r="I1035" i="6" s="1"/>
  <c r="H1119" i="6"/>
  <c r="I1119" i="6" s="1"/>
  <c r="H1419" i="6"/>
  <c r="I1419" i="6" s="1"/>
  <c r="H955" i="6"/>
  <c r="I955" i="6" s="1"/>
  <c r="H1519" i="6"/>
  <c r="I1519" i="6" s="1"/>
  <c r="H1331" i="6"/>
  <c r="I1331" i="6" s="1"/>
  <c r="H1563" i="6"/>
  <c r="I1563" i="6" s="1"/>
  <c r="H1303" i="6"/>
  <c r="I1303" i="6" s="1"/>
  <c r="H1015" i="6"/>
  <c r="I1015" i="6" s="1"/>
  <c r="H1567" i="6"/>
  <c r="I1567" i="6" s="1"/>
  <c r="H1239" i="6"/>
  <c r="I1239" i="6" s="1"/>
  <c r="H1723" i="6"/>
  <c r="I1723" i="6" s="1"/>
  <c r="H1391" i="6"/>
  <c r="I1391" i="6" s="1"/>
  <c r="H1823" i="6"/>
  <c r="I1823" i="6" s="1"/>
  <c r="H1215" i="6"/>
  <c r="I1215" i="6" s="1"/>
  <c r="H1803" i="6"/>
  <c r="I1803" i="6" s="1"/>
  <c r="H947" i="6"/>
  <c r="I947" i="6" s="1"/>
  <c r="H1623" i="6"/>
  <c r="I1623" i="6" s="1"/>
  <c r="H1859" i="6"/>
  <c r="I1859" i="6" s="1"/>
  <c r="H1523" i="6"/>
  <c r="I1523" i="6" s="1"/>
  <c r="H1475" i="6"/>
  <c r="I1475" i="6" s="1"/>
  <c r="H1811" i="6"/>
  <c r="I1811" i="6" s="1"/>
  <c r="H2031" i="6"/>
  <c r="I2031" i="6" s="1"/>
  <c r="H1795" i="6"/>
  <c r="I1795" i="6" s="1"/>
  <c r="H1891" i="6"/>
  <c r="I1891" i="6" s="1"/>
  <c r="H2155" i="6"/>
  <c r="I2155" i="6" s="1"/>
  <c r="H2159" i="6"/>
  <c r="I2159" i="6" s="1"/>
  <c r="H1375" i="6"/>
  <c r="I1375" i="6" s="1"/>
  <c r="H2103" i="6"/>
  <c r="I2103" i="6" s="1"/>
  <c r="H2143" i="6"/>
  <c r="I2143" i="6" s="1"/>
  <c r="H2443" i="6"/>
  <c r="I2443" i="6" s="1"/>
  <c r="H2187" i="6"/>
  <c r="I2187" i="6" s="1"/>
  <c r="H2419" i="6"/>
  <c r="I2419" i="6" s="1"/>
  <c r="H2055" i="6"/>
  <c r="I2055" i="6" s="1"/>
  <c r="H2407" i="6"/>
  <c r="I2407" i="6" s="1"/>
  <c r="H2243" i="6"/>
  <c r="I2243" i="6" s="1"/>
  <c r="H1815" i="6"/>
  <c r="I1815" i="6" s="1"/>
  <c r="H2483" i="6"/>
  <c r="I2483" i="6" s="1"/>
  <c r="H2611" i="6"/>
  <c r="I2611" i="6" s="1"/>
  <c r="H2287" i="6"/>
  <c r="I2287" i="6" s="1"/>
  <c r="H2219" i="6"/>
  <c r="I2219" i="6" s="1"/>
  <c r="H2643" i="6"/>
  <c r="I2643" i="6" s="1"/>
  <c r="H2463" i="6"/>
  <c r="I2463" i="6" s="1"/>
  <c r="H2615" i="6"/>
  <c r="I2615" i="6" s="1"/>
  <c r="H2587" i="6"/>
  <c r="I2587" i="6" s="1"/>
  <c r="H2523" i="6"/>
  <c r="I2523" i="6" s="1"/>
  <c r="H2555" i="6"/>
  <c r="I2555" i="6" s="1"/>
  <c r="H2775" i="6"/>
  <c r="I2775" i="6" s="1"/>
  <c r="H3071" i="6"/>
  <c r="I3071" i="6" s="1"/>
  <c r="H2347" i="6"/>
  <c r="I2347" i="6" s="1"/>
  <c r="H2867" i="6"/>
  <c r="I2867" i="6" s="1"/>
  <c r="H3035" i="6"/>
  <c r="I3035" i="6" s="1"/>
  <c r="H119" i="6"/>
  <c r="I119" i="6" s="1"/>
  <c r="H319" i="6"/>
  <c r="I319" i="6" s="1"/>
  <c r="H499" i="6"/>
  <c r="I499" i="6" s="1"/>
  <c r="H211" i="6"/>
  <c r="I211" i="6" s="1"/>
  <c r="H483" i="6"/>
  <c r="I483" i="6" s="1"/>
  <c r="H195" i="6"/>
  <c r="I195" i="6" s="1"/>
  <c r="H535" i="6"/>
  <c r="I535" i="6" s="1"/>
  <c r="H271" i="6"/>
  <c r="I271" i="6" s="1"/>
  <c r="H455" i="6"/>
  <c r="I455" i="6" s="1"/>
  <c r="H255" i="6"/>
  <c r="I255" i="6" s="1"/>
  <c r="H583" i="6"/>
  <c r="I583" i="6" s="1"/>
  <c r="H275" i="6"/>
  <c r="I275" i="6" s="1"/>
  <c r="H523" i="6"/>
  <c r="I523" i="6" s="1"/>
  <c r="H739" i="6"/>
  <c r="I739" i="6" s="1"/>
  <c r="H223" i="6"/>
  <c r="I223" i="6" s="1"/>
  <c r="H651" i="6"/>
  <c r="I651" i="6" s="1"/>
  <c r="H99" i="6"/>
  <c r="I99" i="6" s="1"/>
  <c r="H675" i="6"/>
  <c r="I675" i="6" s="1"/>
  <c r="H547" i="6"/>
  <c r="I547" i="6" s="1"/>
  <c r="H767" i="6"/>
  <c r="I767" i="6" s="1"/>
  <c r="H999" i="6"/>
  <c r="I999" i="6" s="1"/>
  <c r="H683" i="6"/>
  <c r="I683" i="6" s="1"/>
  <c r="H383" i="6"/>
  <c r="I383" i="6" s="1"/>
  <c r="H759" i="6"/>
  <c r="I759" i="6" s="1"/>
  <c r="H987" i="6"/>
  <c r="I987" i="6" s="1"/>
  <c r="H1095" i="6"/>
  <c r="I1095" i="6" s="1"/>
  <c r="H1019" i="6"/>
  <c r="I1019" i="6" s="1"/>
  <c r="H1259" i="6"/>
  <c r="I1259" i="6" s="1"/>
  <c r="H939" i="6"/>
  <c r="I939" i="6" s="1"/>
  <c r="H1063" i="6"/>
  <c r="I1063" i="6" s="1"/>
  <c r="H1175" i="6"/>
  <c r="I1175" i="6" s="1"/>
  <c r="H747" i="6"/>
  <c r="I747" i="6" s="1"/>
  <c r="H831" i="6"/>
  <c r="I831" i="6" s="1"/>
  <c r="H591" i="6"/>
  <c r="I591" i="6" s="1"/>
  <c r="H1043" i="6"/>
  <c r="I1043" i="6" s="1"/>
  <c r="H1127" i="6"/>
  <c r="I1127" i="6" s="1"/>
  <c r="H1431" i="6"/>
  <c r="I1431" i="6" s="1"/>
  <c r="H1291" i="6"/>
  <c r="I1291" i="6" s="1"/>
  <c r="H1591" i="6"/>
  <c r="I1591" i="6" s="1"/>
  <c r="H1407" i="6"/>
  <c r="I1407" i="6" s="1"/>
  <c r="H1579" i="6"/>
  <c r="I1579" i="6" s="1"/>
  <c r="H1307" i="6"/>
  <c r="I1307" i="6" s="1"/>
  <c r="H1163" i="6"/>
  <c r="I1163" i="6" s="1"/>
  <c r="H1583" i="6"/>
  <c r="I1583" i="6" s="1"/>
  <c r="H1363" i="6"/>
  <c r="I1363" i="6" s="1"/>
  <c r="H1735" i="6"/>
  <c r="I1735" i="6" s="1"/>
  <c r="H1427" i="6"/>
  <c r="I1427" i="6" s="1"/>
  <c r="H1839" i="6"/>
  <c r="I1839" i="6" s="1"/>
  <c r="H1395" i="6"/>
  <c r="I1395" i="6" s="1"/>
  <c r="H1855" i="6"/>
  <c r="I1855" i="6" s="1"/>
  <c r="H1251" i="6"/>
  <c r="I1251" i="6" s="1"/>
  <c r="H1719" i="6"/>
  <c r="I1719" i="6" s="1"/>
  <c r="H1911" i="6"/>
  <c r="I1911" i="6" s="1"/>
  <c r="H1555" i="6"/>
  <c r="I1555" i="6" s="1"/>
  <c r="H1587" i="6"/>
  <c r="I1587" i="6" s="1"/>
  <c r="H1867" i="6"/>
  <c r="I1867" i="6" s="1"/>
  <c r="H1091" i="6"/>
  <c r="I1091" i="6" s="1"/>
  <c r="H1835" i="6"/>
  <c r="I1835" i="6" s="1"/>
  <c r="H1963" i="6"/>
  <c r="I1963" i="6" s="1"/>
  <c r="H2199" i="6"/>
  <c r="I2199" i="6" s="1"/>
  <c r="H2179" i="6"/>
  <c r="I2179" i="6" s="1"/>
  <c r="H1731" i="6"/>
  <c r="I1731" i="6" s="1"/>
  <c r="H1471" i="6"/>
  <c r="I1471" i="6" s="1"/>
  <c r="H2163" i="6"/>
  <c r="I2163" i="6" s="1"/>
  <c r="H1371" i="6"/>
  <c r="I1371" i="6" s="1"/>
  <c r="H2207" i="6"/>
  <c r="I2207" i="6" s="1"/>
  <c r="H1843" i="6"/>
  <c r="I1843" i="6" s="1"/>
  <c r="H2095" i="6"/>
  <c r="I2095" i="6" s="1"/>
  <c r="H2423" i="6"/>
  <c r="I2423" i="6" s="1"/>
  <c r="H2251" i="6"/>
  <c r="I2251" i="6" s="1"/>
  <c r="H1975" i="6"/>
  <c r="I1975" i="6" s="1"/>
  <c r="H2499" i="6"/>
  <c r="I2499" i="6" s="1"/>
  <c r="H2627" i="6"/>
  <c r="I2627" i="6" s="1"/>
  <c r="H2315" i="6"/>
  <c r="I2315" i="6" s="1"/>
  <c r="H2279" i="6"/>
  <c r="I2279" i="6" s="1"/>
  <c r="H2687" i="6"/>
  <c r="I2687" i="6" s="1"/>
  <c r="H2467" i="6"/>
  <c r="I2467" i="6" s="1"/>
  <c r="H2631" i="6"/>
  <c r="I2631" i="6" s="1"/>
  <c r="H2639" i="6"/>
  <c r="I2639" i="6" s="1"/>
  <c r="H2559" i="6"/>
  <c r="I2559" i="6" s="1"/>
  <c r="H2583" i="6"/>
  <c r="I2583" i="6" s="1"/>
  <c r="H2779" i="6"/>
  <c r="I2779" i="6" s="1"/>
  <c r="H3111" i="6"/>
  <c r="I3111" i="6" s="1"/>
  <c r="H2491" i="6"/>
  <c r="I2491" i="6" s="1"/>
  <c r="H2879" i="6"/>
  <c r="I2879" i="6" s="1"/>
  <c r="H135" i="6"/>
  <c r="I135" i="6" s="1"/>
  <c r="H331" i="6"/>
  <c r="I331" i="6" s="1"/>
  <c r="H531" i="6"/>
  <c r="I531" i="6" s="1"/>
  <c r="H219" i="6"/>
  <c r="I219" i="6" s="1"/>
  <c r="H47" i="6"/>
  <c r="I47" i="6" s="1"/>
  <c r="H279" i="6"/>
  <c r="I279" i="6" s="1"/>
  <c r="H551" i="6"/>
  <c r="I551" i="6" s="1"/>
  <c r="H307" i="6"/>
  <c r="I307" i="6" s="1"/>
  <c r="H51" i="6"/>
  <c r="I51" i="6" s="1"/>
  <c r="H291" i="6"/>
  <c r="I291" i="6" s="1"/>
  <c r="H83" i="6"/>
  <c r="I83" i="6" s="1"/>
  <c r="H283" i="6"/>
  <c r="I283" i="6" s="1"/>
  <c r="H571" i="6"/>
  <c r="I571" i="6" s="1"/>
  <c r="H763" i="6"/>
  <c r="I763" i="6" s="1"/>
  <c r="H327" i="6"/>
  <c r="I327" i="6" s="1"/>
  <c r="H671" i="6"/>
  <c r="I671" i="6" s="1"/>
  <c r="H159" i="6"/>
  <c r="I159" i="6" s="1"/>
  <c r="H691" i="6"/>
  <c r="I691" i="6" s="1"/>
  <c r="H603" i="6"/>
  <c r="I603" i="6" s="1"/>
  <c r="H791" i="6"/>
  <c r="I791" i="6" s="1"/>
  <c r="H175" i="6"/>
  <c r="I175" i="6" s="1"/>
  <c r="H707" i="6"/>
  <c r="I707" i="6" s="1"/>
  <c r="H595" i="6"/>
  <c r="I595" i="6" s="1"/>
  <c r="H799" i="6"/>
  <c r="I799" i="6" s="1"/>
  <c r="H995" i="6"/>
  <c r="I995" i="6" s="1"/>
  <c r="H1171" i="6"/>
  <c r="I1171" i="6" s="1"/>
  <c r="H1079" i="6"/>
  <c r="I1079" i="6" s="1"/>
  <c r="H1271" i="6"/>
  <c r="I1271" i="6" s="1"/>
  <c r="H959" i="6"/>
  <c r="I959" i="6" s="1"/>
  <c r="H1071" i="6"/>
  <c r="I1071" i="6" s="1"/>
  <c r="H1187" i="6"/>
  <c r="I1187" i="6" s="1"/>
  <c r="H771" i="6"/>
  <c r="I771" i="6" s="1"/>
  <c r="H971" i="6"/>
  <c r="I971" i="6" s="1"/>
  <c r="H731" i="6"/>
  <c r="I731" i="6" s="1"/>
  <c r="H1051" i="6"/>
  <c r="I1051" i="6" s="1"/>
  <c r="H1135" i="6"/>
  <c r="I1135" i="6" s="1"/>
  <c r="H1443" i="6"/>
  <c r="I1443" i="6" s="1"/>
  <c r="H1327" i="6"/>
  <c r="I1327" i="6" s="1"/>
  <c r="H1607" i="6"/>
  <c r="I1607" i="6" s="1"/>
  <c r="H1415" i="6"/>
  <c r="I1415" i="6" s="1"/>
  <c r="H803" i="6"/>
  <c r="I803" i="6" s="1"/>
  <c r="H1355" i="6"/>
  <c r="I1355" i="6" s="1"/>
  <c r="H1315" i="6"/>
  <c r="I1315" i="6" s="1"/>
  <c r="H1655" i="6"/>
  <c r="I1655" i="6" s="1"/>
  <c r="H1491" i="6"/>
  <c r="I1491" i="6" s="1"/>
  <c r="H1763" i="6"/>
  <c r="I1763" i="6" s="1"/>
  <c r="H1487" i="6"/>
  <c r="I1487" i="6" s="1"/>
  <c r="H1851" i="6"/>
  <c r="I1851" i="6" s="1"/>
  <c r="H1459" i="6"/>
  <c r="I1459" i="6" s="1"/>
  <c r="H1883" i="6"/>
  <c r="I1883" i="6" s="1"/>
  <c r="H1323" i="6"/>
  <c r="I1323" i="6" s="1"/>
  <c r="H1727" i="6"/>
  <c r="I1727" i="6" s="1"/>
  <c r="H1923" i="6"/>
  <c r="I1923" i="6" s="1"/>
  <c r="H1595" i="6"/>
  <c r="I1595" i="6" s="1"/>
  <c r="H1683" i="6"/>
  <c r="I1683" i="6" s="1"/>
  <c r="H1887" i="6"/>
  <c r="I1887" i="6" s="1"/>
  <c r="H1279" i="6"/>
  <c r="I1279" i="6" s="1"/>
  <c r="H1847" i="6"/>
  <c r="I1847" i="6" s="1"/>
  <c r="H1995" i="6"/>
  <c r="I1995" i="6" s="1"/>
  <c r="H2223" i="6"/>
  <c r="I2223" i="6" s="1"/>
  <c r="H2227" i="6"/>
  <c r="I2227" i="6" s="1"/>
  <c r="H1979" i="6"/>
  <c r="I1979" i="6" s="1"/>
  <c r="H1663" i="6"/>
  <c r="I1663" i="6" s="1"/>
  <c r="H2235" i="6"/>
  <c r="I2235" i="6" s="1"/>
  <c r="H1919" i="6"/>
  <c r="I1919" i="6" s="1"/>
  <c r="H2255" i="6"/>
  <c r="I2255" i="6" s="1"/>
  <c r="H1863" i="6"/>
  <c r="I1863" i="6" s="1"/>
  <c r="H151" i="6"/>
  <c r="I151" i="6" s="1"/>
  <c r="H343" i="6"/>
  <c r="I343" i="6" s="1"/>
  <c r="H559" i="6"/>
  <c r="I559" i="6" s="1"/>
  <c r="H295" i="6"/>
  <c r="I295" i="6" s="1"/>
  <c r="H91" i="6"/>
  <c r="I91" i="6" s="1"/>
  <c r="H287" i="6"/>
  <c r="I287" i="6" s="1"/>
  <c r="H563" i="6"/>
  <c r="I563" i="6" s="1"/>
  <c r="H315" i="6"/>
  <c r="I315" i="6" s="1"/>
  <c r="H67" i="6"/>
  <c r="I67" i="6" s="1"/>
  <c r="H299" i="6"/>
  <c r="I299" i="6" s="1"/>
  <c r="H131" i="6"/>
  <c r="I131" i="6" s="1"/>
  <c r="H351" i="6"/>
  <c r="I351" i="6" s="1"/>
  <c r="H215" i="6"/>
  <c r="I215" i="6" s="1"/>
  <c r="H775" i="6"/>
  <c r="I775" i="6" s="1"/>
  <c r="H363" i="6"/>
  <c r="I363" i="6" s="1"/>
  <c r="H703" i="6"/>
  <c r="I703" i="6" s="1"/>
  <c r="H179" i="6"/>
  <c r="I179" i="6" s="1"/>
  <c r="H115" i="6"/>
  <c r="I115" i="6" s="1"/>
  <c r="H635" i="6"/>
  <c r="I635" i="6" s="1"/>
  <c r="H827" i="6"/>
  <c r="I827" i="6" s="1"/>
  <c r="H387" i="6"/>
  <c r="I387" i="6" s="1"/>
  <c r="H727" i="6"/>
  <c r="I727" i="6" s="1"/>
  <c r="H623" i="6"/>
  <c r="I623" i="6" s="1"/>
  <c r="H847" i="6"/>
  <c r="I847" i="6" s="1"/>
  <c r="H587" i="6"/>
  <c r="I587" i="6" s="1"/>
  <c r="H1203" i="6"/>
  <c r="I1203" i="6" s="1"/>
  <c r="H1147" i="6"/>
  <c r="I1147" i="6" s="1"/>
  <c r="H1295" i="6"/>
  <c r="I1295" i="6" s="1"/>
  <c r="H963" i="6"/>
  <c r="I963" i="6" s="1"/>
  <c r="H1099" i="6"/>
  <c r="I1099" i="6" s="1"/>
  <c r="H1207" i="6"/>
  <c r="I1207" i="6" s="1"/>
  <c r="H839" i="6"/>
  <c r="I839" i="6" s="1"/>
  <c r="H1023" i="6"/>
  <c r="I1023" i="6" s="1"/>
  <c r="H783" i="6"/>
  <c r="I783" i="6" s="1"/>
  <c r="H1059" i="6"/>
  <c r="I1059" i="6" s="1"/>
  <c r="H1191" i="6"/>
  <c r="I1191" i="6" s="1"/>
  <c r="H1531" i="6"/>
  <c r="I1531" i="6" s="1"/>
  <c r="H1383" i="6"/>
  <c r="I1383" i="6" s="1"/>
  <c r="H1631" i="6"/>
  <c r="I1631" i="6" s="1"/>
  <c r="H1423" i="6"/>
  <c r="I1423" i="6" s="1"/>
  <c r="H1083" i="6"/>
  <c r="I1083" i="6" s="1"/>
  <c r="H1467" i="6"/>
  <c r="I1467" i="6" s="1"/>
  <c r="H1343" i="6"/>
  <c r="I1343" i="6" s="1"/>
  <c r="H1031" i="6"/>
  <c r="I1031" i="6" s="1"/>
  <c r="H1495" i="6"/>
  <c r="I1495" i="6" s="1"/>
  <c r="H1799" i="6"/>
  <c r="I1799" i="6" s="1"/>
  <c r="H1499" i="6"/>
  <c r="I1499" i="6" s="1"/>
  <c r="H1939" i="6"/>
  <c r="I1939" i="6" s="1"/>
  <c r="H1635" i="6"/>
  <c r="I1635" i="6" s="1"/>
  <c r="H1931" i="6"/>
  <c r="I1931" i="6" s="1"/>
  <c r="H1411" i="6"/>
  <c r="I1411" i="6" s="1"/>
  <c r="H1739" i="6"/>
  <c r="I1739" i="6" s="1"/>
  <c r="H931" i="6"/>
  <c r="I931" i="6" s="1"/>
  <c r="H1599" i="6"/>
  <c r="I1599" i="6" s="1"/>
  <c r="H1707" i="6"/>
  <c r="I1707" i="6" s="1"/>
  <c r="H1903" i="6"/>
  <c r="I1903" i="6" s="1"/>
  <c r="H1507" i="6"/>
  <c r="I1507" i="6" s="1"/>
  <c r="H1875" i="6"/>
  <c r="I1875" i="6" s="1"/>
  <c r="H2059" i="6"/>
  <c r="I2059" i="6" s="1"/>
  <c r="H1667" i="6"/>
  <c r="I1667" i="6" s="1"/>
  <c r="H2267" i="6"/>
  <c r="I2267" i="6" s="1"/>
  <c r="H2007" i="6"/>
  <c r="I2007" i="6" s="1"/>
  <c r="H1871" i="6"/>
  <c r="I1871" i="6" s="1"/>
  <c r="H2307" i="6"/>
  <c r="I2307" i="6" s="1"/>
  <c r="H1987" i="6"/>
  <c r="I1987" i="6" s="1"/>
  <c r="H2275" i="6"/>
  <c r="I2275" i="6" s="1"/>
  <c r="H1907" i="6"/>
  <c r="I1907" i="6" s="1"/>
  <c r="H2151" i="6"/>
  <c r="I2151" i="6" s="1"/>
  <c r="H2127" i="6"/>
  <c r="I2127" i="6" s="1"/>
  <c r="H2339" i="6"/>
  <c r="I2339" i="6" s="1"/>
  <c r="H2303" i="6"/>
  <c r="I2303" i="6" s="1"/>
  <c r="H2543" i="6"/>
  <c r="I2543" i="6" s="1"/>
  <c r="H2671" i="6"/>
  <c r="I2671" i="6" s="1"/>
  <c r="H2695" i="6"/>
  <c r="I2695" i="6" s="1"/>
  <c r="H2291" i="6"/>
  <c r="I2291" i="6" s="1"/>
  <c r="H2727" i="6"/>
  <c r="I2727" i="6" s="1"/>
  <c r="H2503" i="6"/>
  <c r="I2503" i="6" s="1"/>
  <c r="H2679" i="6"/>
  <c r="I2679" i="6" s="1"/>
  <c r="H2803" i="6"/>
  <c r="I2803" i="6" s="1"/>
  <c r="H2807" i="6"/>
  <c r="I2807" i="6" s="1"/>
  <c r="H2623" i="6"/>
  <c r="I2623" i="6" s="1"/>
  <c r="H2815" i="6"/>
  <c r="I2815" i="6" s="1"/>
  <c r="H3183" i="6"/>
  <c r="I3183" i="6" s="1"/>
  <c r="H1699" i="6"/>
  <c r="I1699" i="6" s="1"/>
  <c r="H2903" i="6"/>
  <c r="I2903" i="6" s="1"/>
  <c r="H163" i="6"/>
  <c r="I163" i="6" s="1"/>
  <c r="H367" i="6"/>
  <c r="I367" i="6" s="1"/>
  <c r="H575" i="6"/>
  <c r="I575" i="6" s="1"/>
  <c r="H303" i="6"/>
  <c r="I303" i="6" s="1"/>
  <c r="H107" i="6"/>
  <c r="I107" i="6" s="1"/>
  <c r="H323" i="6"/>
  <c r="I323" i="6" s="1"/>
  <c r="H63" i="6"/>
  <c r="I63" i="6" s="1"/>
  <c r="H335" i="6"/>
  <c r="I335" i="6" s="1"/>
  <c r="H95" i="6"/>
  <c r="I95" i="6" s="1"/>
  <c r="H379" i="6"/>
  <c r="I379" i="6" s="1"/>
  <c r="H147" i="6"/>
  <c r="I147" i="6" s="1"/>
  <c r="H359" i="6"/>
  <c r="I359" i="6" s="1"/>
  <c r="H487" i="6"/>
  <c r="I487" i="6" s="1"/>
  <c r="H787" i="6"/>
  <c r="I787" i="6" s="1"/>
  <c r="H479" i="6"/>
  <c r="I479" i="6" s="1"/>
  <c r="H715" i="6"/>
  <c r="I715" i="6" s="1"/>
  <c r="H259" i="6"/>
  <c r="I259" i="6" s="1"/>
  <c r="H243" i="6"/>
  <c r="I243" i="6" s="1"/>
  <c r="H655" i="6"/>
  <c r="I655" i="6" s="1"/>
  <c r="H859" i="6"/>
  <c r="I859" i="6" s="1"/>
  <c r="H527" i="6"/>
  <c r="I527" i="6" s="1"/>
  <c r="H807" i="6"/>
  <c r="I807" i="6" s="1"/>
  <c r="H647" i="6"/>
  <c r="I647" i="6" s="1"/>
  <c r="H851" i="6"/>
  <c r="I851" i="6" s="1"/>
  <c r="H891" i="6"/>
  <c r="I891" i="6" s="1"/>
  <c r="H1247" i="6"/>
  <c r="I1247" i="6" s="1"/>
  <c r="H1155" i="6"/>
  <c r="I1155" i="6" s="1"/>
  <c r="H1311" i="6"/>
  <c r="I1311" i="6" s="1"/>
  <c r="H1003" i="6"/>
  <c r="I1003" i="6" s="1"/>
  <c r="H1107" i="6"/>
  <c r="I1107" i="6" s="1"/>
  <c r="H1275" i="6"/>
  <c r="I1275" i="6" s="1"/>
  <c r="H943" i="6"/>
  <c r="I943" i="6" s="1"/>
  <c r="H1159" i="6"/>
  <c r="I1159" i="6" s="1"/>
  <c r="H895" i="6"/>
  <c r="I895" i="6" s="1"/>
  <c r="H1067" i="6"/>
  <c r="I1067" i="6" s="1"/>
  <c r="H1219" i="6"/>
  <c r="I1219" i="6" s="1"/>
  <c r="H1547" i="6"/>
  <c r="I1547" i="6" s="1"/>
  <c r="H1399" i="6"/>
  <c r="I1399" i="6" s="1"/>
  <c r="H1647" i="6"/>
  <c r="I1647" i="6" s="1"/>
  <c r="H1435" i="6"/>
  <c r="I1435" i="6" s="1"/>
  <c r="H1087" i="6"/>
  <c r="I1087" i="6" s="1"/>
  <c r="H1483" i="6"/>
  <c r="I1483" i="6" s="1"/>
  <c r="H1439" i="6"/>
  <c r="I1439" i="6" s="1"/>
  <c r="H1167" i="6"/>
  <c r="I1167" i="6" s="1"/>
  <c r="H1539" i="6"/>
  <c r="I1539" i="6" s="1"/>
  <c r="H1819" i="6"/>
  <c r="I1819" i="6" s="1"/>
  <c r="H1691" i="6"/>
  <c r="I1691" i="6" s="1"/>
  <c r="H1967" i="6"/>
  <c r="I1967" i="6" s="1"/>
  <c r="H1639" i="6"/>
  <c r="I1639" i="6" s="1"/>
  <c r="H1943" i="6"/>
  <c r="I1943" i="6" s="1"/>
  <c r="H1575" i="6"/>
  <c r="I1575" i="6" s="1"/>
  <c r="H1751" i="6"/>
  <c r="I1751" i="6" s="1"/>
  <c r="H1151" i="6"/>
  <c r="I1151" i="6" s="1"/>
  <c r="H1603" i="6"/>
  <c r="I1603" i="6" s="1"/>
  <c r="H1755" i="6"/>
  <c r="I1755" i="6" s="1"/>
  <c r="H1935" i="6"/>
  <c r="I1935" i="6" s="1"/>
  <c r="H1511" i="6"/>
  <c r="I1511" i="6" s="1"/>
  <c r="H911" i="6"/>
  <c r="I911" i="6" s="1"/>
  <c r="H2071" i="6"/>
  <c r="I2071" i="6" s="1"/>
  <c r="H1743" i="6"/>
  <c r="I1743" i="6" s="1"/>
  <c r="H2319" i="6"/>
  <c r="I2319" i="6" s="1"/>
  <c r="H2015" i="6"/>
  <c r="I2015" i="6" s="1"/>
  <c r="H2019" i="6"/>
  <c r="I2019" i="6" s="1"/>
  <c r="H2327" i="6"/>
  <c r="I2327" i="6" s="1"/>
  <c r="H2043" i="6"/>
  <c r="I2043" i="6" s="1"/>
  <c r="H2295" i="6"/>
  <c r="I2295" i="6" s="1"/>
  <c r="H1927" i="6"/>
  <c r="I1927" i="6" s="1"/>
  <c r="H2171" i="6"/>
  <c r="I2171" i="6" s="1"/>
  <c r="H2131" i="6"/>
  <c r="I2131" i="6" s="1"/>
  <c r="H2459" i="6"/>
  <c r="I2459" i="6" s="1"/>
  <c r="H2311" i="6"/>
  <c r="I2311" i="6" s="1"/>
  <c r="H2547" i="6"/>
  <c r="I2547" i="6" s="1"/>
  <c r="H2675" i="6"/>
  <c r="I2675" i="6" s="1"/>
  <c r="H2703" i="6"/>
  <c r="I2703" i="6" s="1"/>
  <c r="H2375" i="6"/>
  <c r="I2375" i="6" s="1"/>
  <c r="H2743" i="6"/>
  <c r="I2743" i="6" s="1"/>
  <c r="H2535" i="6"/>
  <c r="I2535" i="6" s="1"/>
  <c r="H2355" i="6"/>
  <c r="I2355" i="6" s="1"/>
  <c r="H2183" i="6"/>
  <c r="I2183" i="6" s="1"/>
  <c r="H2811" i="6"/>
  <c r="I2811" i="6" s="1"/>
  <c r="H2699" i="6"/>
  <c r="I2699" i="6" s="1"/>
  <c r="H2847" i="6"/>
  <c r="I2847" i="6" s="1"/>
  <c r="H3195" i="6"/>
  <c r="I3195" i="6" s="1"/>
  <c r="H2667" i="6"/>
  <c r="I2667" i="6" s="1"/>
  <c r="H2931" i="6"/>
  <c r="I2931" i="6" s="1"/>
  <c r="H207" i="6"/>
  <c r="I207" i="6" s="1"/>
  <c r="H411" i="6"/>
  <c r="I411" i="6" s="1"/>
  <c r="H611" i="6"/>
  <c r="I611" i="6" s="1"/>
  <c r="H371" i="6"/>
  <c r="I371" i="6" s="1"/>
  <c r="H139" i="6"/>
  <c r="I139" i="6" s="1"/>
  <c r="H395" i="6"/>
  <c r="I395" i="6" s="1"/>
  <c r="H79" i="6"/>
  <c r="I79" i="6" s="1"/>
  <c r="H347" i="6"/>
  <c r="I347" i="6" s="1"/>
  <c r="H111" i="6"/>
  <c r="I111" i="6" s="1"/>
  <c r="H399" i="6"/>
  <c r="I399" i="6" s="1"/>
  <c r="H199" i="6"/>
  <c r="I199" i="6" s="1"/>
  <c r="H403" i="6"/>
  <c r="I403" i="6" s="1"/>
  <c r="H515" i="6"/>
  <c r="I515" i="6" s="1"/>
  <c r="H835" i="6"/>
  <c r="I835" i="6" s="1"/>
  <c r="H507" i="6"/>
  <c r="I507" i="6" s="1"/>
  <c r="H811" i="6"/>
  <c r="I811" i="6" s="1"/>
  <c r="H463" i="6"/>
  <c r="I463" i="6" s="1"/>
  <c r="H251" i="6"/>
  <c r="I251" i="6" s="1"/>
  <c r="H679" i="6"/>
  <c r="I679" i="6" s="1"/>
  <c r="H879" i="6"/>
  <c r="I879" i="6" s="1"/>
  <c r="H555" i="6"/>
  <c r="I555" i="6" s="1"/>
  <c r="H815" i="6"/>
  <c r="I815" i="6" s="1"/>
  <c r="H667" i="6"/>
  <c r="I667" i="6" s="1"/>
  <c r="H863" i="6"/>
  <c r="I863" i="6" s="1"/>
  <c r="H923" i="6"/>
  <c r="I923" i="6" s="1"/>
  <c r="H1347" i="6"/>
  <c r="I1347" i="6" s="1"/>
  <c r="H1195" i="6"/>
  <c r="I1195" i="6" s="1"/>
  <c r="H1387" i="6"/>
  <c r="I1387" i="6" s="1"/>
  <c r="H1011" i="6"/>
  <c r="I1011" i="6" s="1"/>
  <c r="H1115" i="6"/>
  <c r="I1115" i="6" s="1"/>
  <c r="H1283" i="6"/>
  <c r="I1283" i="6" s="1"/>
  <c r="H979" i="6"/>
  <c r="I979" i="6" s="1"/>
  <c r="H1235" i="6"/>
  <c r="I1235" i="6" s="1"/>
  <c r="H899" i="6"/>
  <c r="I899" i="6" s="1"/>
  <c r="H1075" i="6"/>
  <c r="I1075" i="6" s="1"/>
  <c r="H1243" i="6"/>
  <c r="I1243" i="6" s="1"/>
  <c r="H1559" i="6"/>
  <c r="I1559" i="6" s="1"/>
  <c r="H1463" i="6"/>
  <c r="I1463" i="6" s="1"/>
  <c r="H1143" i="6"/>
  <c r="I1143" i="6" s="1"/>
  <c r="H1451" i="6"/>
  <c r="I1451" i="6" s="1"/>
  <c r="H1263" i="6"/>
  <c r="I1263" i="6" s="1"/>
  <c r="H779" i="6"/>
  <c r="I779" i="6" s="1"/>
  <c r="H1455" i="6"/>
  <c r="I1455" i="6" s="1"/>
  <c r="H1179" i="6"/>
  <c r="I1179" i="6" s="1"/>
  <c r="H1675" i="6"/>
  <c r="I1675" i="6" s="1"/>
  <c r="H1879" i="6"/>
  <c r="I1879" i="6" s="1"/>
  <c r="H1715" i="6"/>
  <c r="I1715" i="6" s="1"/>
  <c r="H1999" i="6"/>
  <c r="I1999" i="6" s="1"/>
  <c r="H1643" i="6"/>
  <c r="I1643" i="6" s="1"/>
  <c r="H1955" i="6"/>
  <c r="I1955" i="6" s="1"/>
  <c r="H1611" i="6"/>
  <c r="I1611" i="6" s="1"/>
  <c r="H1767" i="6"/>
  <c r="I1767" i="6" s="1"/>
  <c r="H1351" i="6"/>
  <c r="I1351" i="6" s="1"/>
  <c r="H1627" i="6"/>
  <c r="I1627" i="6" s="1"/>
  <c r="H1759" i="6"/>
  <c r="I1759" i="6" s="1"/>
  <c r="H1947" i="6"/>
  <c r="I1947" i="6" s="1"/>
  <c r="H1515" i="6"/>
  <c r="I1515" i="6" s="1"/>
  <c r="H1671" i="6"/>
  <c r="I1671" i="6" s="1"/>
  <c r="H2099" i="6"/>
  <c r="I2099" i="6" s="1"/>
  <c r="H1983" i="6"/>
  <c r="I1983" i="6" s="1"/>
  <c r="H2343" i="6"/>
  <c r="I2343" i="6" s="1"/>
  <c r="H2215" i="6"/>
  <c r="I2215" i="6" s="1"/>
  <c r="H2563" i="6"/>
  <c r="I2563" i="6" s="1"/>
  <c r="H2067" i="6"/>
  <c r="I2067" i="6" s="1"/>
  <c r="H2831" i="6"/>
  <c r="I2831" i="6" s="1"/>
  <c r="H2711" i="6"/>
  <c r="I2711" i="6" s="1"/>
  <c r="H3155" i="6"/>
  <c r="I3155" i="6" s="1"/>
  <c r="H2759" i="6"/>
  <c r="I2759" i="6" s="1"/>
  <c r="H3051" i="6"/>
  <c r="I3051" i="6" s="1"/>
  <c r="H2139" i="6"/>
  <c r="I2139" i="6" s="1"/>
  <c r="H2799" i="6"/>
  <c r="I2799" i="6" s="1"/>
  <c r="H3055" i="6"/>
  <c r="I3055" i="6" s="1"/>
  <c r="H3303" i="6"/>
  <c r="I3303" i="6" s="1"/>
  <c r="H2915" i="6"/>
  <c r="I2915" i="6" s="1"/>
  <c r="H3319" i="6"/>
  <c r="I3319" i="6" s="1"/>
  <c r="H3599" i="6"/>
  <c r="I3599" i="6" s="1"/>
  <c r="H3871" i="6"/>
  <c r="I3871" i="6" s="1"/>
  <c r="H2995" i="6"/>
  <c r="I2995" i="6" s="1"/>
  <c r="H3495" i="6"/>
  <c r="I3495" i="6" s="1"/>
  <c r="H3703" i="6"/>
  <c r="I3703" i="6" s="1"/>
  <c r="H2767" i="6"/>
  <c r="I2767" i="6" s="1"/>
  <c r="H3335" i="6"/>
  <c r="I3335" i="6" s="1"/>
  <c r="H3543" i="6"/>
  <c r="I3543" i="6" s="1"/>
  <c r="H3835" i="6"/>
  <c r="I3835" i="6" s="1"/>
  <c r="H3163" i="6"/>
  <c r="I3163" i="6" s="1"/>
  <c r="H3499" i="6"/>
  <c r="I3499" i="6" s="1"/>
  <c r="H3811" i="6"/>
  <c r="I3811" i="6" s="1"/>
  <c r="H2439" i="6"/>
  <c r="I2439" i="6" s="1"/>
  <c r="H3031" i="6"/>
  <c r="I3031" i="6" s="1"/>
  <c r="H3363" i="6"/>
  <c r="I3363" i="6" s="1"/>
  <c r="H3583" i="6"/>
  <c r="I3583" i="6" s="1"/>
  <c r="H2951" i="6"/>
  <c r="I2951" i="6" s="1"/>
  <c r="H3679" i="6"/>
  <c r="I3679" i="6" s="1"/>
  <c r="H3275" i="6"/>
  <c r="I3275" i="6" s="1"/>
  <c r="H3551" i="6"/>
  <c r="I3551" i="6" s="1"/>
  <c r="H3751" i="6"/>
  <c r="I3751" i="6" s="1"/>
  <c r="H3631" i="6"/>
  <c r="I3631" i="6" s="1"/>
  <c r="H3539" i="6"/>
  <c r="I3539" i="6" s="1"/>
  <c r="H3839" i="6"/>
  <c r="I3839" i="6" s="1"/>
  <c r="H3307" i="6"/>
  <c r="I3307" i="6" s="1"/>
  <c r="H3287" i="6"/>
  <c r="I3287" i="6" s="1"/>
  <c r="H2023" i="6"/>
  <c r="I2023" i="6" s="1"/>
  <c r="H2083" i="6"/>
  <c r="I2083" i="6" s="1"/>
  <c r="H2659" i="6"/>
  <c r="I2659" i="6" s="1"/>
  <c r="H2487" i="6"/>
  <c r="I2487" i="6" s="1"/>
  <c r="H2619" i="6"/>
  <c r="I2619" i="6" s="1"/>
  <c r="H2891" i="6"/>
  <c r="I2891" i="6" s="1"/>
  <c r="H1915" i="6"/>
  <c r="I1915" i="6" s="1"/>
  <c r="H2795" i="6"/>
  <c r="I2795" i="6" s="1"/>
  <c r="H3075" i="6"/>
  <c r="I3075" i="6" s="1"/>
  <c r="H2271" i="6"/>
  <c r="I2271" i="6" s="1"/>
  <c r="H2883" i="6"/>
  <c r="I2883" i="6" s="1"/>
  <c r="H3087" i="6"/>
  <c r="I3087" i="6" s="1"/>
  <c r="H3327" i="6"/>
  <c r="I3327" i="6" s="1"/>
  <c r="H2923" i="6"/>
  <c r="I2923" i="6" s="1"/>
  <c r="H3375" i="6"/>
  <c r="I3375" i="6" s="1"/>
  <c r="H3635" i="6"/>
  <c r="I3635" i="6" s="1"/>
  <c r="H3827" i="6"/>
  <c r="I3827" i="6" s="1"/>
  <c r="H3015" i="6"/>
  <c r="I3015" i="6" s="1"/>
  <c r="H3519" i="6"/>
  <c r="I3519" i="6" s="1"/>
  <c r="H3715" i="6"/>
  <c r="I3715" i="6" s="1"/>
  <c r="H2835" i="6"/>
  <c r="I2835" i="6" s="1"/>
  <c r="H3351" i="6"/>
  <c r="I3351" i="6" s="1"/>
  <c r="H3567" i="6"/>
  <c r="I3567" i="6" s="1"/>
  <c r="H3879" i="6"/>
  <c r="I3879" i="6" s="1"/>
  <c r="H3179" i="6"/>
  <c r="I3179" i="6" s="1"/>
  <c r="H3547" i="6"/>
  <c r="I3547" i="6" s="1"/>
  <c r="H3815" i="6"/>
  <c r="I3815" i="6" s="1"/>
  <c r="H2647" i="6"/>
  <c r="I2647" i="6" s="1"/>
  <c r="H3043" i="6"/>
  <c r="I3043" i="6" s="1"/>
  <c r="H3399" i="6"/>
  <c r="I3399" i="6" s="1"/>
  <c r="H3619" i="6"/>
  <c r="I3619" i="6" s="1"/>
  <c r="H3011" i="6"/>
  <c r="I3011" i="6" s="1"/>
  <c r="H3687" i="6"/>
  <c r="I3687" i="6" s="1"/>
  <c r="H2991" i="6"/>
  <c r="I2991" i="6" s="1"/>
  <c r="H3595" i="6"/>
  <c r="I3595" i="6" s="1"/>
  <c r="H3079" i="6"/>
  <c r="I3079" i="6" s="1"/>
  <c r="H3639" i="6"/>
  <c r="I3639" i="6" s="1"/>
  <c r="H3243" i="6"/>
  <c r="I3243" i="6" s="1"/>
  <c r="H3383" i="6"/>
  <c r="I3383" i="6" s="1"/>
  <c r="H3387" i="6"/>
  <c r="I3387" i="6" s="1"/>
  <c r="H3563" i="6"/>
  <c r="I3563" i="6" s="1"/>
  <c r="H2051" i="6"/>
  <c r="I2051" i="6" s="1"/>
  <c r="H2175" i="6"/>
  <c r="I2175" i="6" s="1"/>
  <c r="H1711" i="6"/>
  <c r="I1711" i="6" s="1"/>
  <c r="H2551" i="6"/>
  <c r="I2551" i="6" s="1"/>
  <c r="H2723" i="6"/>
  <c r="I2723" i="6" s="1"/>
  <c r="H2943" i="6"/>
  <c r="I2943" i="6" s="1"/>
  <c r="H2239" i="6"/>
  <c r="I2239" i="6" s="1"/>
  <c r="H2823" i="6"/>
  <c r="I2823" i="6" s="1"/>
  <c r="H3119" i="6"/>
  <c r="I3119" i="6" s="1"/>
  <c r="H2455" i="6"/>
  <c r="I2455" i="6" s="1"/>
  <c r="H2907" i="6"/>
  <c r="I2907" i="6" s="1"/>
  <c r="H3135" i="6"/>
  <c r="I3135" i="6" s="1"/>
  <c r="H3355" i="6"/>
  <c r="I3355" i="6" s="1"/>
  <c r="H3059" i="6"/>
  <c r="I3059" i="6" s="1"/>
  <c r="H3423" i="6"/>
  <c r="I3423" i="6" s="1"/>
  <c r="H3655" i="6"/>
  <c r="I3655" i="6" s="1"/>
  <c r="H3891" i="6"/>
  <c r="I3891" i="6" s="1"/>
  <c r="H3227" i="6"/>
  <c r="I3227" i="6" s="1"/>
  <c r="H3555" i="6"/>
  <c r="I3555" i="6" s="1"/>
  <c r="H3719" i="6"/>
  <c r="I3719" i="6" s="1"/>
  <c r="H2895" i="6"/>
  <c r="I2895" i="6" s="1"/>
  <c r="H3427" i="6"/>
  <c r="I3427" i="6" s="1"/>
  <c r="H3579" i="6"/>
  <c r="I3579" i="6" s="1"/>
  <c r="H2871" i="6"/>
  <c r="I2871" i="6" s="1"/>
  <c r="H3191" i="6"/>
  <c r="I3191" i="6" s="1"/>
  <c r="H3627" i="6"/>
  <c r="I3627" i="6" s="1"/>
  <c r="H3863" i="6"/>
  <c r="I3863" i="6" s="1"/>
  <c r="H2747" i="6"/>
  <c r="I2747" i="6" s="1"/>
  <c r="H3127" i="6"/>
  <c r="I3127" i="6" s="1"/>
  <c r="H3411" i="6"/>
  <c r="I3411" i="6" s="1"/>
  <c r="H3711" i="6"/>
  <c r="I3711" i="6" s="1"/>
  <c r="H3027" i="6"/>
  <c r="I3027" i="6" s="1"/>
  <c r="H3727" i="6"/>
  <c r="I3727" i="6" s="1"/>
  <c r="H3067" i="6"/>
  <c r="I3067" i="6" s="1"/>
  <c r="H3611" i="6"/>
  <c r="I3611" i="6" s="1"/>
  <c r="H3247" i="6"/>
  <c r="I3247" i="6" s="1"/>
  <c r="H3747" i="6"/>
  <c r="I3747" i="6" s="1"/>
  <c r="H3315" i="6"/>
  <c r="I3315" i="6" s="1"/>
  <c r="H3731" i="6"/>
  <c r="I3731" i="6" s="1"/>
  <c r="H3435" i="6"/>
  <c r="I3435" i="6" s="1"/>
  <c r="H3691" i="6"/>
  <c r="I3691" i="6" s="1"/>
  <c r="H2351" i="6"/>
  <c r="I2351" i="6" s="1"/>
  <c r="H2323" i="6"/>
  <c r="I2323" i="6" s="1"/>
  <c r="H2431" i="6"/>
  <c r="I2431" i="6" s="1"/>
  <c r="H2663" i="6"/>
  <c r="I2663" i="6" s="1"/>
  <c r="H2783" i="6"/>
  <c r="I2783" i="6" s="1"/>
  <c r="H2975" i="6"/>
  <c r="I2975" i="6" s="1"/>
  <c r="H2259" i="6"/>
  <c r="I2259" i="6" s="1"/>
  <c r="H2839" i="6"/>
  <c r="I2839" i="6" s="1"/>
  <c r="H3131" i="6"/>
  <c r="I3131" i="6" s="1"/>
  <c r="H2539" i="6"/>
  <c r="I2539" i="6" s="1"/>
  <c r="H2947" i="6"/>
  <c r="I2947" i="6" s="1"/>
  <c r="H3159" i="6"/>
  <c r="I3159" i="6" s="1"/>
  <c r="H3367" i="6"/>
  <c r="I3367" i="6" s="1"/>
  <c r="H3063" i="6"/>
  <c r="I3063" i="6" s="1"/>
  <c r="H3447" i="6"/>
  <c r="I3447" i="6" s="1"/>
  <c r="H3683" i="6"/>
  <c r="I3683" i="6" s="1"/>
  <c r="H2963" i="6"/>
  <c r="I2963" i="6" s="1"/>
  <c r="H3231" i="6"/>
  <c r="I3231" i="6" s="1"/>
  <c r="H3591" i="6"/>
  <c r="I3591" i="6" s="1"/>
  <c r="H3739" i="6"/>
  <c r="I3739" i="6" s="1"/>
  <c r="H3003" i="6"/>
  <c r="I3003" i="6" s="1"/>
  <c r="H3439" i="6"/>
  <c r="I3439" i="6" s="1"/>
  <c r="H3603" i="6"/>
  <c r="I3603" i="6" s="1"/>
  <c r="H2451" i="6"/>
  <c r="I2451" i="6" s="1"/>
  <c r="H3199" i="6"/>
  <c r="I3199" i="6" s="1"/>
  <c r="H3651" i="6"/>
  <c r="I3651" i="6" s="1"/>
  <c r="H3875" i="6"/>
  <c r="I3875" i="6" s="1"/>
  <c r="H2827" i="6"/>
  <c r="I2827" i="6" s="1"/>
  <c r="H3147" i="6"/>
  <c r="I3147" i="6" s="1"/>
  <c r="H3431" i="6"/>
  <c r="I3431" i="6" s="1"/>
  <c r="H3763" i="6"/>
  <c r="I3763" i="6" s="1"/>
  <c r="H3107" i="6"/>
  <c r="I3107" i="6" s="1"/>
  <c r="H2935" i="6"/>
  <c r="I2935" i="6" s="1"/>
  <c r="H3095" i="6"/>
  <c r="I3095" i="6" s="1"/>
  <c r="H3847" i="6"/>
  <c r="I3847" i="6" s="1"/>
  <c r="H3299" i="6"/>
  <c r="I3299" i="6" s="1"/>
  <c r="H3823" i="6"/>
  <c r="I3823" i="6" s="1"/>
  <c r="H3359" i="6"/>
  <c r="I3359" i="6" s="1"/>
  <c r="H3403" i="6"/>
  <c r="I3403" i="6" s="1"/>
  <c r="H3571" i="6"/>
  <c r="I3571" i="6" s="1"/>
  <c r="H3483" i="6"/>
  <c r="I3483" i="6" s="1"/>
  <c r="H2107" i="6"/>
  <c r="I2107" i="6" s="1"/>
  <c r="H2511" i="6"/>
  <c r="I2511" i="6" s="1"/>
  <c r="H1899" i="6"/>
  <c r="I1899" i="6" s="1"/>
  <c r="H2435" i="6"/>
  <c r="I2435" i="6" s="1"/>
  <c r="H2863" i="6"/>
  <c r="I2863" i="6" s="1"/>
  <c r="H3047" i="6"/>
  <c r="I3047" i="6" s="1"/>
  <c r="H2363" i="6"/>
  <c r="I2363" i="6" s="1"/>
  <c r="H2855" i="6"/>
  <c r="I2855" i="6" s="1"/>
  <c r="H3187" i="6"/>
  <c r="I3187" i="6" s="1"/>
  <c r="H2571" i="6"/>
  <c r="I2571" i="6" s="1"/>
  <c r="H2967" i="6"/>
  <c r="I2967" i="6" s="1"/>
  <c r="H3203" i="6"/>
  <c r="I3203" i="6" s="1"/>
  <c r="H2719" i="6"/>
  <c r="I2719" i="6" s="1"/>
  <c r="H3083" i="6"/>
  <c r="I3083" i="6" s="1"/>
  <c r="H3471" i="6"/>
  <c r="I3471" i="6" s="1"/>
  <c r="H3787" i="6"/>
  <c r="I3787" i="6" s="1"/>
  <c r="H3123" i="6"/>
  <c r="I3123" i="6" s="1"/>
  <c r="H3379" i="6"/>
  <c r="I3379" i="6" s="1"/>
  <c r="H3623" i="6"/>
  <c r="I3623" i="6" s="1"/>
  <c r="H3775" i="6"/>
  <c r="I3775" i="6" s="1"/>
  <c r="H3167" i="6"/>
  <c r="I3167" i="6" s="1"/>
  <c r="H3451" i="6"/>
  <c r="I3451" i="6" s="1"/>
  <c r="H3615" i="6"/>
  <c r="I3615" i="6" s="1"/>
  <c r="H2475" i="6"/>
  <c r="I2475" i="6" s="1"/>
  <c r="H3283" i="6"/>
  <c r="I3283" i="6" s="1"/>
  <c r="H3707" i="6"/>
  <c r="I3707" i="6" s="1"/>
  <c r="H3895" i="6"/>
  <c r="I3895" i="6" s="1"/>
  <c r="H2851" i="6"/>
  <c r="I2851" i="6" s="1"/>
  <c r="H3251" i="6"/>
  <c r="I3251" i="6" s="1"/>
  <c r="H3455" i="6"/>
  <c r="I3455" i="6" s="1"/>
  <c r="H3767" i="6"/>
  <c r="I3767" i="6" s="1"/>
  <c r="H3139" i="6"/>
  <c r="I3139" i="6" s="1"/>
  <c r="H3259" i="6"/>
  <c r="I3259" i="6" s="1"/>
  <c r="H3271" i="6"/>
  <c r="I3271" i="6" s="1"/>
  <c r="H3695" i="6"/>
  <c r="I3695" i="6" s="1"/>
  <c r="H3479" i="6"/>
  <c r="I3479" i="6" s="1"/>
  <c r="H3771" i="6"/>
  <c r="I3771" i="6" s="1"/>
  <c r="H3443" i="6"/>
  <c r="I3443" i="6" s="1"/>
  <c r="H3467" i="6"/>
  <c r="I3467" i="6" s="1"/>
  <c r="H3671" i="6"/>
  <c r="I3671" i="6" s="1"/>
  <c r="H3723" i="6"/>
  <c r="I3723" i="6" s="1"/>
  <c r="H2331" i="6"/>
  <c r="I2331" i="6" s="1"/>
  <c r="H2203" i="6"/>
  <c r="I2203" i="6" s="1"/>
  <c r="H2283" i="6"/>
  <c r="I2283" i="6" s="1"/>
  <c r="H2691" i="6"/>
  <c r="I2691" i="6" s="1"/>
  <c r="H3151" i="6"/>
  <c r="I3151" i="6" s="1"/>
  <c r="H3103" i="6"/>
  <c r="I3103" i="6" s="1"/>
  <c r="H2651" i="6"/>
  <c r="I2651" i="6" s="1"/>
  <c r="H2919" i="6"/>
  <c r="I2919" i="6" s="1"/>
  <c r="H3223" i="6"/>
  <c r="I3223" i="6" s="1"/>
  <c r="H2603" i="6"/>
  <c r="I2603" i="6" s="1"/>
  <c r="H2979" i="6"/>
  <c r="I2979" i="6" s="1"/>
  <c r="H3239" i="6"/>
  <c r="I3239" i="6" s="1"/>
  <c r="H2819" i="6"/>
  <c r="I2819" i="6" s="1"/>
  <c r="H3091" i="6"/>
  <c r="I3091" i="6" s="1"/>
  <c r="H3507" i="6"/>
  <c r="I3507" i="6" s="1"/>
  <c r="H3791" i="6"/>
  <c r="I3791" i="6" s="1"/>
  <c r="H2739" i="6"/>
  <c r="I2739" i="6" s="1"/>
  <c r="H3395" i="6"/>
  <c r="I3395" i="6" s="1"/>
  <c r="H3647" i="6"/>
  <c r="I3647" i="6" s="1"/>
  <c r="H3831" i="6"/>
  <c r="I3831" i="6" s="1"/>
  <c r="H3171" i="6"/>
  <c r="I3171" i="6" s="1"/>
  <c r="H3475" i="6"/>
  <c r="I3475" i="6" s="1"/>
  <c r="H3667" i="6"/>
  <c r="I3667" i="6" s="1"/>
  <c r="H2591" i="6"/>
  <c r="I2591" i="6" s="1"/>
  <c r="H3323" i="6"/>
  <c r="I3323" i="6" s="1"/>
  <c r="H3743" i="6"/>
  <c r="I3743" i="6" s="1"/>
  <c r="H2635" i="6"/>
  <c r="I2635" i="6" s="1"/>
  <c r="H2859" i="6"/>
  <c r="I2859" i="6" s="1"/>
  <c r="H3255" i="6"/>
  <c r="I3255" i="6" s="1"/>
  <c r="H3491" i="6"/>
  <c r="I3491" i="6" s="1"/>
  <c r="H3779" i="6"/>
  <c r="I3779" i="6" s="1"/>
  <c r="H2507" i="6"/>
  <c r="I2507" i="6" s="1"/>
  <c r="H3419" i="6"/>
  <c r="I3419" i="6" s="1"/>
  <c r="H3459" i="6"/>
  <c r="I3459" i="6" s="1"/>
  <c r="H3391" i="6"/>
  <c r="I3391" i="6" s="1"/>
  <c r="H3511" i="6"/>
  <c r="I3511" i="6" s="1"/>
  <c r="H3659" i="6"/>
  <c r="I3659" i="6" s="1"/>
  <c r="H3607" i="6"/>
  <c r="I3607" i="6" s="1"/>
  <c r="H3663" i="6"/>
  <c r="I3663" i="6" s="1"/>
  <c r="H3735" i="6"/>
  <c r="I3735" i="6" s="1"/>
  <c r="H1951" i="6"/>
  <c r="I1951" i="6" s="1"/>
  <c r="H2403" i="6"/>
  <c r="I2403" i="6" s="1"/>
  <c r="H2395" i="6"/>
  <c r="I2395" i="6" s="1"/>
  <c r="H2247" i="6"/>
  <c r="I2247" i="6" s="1"/>
  <c r="H3219" i="6"/>
  <c r="I3219" i="6" s="1"/>
  <c r="H3115" i="6"/>
  <c r="I3115" i="6" s="1"/>
  <c r="H2655" i="6"/>
  <c r="I2655" i="6" s="1"/>
  <c r="H2987" i="6"/>
  <c r="I2987" i="6" s="1"/>
  <c r="H3267" i="6"/>
  <c r="I3267" i="6" s="1"/>
  <c r="H2715" i="6"/>
  <c r="I2715" i="6" s="1"/>
  <c r="H2999" i="6"/>
  <c r="I2999" i="6" s="1"/>
  <c r="H3279" i="6"/>
  <c r="I3279" i="6" s="1"/>
  <c r="H2843" i="6"/>
  <c r="I2843" i="6" s="1"/>
  <c r="H3211" i="6"/>
  <c r="I3211" i="6" s="1"/>
  <c r="H3531" i="6"/>
  <c r="I3531" i="6" s="1"/>
  <c r="H3851" i="6"/>
  <c r="I3851" i="6" s="1"/>
  <c r="H2787" i="6"/>
  <c r="I2787" i="6" s="1"/>
  <c r="H3415" i="6"/>
  <c r="I3415" i="6" s="1"/>
  <c r="H3675" i="6"/>
  <c r="I3675" i="6" s="1"/>
  <c r="H3859" i="6"/>
  <c r="I3859" i="6" s="1"/>
  <c r="H3175" i="6"/>
  <c r="I3175" i="6" s="1"/>
  <c r="H3487" i="6"/>
  <c r="I3487" i="6" s="1"/>
  <c r="H3755" i="6"/>
  <c r="I3755" i="6" s="1"/>
  <c r="H2751" i="6"/>
  <c r="I2751" i="6" s="1"/>
  <c r="H3339" i="6"/>
  <c r="I3339" i="6" s="1"/>
  <c r="H3795" i="6"/>
  <c r="I3795" i="6" s="1"/>
  <c r="H2875" i="6"/>
  <c r="I2875" i="6" s="1"/>
  <c r="H2959" i="6"/>
  <c r="I2959" i="6" s="1"/>
  <c r="H3295" i="6"/>
  <c r="I3295" i="6" s="1"/>
  <c r="H3527" i="6"/>
  <c r="I3527" i="6" s="1"/>
  <c r="H3783" i="6"/>
  <c r="I3783" i="6" s="1"/>
  <c r="H2983" i="6"/>
  <c r="I2983" i="6" s="1"/>
  <c r="H3099" i="6"/>
  <c r="I3099" i="6" s="1"/>
  <c r="H3503" i="6"/>
  <c r="I3503" i="6" s="1"/>
  <c r="H3887" i="6"/>
  <c r="I3887" i="6" s="1"/>
  <c r="H3515" i="6"/>
  <c r="I3515" i="6" s="1"/>
  <c r="H3883" i="6"/>
  <c r="I3883" i="6" s="1"/>
  <c r="H3643" i="6"/>
  <c r="I3643" i="6" s="1"/>
  <c r="H3807" i="6"/>
  <c r="I3807" i="6" s="1"/>
  <c r="H3843" i="6"/>
  <c r="I3843" i="6" s="1"/>
  <c r="H2111" i="6"/>
  <c r="I2111" i="6" s="1"/>
  <c r="H2531" i="6"/>
  <c r="I2531" i="6" s="1"/>
  <c r="H2707" i="6"/>
  <c r="I2707" i="6" s="1"/>
  <c r="H2771" i="6"/>
  <c r="I2771" i="6" s="1"/>
  <c r="H2519" i="6"/>
  <c r="I2519" i="6" s="1"/>
  <c r="H3143" i="6"/>
  <c r="I3143" i="6" s="1"/>
  <c r="H2683" i="6"/>
  <c r="I2683" i="6" s="1"/>
  <c r="H3007" i="6"/>
  <c r="I3007" i="6" s="1"/>
  <c r="H3343" i="6"/>
  <c r="I3343" i="6" s="1"/>
  <c r="H2763" i="6"/>
  <c r="I2763" i="6" s="1"/>
  <c r="H3023" i="6"/>
  <c r="I3023" i="6" s="1"/>
  <c r="H3291" i="6"/>
  <c r="I3291" i="6" s="1"/>
  <c r="H2911" i="6"/>
  <c r="I2911" i="6" s="1"/>
  <c r="H3215" i="6"/>
  <c r="I3215" i="6" s="1"/>
  <c r="H3575" i="6"/>
  <c r="I3575" i="6" s="1"/>
  <c r="H3855" i="6"/>
  <c r="I3855" i="6" s="1"/>
  <c r="H2899" i="6"/>
  <c r="I2899" i="6" s="1"/>
  <c r="H3463" i="6"/>
  <c r="I3463" i="6" s="1"/>
  <c r="H3699" i="6"/>
  <c r="I3699" i="6" s="1"/>
  <c r="H2211" i="6"/>
  <c r="I2211" i="6" s="1"/>
  <c r="H3235" i="6"/>
  <c r="I3235" i="6" s="1"/>
  <c r="H3523" i="6"/>
  <c r="I3523" i="6" s="1"/>
  <c r="H3759" i="6"/>
  <c r="I3759" i="6" s="1"/>
  <c r="H2887" i="6"/>
  <c r="I2887" i="6" s="1"/>
  <c r="H3407" i="6"/>
  <c r="I3407" i="6" s="1"/>
  <c r="H3799" i="6"/>
  <c r="I3799" i="6" s="1"/>
  <c r="H3039" i="6"/>
  <c r="I3039" i="6" s="1"/>
  <c r="H2971" i="6"/>
  <c r="I2971" i="6" s="1"/>
  <c r="H3311" i="6"/>
  <c r="I3311" i="6" s="1"/>
  <c r="H3559" i="6"/>
  <c r="I3559" i="6" s="1"/>
  <c r="H3803" i="6"/>
  <c r="I3803" i="6" s="1"/>
  <c r="H3371" i="6"/>
  <c r="I3371" i="6" s="1"/>
  <c r="H3207" i="6"/>
  <c r="I3207" i="6" s="1"/>
  <c r="H3535" i="6"/>
  <c r="I3535" i="6" s="1"/>
  <c r="H3347" i="6"/>
  <c r="I3347" i="6" s="1"/>
  <c r="H3587" i="6"/>
  <c r="I3587" i="6" s="1"/>
  <c r="H3331" i="6"/>
  <c r="I3331" i="6" s="1"/>
  <c r="H3819" i="6"/>
  <c r="I3819" i="6" s="1"/>
  <c r="H3867" i="6"/>
  <c r="I3867" i="6" s="1"/>
  <c r="H2939" i="6"/>
  <c r="I2939" i="6" s="1"/>
  <c r="S42" i="6"/>
  <c r="S41" i="6"/>
  <c r="S43" i="6" s="1"/>
  <c r="H2" i="6"/>
  <c r="H37" i="6"/>
  <c r="H13" i="6"/>
  <c r="H5" i="6"/>
  <c r="H33" i="6"/>
  <c r="H29" i="6"/>
  <c r="H25" i="6"/>
  <c r="H21" i="6"/>
  <c r="H17" i="6"/>
  <c r="H9" i="6"/>
  <c r="H4" i="6"/>
  <c r="H44" i="6"/>
  <c r="H36" i="6"/>
  <c r="H32" i="6"/>
  <c r="H24" i="6"/>
  <c r="H20" i="6"/>
  <c r="H16" i="6"/>
  <c r="H12" i="6"/>
  <c r="H8" i="6"/>
  <c r="H38" i="6"/>
  <c r="H34" i="6"/>
  <c r="H22" i="6"/>
  <c r="H18" i="6"/>
  <c r="H14" i="6"/>
  <c r="H10" i="6"/>
  <c r="H27" i="6"/>
  <c r="H23" i="6"/>
  <c r="H19" i="6"/>
  <c r="H7" i="6"/>
  <c r="H3" i="6"/>
  <c r="H43" i="6"/>
  <c r="H35" i="6"/>
  <c r="H31" i="6"/>
  <c r="H15" i="6"/>
  <c r="H11" i="6"/>
  <c r="K55" i="5"/>
  <c r="K54" i="5"/>
  <c r="L50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H40" i="6" l="1"/>
  <c r="H84" i="6"/>
  <c r="I84" i="6" s="1"/>
  <c r="H292" i="6"/>
  <c r="I292" i="6" s="1"/>
  <c r="H464" i="6"/>
  <c r="I464" i="6" s="1"/>
  <c r="H216" i="6"/>
  <c r="I216" i="6" s="1"/>
  <c r="H180" i="6"/>
  <c r="I180" i="6" s="1"/>
  <c r="H448" i="6"/>
  <c r="I448" i="6" s="1"/>
  <c r="H136" i="6"/>
  <c r="I136" i="6" s="1"/>
  <c r="H372" i="6"/>
  <c r="I372" i="6" s="1"/>
  <c r="H152" i="6"/>
  <c r="I152" i="6" s="1"/>
  <c r="H396" i="6"/>
  <c r="I396" i="6" s="1"/>
  <c r="H48" i="6"/>
  <c r="I48" i="6" s="1"/>
  <c r="H348" i="6"/>
  <c r="I348" i="6" s="1"/>
  <c r="H512" i="6"/>
  <c r="I512" i="6" s="1"/>
  <c r="H732" i="6"/>
  <c r="I732" i="6" s="1"/>
  <c r="H68" i="6"/>
  <c r="I68" i="6" s="1"/>
  <c r="H648" i="6"/>
  <c r="I648" i="6" s="1"/>
  <c r="H848" i="6"/>
  <c r="I848" i="6" s="1"/>
  <c r="H516" i="6"/>
  <c r="I516" i="6" s="1"/>
  <c r="H948" i="6"/>
  <c r="I948" i="6" s="1"/>
  <c r="H576" i="6"/>
  <c r="I576" i="6" s="1"/>
  <c r="H768" i="6"/>
  <c r="I768" i="6" s="1"/>
  <c r="H588" i="6"/>
  <c r="I588" i="6" s="1"/>
  <c r="H924" i="6"/>
  <c r="I924" i="6" s="1"/>
  <c r="H804" i="6"/>
  <c r="I804" i="6" s="1"/>
  <c r="H1152" i="6"/>
  <c r="I1152" i="6" s="1"/>
  <c r="H1376" i="6"/>
  <c r="I1376" i="6" s="1"/>
  <c r="H984" i="6"/>
  <c r="I984" i="6" s="1"/>
  <c r="H1280" i="6"/>
  <c r="I1280" i="6" s="1"/>
  <c r="H872" i="6"/>
  <c r="I872" i="6" s="1"/>
  <c r="H1336" i="6"/>
  <c r="I1336" i="6" s="1"/>
  <c r="H876" i="6"/>
  <c r="I876" i="6" s="1"/>
  <c r="H1012" i="6"/>
  <c r="I1012" i="6" s="1"/>
  <c r="H1116" i="6"/>
  <c r="I1116" i="6" s="1"/>
  <c r="H248" i="6"/>
  <c r="I248" i="6" s="1"/>
  <c r="H904" i="6"/>
  <c r="I904" i="6" s="1"/>
  <c r="H1192" i="6"/>
  <c r="I1192" i="6" s="1"/>
  <c r="H1540" i="6"/>
  <c r="I1540" i="6" s="1"/>
  <c r="H1036" i="6"/>
  <c r="I1036" i="6" s="1"/>
  <c r="H1488" i="6"/>
  <c r="I1488" i="6" s="1"/>
  <c r="H1432" i="6"/>
  <c r="I1432" i="6" s="1"/>
  <c r="H1628" i="6"/>
  <c r="I1628" i="6" s="1"/>
  <c r="H1288" i="6"/>
  <c r="I1288" i="6" s="1"/>
  <c r="H1412" i="6"/>
  <c r="I1412" i="6" s="1"/>
  <c r="H1244" i="6"/>
  <c r="I1244" i="6" s="1"/>
  <c r="H1340" i="6"/>
  <c r="I1340" i="6" s="1"/>
  <c r="H772" i="6"/>
  <c r="I772" i="6" s="1"/>
  <c r="H896" i="6"/>
  <c r="I896" i="6" s="1"/>
  <c r="H1872" i="6"/>
  <c r="I1872" i="6" s="1"/>
  <c r="H1700" i="6"/>
  <c r="I1700" i="6" s="1"/>
  <c r="H1964" i="6"/>
  <c r="I1964" i="6" s="1"/>
  <c r="H1776" i="6"/>
  <c r="I1776" i="6" s="1"/>
  <c r="H1388" i="6"/>
  <c r="I1388" i="6" s="1"/>
  <c r="H1780" i="6"/>
  <c r="I1780" i="6" s="1"/>
  <c r="H1456" i="6"/>
  <c r="I1456" i="6" s="1"/>
  <c r="H1636" i="6"/>
  <c r="I1636" i="6" s="1"/>
  <c r="H1980" i="6"/>
  <c r="I1980" i="6" s="1"/>
  <c r="H1660" i="6"/>
  <c r="I1660" i="6" s="1"/>
  <c r="H1868" i="6"/>
  <c r="I1868" i="6" s="1"/>
  <c r="H1956" i="6"/>
  <c r="I1956" i="6" s="1"/>
  <c r="H2152" i="6"/>
  <c r="I2152" i="6" s="1"/>
  <c r="H1968" i="6"/>
  <c r="I1968" i="6" s="1"/>
  <c r="H2284" i="6"/>
  <c r="I2284" i="6" s="1"/>
  <c r="H1996" i="6"/>
  <c r="I1996" i="6" s="1"/>
  <c r="H2100" i="6"/>
  <c r="I2100" i="6" s="1"/>
  <c r="H2412" i="6"/>
  <c r="I2412" i="6" s="1"/>
  <c r="H2088" i="6"/>
  <c r="I2088" i="6" s="1"/>
  <c r="H2272" i="6"/>
  <c r="I2272" i="6" s="1"/>
  <c r="H1680" i="6"/>
  <c r="I1680" i="6" s="1"/>
  <c r="H2188" i="6"/>
  <c r="I2188" i="6" s="1"/>
  <c r="H1728" i="6"/>
  <c r="I1728" i="6" s="1"/>
  <c r="H2436" i="6"/>
  <c r="I2436" i="6" s="1"/>
  <c r="H2588" i="6"/>
  <c r="I2588" i="6" s="1"/>
  <c r="H2424" i="6"/>
  <c r="I2424" i="6" s="1"/>
  <c r="H2076" i="6"/>
  <c r="I2076" i="6" s="1"/>
  <c r="H2692" i="6"/>
  <c r="I2692" i="6" s="1"/>
  <c r="H2200" i="6"/>
  <c r="I2200" i="6" s="1"/>
  <c r="H2544" i="6"/>
  <c r="I2544" i="6" s="1"/>
  <c r="H2144" i="6"/>
  <c r="I2144" i="6" s="1"/>
  <c r="H2532" i="6"/>
  <c r="I2532" i="6" s="1"/>
  <c r="H2724" i="6"/>
  <c r="I2724" i="6" s="1"/>
  <c r="H2652" i="6"/>
  <c r="I2652" i="6" s="1"/>
  <c r="H2648" i="6"/>
  <c r="I2648" i="6" s="1"/>
  <c r="H2696" i="6"/>
  <c r="I2696" i="6" s="1"/>
  <c r="H2948" i="6"/>
  <c r="I2948" i="6" s="1"/>
  <c r="H3148" i="6"/>
  <c r="I3148" i="6" s="1"/>
  <c r="H2280" i="6"/>
  <c r="I2280" i="6" s="1"/>
  <c r="H2844" i="6"/>
  <c r="I2844" i="6" s="1"/>
  <c r="H3168" i="6"/>
  <c r="I3168" i="6" s="1"/>
  <c r="H2708" i="6"/>
  <c r="I2708" i="6" s="1"/>
  <c r="H2864" i="6"/>
  <c r="I2864" i="6" s="1"/>
  <c r="H3012" i="6"/>
  <c r="I3012" i="6" s="1"/>
  <c r="H3184" i="6"/>
  <c r="I3184" i="6" s="1"/>
  <c r="H2552" i="6"/>
  <c r="I2552" i="6" s="1"/>
  <c r="H2852" i="6"/>
  <c r="I2852" i="6" s="1"/>
  <c r="H3156" i="6"/>
  <c r="I3156" i="6" s="1"/>
  <c r="H2856" i="6"/>
  <c r="I2856" i="6" s="1"/>
  <c r="H3420" i="6"/>
  <c r="I3420" i="6" s="1"/>
  <c r="H3584" i="6"/>
  <c r="I3584" i="6" s="1"/>
  <c r="H3848" i="6"/>
  <c r="I3848" i="6" s="1"/>
  <c r="H3068" i="6"/>
  <c r="I3068" i="6" s="1"/>
  <c r="H3492" i="6"/>
  <c r="I3492" i="6" s="1"/>
  <c r="H3732" i="6"/>
  <c r="I3732" i="6" s="1"/>
  <c r="H2936" i="6"/>
  <c r="I2936" i="6" s="1"/>
  <c r="H3436" i="6"/>
  <c r="I3436" i="6" s="1"/>
  <c r="H3664" i="6"/>
  <c r="I3664" i="6" s="1"/>
  <c r="H2904" i="6"/>
  <c r="I2904" i="6" s="1"/>
  <c r="H3424" i="6"/>
  <c r="I3424" i="6" s="1"/>
  <c r="H3740" i="6"/>
  <c r="I3740" i="6" s="1"/>
  <c r="H2768" i="6"/>
  <c r="I2768" i="6" s="1"/>
  <c r="H3284" i="6"/>
  <c r="I3284" i="6" s="1"/>
  <c r="H3464" i="6"/>
  <c r="I3464" i="6" s="1"/>
  <c r="H3744" i="6"/>
  <c r="I3744" i="6" s="1"/>
  <c r="H3896" i="6"/>
  <c r="I3896" i="6" s="1"/>
  <c r="H3648" i="6"/>
  <c r="I3648" i="6" s="1"/>
  <c r="H3388" i="6"/>
  <c r="I3388" i="6" s="1"/>
  <c r="H3764" i="6"/>
  <c r="I3764" i="6" s="1"/>
  <c r="H3548" i="6"/>
  <c r="I3548" i="6" s="1"/>
  <c r="H3336" i="6"/>
  <c r="I3336" i="6" s="1"/>
  <c r="H3304" i="6"/>
  <c r="I3304" i="6" s="1"/>
  <c r="H3472" i="6"/>
  <c r="I3472" i="6" s="1"/>
  <c r="H3840" i="6"/>
  <c r="I3840" i="6" s="1"/>
  <c r="H100" i="6"/>
  <c r="I100" i="6" s="1"/>
  <c r="H300" i="6"/>
  <c r="I300" i="6" s="1"/>
  <c r="H524" i="6"/>
  <c r="I524" i="6" s="1"/>
  <c r="H276" i="6"/>
  <c r="I276" i="6" s="1"/>
  <c r="H260" i="6"/>
  <c r="I260" i="6" s="1"/>
  <c r="H496" i="6"/>
  <c r="I496" i="6" s="1"/>
  <c r="H164" i="6"/>
  <c r="I164" i="6" s="1"/>
  <c r="H392" i="6"/>
  <c r="I392" i="6" s="1"/>
  <c r="H192" i="6"/>
  <c r="I192" i="6" s="1"/>
  <c r="H416" i="6"/>
  <c r="I416" i="6" s="1"/>
  <c r="H140" i="6"/>
  <c r="I140" i="6" s="1"/>
  <c r="H356" i="6"/>
  <c r="I356" i="6" s="1"/>
  <c r="H564" i="6"/>
  <c r="I564" i="6" s="1"/>
  <c r="H748" i="6"/>
  <c r="I748" i="6" s="1"/>
  <c r="H128" i="6"/>
  <c r="I128" i="6" s="1"/>
  <c r="H668" i="6"/>
  <c r="I668" i="6" s="1"/>
  <c r="H864" i="6"/>
  <c r="I864" i="6" s="1"/>
  <c r="H600" i="6"/>
  <c r="I600" i="6" s="1"/>
  <c r="H964" i="6"/>
  <c r="I964" i="6" s="1"/>
  <c r="H584" i="6"/>
  <c r="I584" i="6" s="1"/>
  <c r="H792" i="6"/>
  <c r="I792" i="6" s="1"/>
  <c r="H620" i="6"/>
  <c r="I620" i="6" s="1"/>
  <c r="H940" i="6"/>
  <c r="I940" i="6" s="1"/>
  <c r="H908" i="6"/>
  <c r="I908" i="6" s="1"/>
  <c r="H1180" i="6"/>
  <c r="I1180" i="6" s="1"/>
  <c r="H240" i="6"/>
  <c r="I240" i="6" s="1"/>
  <c r="H1000" i="6"/>
  <c r="I1000" i="6" s="1"/>
  <c r="H1348" i="6"/>
  <c r="I1348" i="6" s="1"/>
  <c r="H932" i="6"/>
  <c r="I932" i="6" s="1"/>
  <c r="H468" i="6"/>
  <c r="I468" i="6" s="1"/>
  <c r="H308" i="6"/>
  <c r="I308" i="6" s="1"/>
  <c r="H1040" i="6"/>
  <c r="I1040" i="6" s="1"/>
  <c r="H1124" i="6"/>
  <c r="I1124" i="6" s="1"/>
  <c r="H360" i="6"/>
  <c r="I360" i="6" s="1"/>
  <c r="H944" i="6"/>
  <c r="I944" i="6" s="1"/>
  <c r="H1256" i="6"/>
  <c r="I1256" i="6" s="1"/>
  <c r="H1544" i="6"/>
  <c r="I1544" i="6" s="1"/>
  <c r="H1068" i="6"/>
  <c r="I1068" i="6" s="1"/>
  <c r="H1600" i="6"/>
  <c r="I1600" i="6" s="1"/>
  <c r="H1444" i="6"/>
  <c r="I1444" i="6" s="1"/>
  <c r="H1644" i="6"/>
  <c r="I1644" i="6" s="1"/>
  <c r="H1292" i="6"/>
  <c r="I1292" i="6" s="1"/>
  <c r="H1420" i="6"/>
  <c r="I1420" i="6" s="1"/>
  <c r="H1260" i="6"/>
  <c r="I1260" i="6" s="1"/>
  <c r="H1356" i="6"/>
  <c r="I1356" i="6" s="1"/>
  <c r="H840" i="6"/>
  <c r="I840" i="6" s="1"/>
  <c r="H1440" i="6"/>
  <c r="I1440" i="6" s="1"/>
  <c r="H1892" i="6"/>
  <c r="I1892" i="6" s="1"/>
  <c r="H1712" i="6"/>
  <c r="I1712" i="6" s="1"/>
  <c r="H1976" i="6"/>
  <c r="I1976" i="6" s="1"/>
  <c r="H1820" i="6"/>
  <c r="I1820" i="6" s="1"/>
  <c r="H1492" i="6"/>
  <c r="I1492" i="6" s="1"/>
  <c r="H1800" i="6"/>
  <c r="I1800" i="6" s="1"/>
  <c r="H1532" i="6"/>
  <c r="I1532" i="6" s="1"/>
  <c r="H1720" i="6"/>
  <c r="I1720" i="6" s="1"/>
  <c r="H2016" i="6"/>
  <c r="I2016" i="6" s="1"/>
  <c r="H1668" i="6"/>
  <c r="I1668" i="6" s="1"/>
  <c r="H1888" i="6"/>
  <c r="I1888" i="6" s="1"/>
  <c r="H1960" i="6"/>
  <c r="I1960" i="6" s="1"/>
  <c r="H2172" i="6"/>
  <c r="I2172" i="6" s="1"/>
  <c r="H2096" i="6"/>
  <c r="I2096" i="6" s="1"/>
  <c r="H2356" i="6"/>
  <c r="I2356" i="6" s="1"/>
  <c r="H2072" i="6"/>
  <c r="I2072" i="6" s="1"/>
  <c r="H2160" i="6"/>
  <c r="I2160" i="6" s="1"/>
  <c r="H2440" i="6"/>
  <c r="I2440" i="6" s="1"/>
  <c r="H2104" i="6"/>
  <c r="I2104" i="6" s="1"/>
  <c r="H2292" i="6"/>
  <c r="I2292" i="6" s="1"/>
  <c r="H1804" i="6"/>
  <c r="I1804" i="6" s="1"/>
  <c r="H2208" i="6"/>
  <c r="I2208" i="6" s="1"/>
  <c r="H1808" i="6"/>
  <c r="I1808" i="6" s="1"/>
  <c r="H2448" i="6"/>
  <c r="I2448" i="6" s="1"/>
  <c r="H1944" i="6"/>
  <c r="I1944" i="6" s="1"/>
  <c r="H2456" i="6"/>
  <c r="I2456" i="6" s="1"/>
  <c r="H2156" i="6"/>
  <c r="I2156" i="6" s="1"/>
  <c r="H2748" i="6"/>
  <c r="I2748" i="6" s="1"/>
  <c r="H2224" i="6"/>
  <c r="I2224" i="6" s="1"/>
  <c r="H2576" i="6"/>
  <c r="I2576" i="6" s="1"/>
  <c r="H2288" i="6"/>
  <c r="I2288" i="6" s="1"/>
  <c r="H2548" i="6"/>
  <c r="I2548" i="6" s="1"/>
  <c r="H2740" i="6"/>
  <c r="I2740" i="6" s="1"/>
  <c r="H2688" i="6"/>
  <c r="I2688" i="6" s="1"/>
  <c r="H2764" i="6"/>
  <c r="I2764" i="6" s="1"/>
  <c r="H2720" i="6"/>
  <c r="I2720" i="6" s="1"/>
  <c r="H2960" i="6"/>
  <c r="I2960" i="6" s="1"/>
  <c r="H3164" i="6"/>
  <c r="I3164" i="6" s="1"/>
  <c r="H2432" i="6"/>
  <c r="I2432" i="6" s="1"/>
  <c r="H2876" i="6"/>
  <c r="I2876" i="6" s="1"/>
  <c r="H2464" i="6"/>
  <c r="I2464" i="6" s="1"/>
  <c r="H2728" i="6"/>
  <c r="I2728" i="6" s="1"/>
  <c r="H2888" i="6"/>
  <c r="I2888" i="6" s="1"/>
  <c r="H3020" i="6"/>
  <c r="I3020" i="6" s="1"/>
  <c r="H3220" i="6"/>
  <c r="I3220" i="6" s="1"/>
  <c r="H2616" i="6"/>
  <c r="I2616" i="6" s="1"/>
  <c r="H2916" i="6"/>
  <c r="I2916" i="6" s="1"/>
  <c r="H3200" i="6"/>
  <c r="I3200" i="6" s="1"/>
  <c r="H2956" i="6"/>
  <c r="I2956" i="6" s="1"/>
  <c r="H3432" i="6"/>
  <c r="I3432" i="6" s="1"/>
  <c r="H3596" i="6"/>
  <c r="I3596" i="6" s="1"/>
  <c r="H3052" i="6"/>
  <c r="I3052" i="6" s="1"/>
  <c r="H3076" i="6"/>
  <c r="I3076" i="6" s="1"/>
  <c r="H3516" i="6"/>
  <c r="I3516" i="6" s="1"/>
  <c r="H3736" i="6"/>
  <c r="I3736" i="6" s="1"/>
  <c r="H3060" i="6"/>
  <c r="I3060" i="6" s="1"/>
  <c r="H3484" i="6"/>
  <c r="I3484" i="6" s="1"/>
  <c r="H3788" i="6"/>
  <c r="I3788" i="6" s="1"/>
  <c r="H2920" i="6"/>
  <c r="I2920" i="6" s="1"/>
  <c r="H3448" i="6"/>
  <c r="I3448" i="6" s="1"/>
  <c r="H3776" i="6"/>
  <c r="I3776" i="6" s="1"/>
  <c r="H2892" i="6"/>
  <c r="I2892" i="6" s="1"/>
  <c r="H3328" i="6"/>
  <c r="I3328" i="6" s="1"/>
  <c r="H3524" i="6"/>
  <c r="I3524" i="6" s="1"/>
  <c r="H3796" i="6"/>
  <c r="I3796" i="6" s="1"/>
  <c r="H2868" i="6"/>
  <c r="I2868" i="6" s="1"/>
  <c r="H3672" i="6"/>
  <c r="I3672" i="6" s="1"/>
  <c r="H3440" i="6"/>
  <c r="I3440" i="6" s="1"/>
  <c r="H3884" i="6"/>
  <c r="I3884" i="6" s="1"/>
  <c r="H3660" i="6"/>
  <c r="I3660" i="6" s="1"/>
  <c r="H3476" i="6"/>
  <c r="I3476" i="6" s="1"/>
  <c r="H3520" i="6"/>
  <c r="I3520" i="6" s="1"/>
  <c r="H3508" i="6"/>
  <c r="I3508" i="6" s="1"/>
  <c r="H3288" i="6"/>
  <c r="I3288" i="6" s="1"/>
  <c r="H132" i="6"/>
  <c r="I132" i="6" s="1"/>
  <c r="H328" i="6"/>
  <c r="I328" i="6" s="1"/>
  <c r="H572" i="6"/>
  <c r="I572" i="6" s="1"/>
  <c r="H284" i="6"/>
  <c r="I284" i="6" s="1"/>
  <c r="H268" i="6"/>
  <c r="I268" i="6" s="1"/>
  <c r="H500" i="6"/>
  <c r="I500" i="6" s="1"/>
  <c r="H208" i="6"/>
  <c r="I208" i="6" s="1"/>
  <c r="H436" i="6"/>
  <c r="I436" i="6" s="1"/>
  <c r="H196" i="6"/>
  <c r="I196" i="6" s="1"/>
  <c r="H452" i="6"/>
  <c r="I452" i="6" s="1"/>
  <c r="H168" i="6"/>
  <c r="I168" i="6" s="1"/>
  <c r="H376" i="6"/>
  <c r="I376" i="6" s="1"/>
  <c r="H64" i="6"/>
  <c r="I64" i="6" s="1"/>
  <c r="H784" i="6"/>
  <c r="I784" i="6" s="1"/>
  <c r="H200" i="6"/>
  <c r="I200" i="6" s="1"/>
  <c r="H688" i="6"/>
  <c r="I688" i="6" s="1"/>
  <c r="H144" i="6"/>
  <c r="I144" i="6" s="1"/>
  <c r="H632" i="6"/>
  <c r="I632" i="6" s="1"/>
  <c r="H996" i="6"/>
  <c r="I996" i="6" s="1"/>
  <c r="H636" i="6"/>
  <c r="I636" i="6" s="1"/>
  <c r="H828" i="6"/>
  <c r="I828" i="6" s="1"/>
  <c r="H640" i="6"/>
  <c r="I640" i="6" s="1"/>
  <c r="H968" i="6"/>
  <c r="I968" i="6" s="1"/>
  <c r="H916" i="6"/>
  <c r="I916" i="6" s="1"/>
  <c r="H1200" i="6"/>
  <c r="I1200" i="6" s="1"/>
  <c r="H504" i="6"/>
  <c r="I504" i="6" s="1"/>
  <c r="H1028" i="6"/>
  <c r="I1028" i="6" s="1"/>
  <c r="H1360" i="6"/>
  <c r="I1360" i="6" s="1"/>
  <c r="H956" i="6"/>
  <c r="I956" i="6" s="1"/>
  <c r="H540" i="6"/>
  <c r="I540" i="6" s="1"/>
  <c r="H676" i="6"/>
  <c r="I676" i="6" s="1"/>
  <c r="H1048" i="6"/>
  <c r="I1048" i="6" s="1"/>
  <c r="H1132" i="6"/>
  <c r="I1132" i="6" s="1"/>
  <c r="H616" i="6"/>
  <c r="I616" i="6" s="1"/>
  <c r="H972" i="6"/>
  <c r="I972" i="6" s="1"/>
  <c r="H1316" i="6"/>
  <c r="I1316" i="6" s="1"/>
  <c r="H1596" i="6"/>
  <c r="I1596" i="6" s="1"/>
  <c r="H1104" i="6"/>
  <c r="I1104" i="6" s="1"/>
  <c r="H1616" i="6"/>
  <c r="I1616" i="6" s="1"/>
  <c r="H1448" i="6"/>
  <c r="I1448" i="6" s="1"/>
  <c r="H1080" i="6"/>
  <c r="I1080" i="6" s="1"/>
  <c r="H1296" i="6"/>
  <c r="I1296" i="6" s="1"/>
  <c r="H1460" i="6"/>
  <c r="I1460" i="6" s="1"/>
  <c r="H1264" i="6"/>
  <c r="I1264" i="6" s="1"/>
  <c r="H1408" i="6"/>
  <c r="I1408" i="6" s="1"/>
  <c r="H1008" i="6"/>
  <c r="I1008" i="6" s="1"/>
  <c r="H1548" i="6"/>
  <c r="I1548" i="6" s="1"/>
  <c r="H1032" i="6"/>
  <c r="I1032" i="6" s="1"/>
  <c r="H1744" i="6"/>
  <c r="I1744" i="6" s="1"/>
  <c r="H1988" i="6"/>
  <c r="I1988" i="6" s="1"/>
  <c r="H1836" i="6"/>
  <c r="I1836" i="6" s="1"/>
  <c r="H1496" i="6"/>
  <c r="I1496" i="6" s="1"/>
  <c r="H1852" i="6"/>
  <c r="I1852" i="6" s="1"/>
  <c r="H1608" i="6"/>
  <c r="I1608" i="6" s="1"/>
  <c r="H1784" i="6"/>
  <c r="I1784" i="6" s="1"/>
  <c r="H992" i="6"/>
  <c r="I992" i="6" s="1"/>
  <c r="H1696" i="6"/>
  <c r="I1696" i="6" s="1"/>
  <c r="H1904" i="6"/>
  <c r="I1904" i="6" s="1"/>
  <c r="H2036" i="6"/>
  <c r="I2036" i="6" s="1"/>
  <c r="H2192" i="6"/>
  <c r="I2192" i="6" s="1"/>
  <c r="H2132" i="6"/>
  <c r="I2132" i="6" s="1"/>
  <c r="H2372" i="6"/>
  <c r="I2372" i="6" s="1"/>
  <c r="H2084" i="6"/>
  <c r="I2084" i="6" s="1"/>
  <c r="H2180" i="6"/>
  <c r="I2180" i="6" s="1"/>
  <c r="H2468" i="6"/>
  <c r="I2468" i="6" s="1"/>
  <c r="H2120" i="6"/>
  <c r="I2120" i="6" s="1"/>
  <c r="H2304" i="6"/>
  <c r="I2304" i="6" s="1"/>
  <c r="H1824" i="6"/>
  <c r="I1824" i="6" s="1"/>
  <c r="H2276" i="6"/>
  <c r="I2276" i="6" s="1"/>
  <c r="H2136" i="6"/>
  <c r="I2136" i="6" s="1"/>
  <c r="H2452" i="6"/>
  <c r="I2452" i="6" s="1"/>
  <c r="H2128" i="6"/>
  <c r="I2128" i="6" s="1"/>
  <c r="H2496" i="6"/>
  <c r="I2496" i="6" s="1"/>
  <c r="H2300" i="6"/>
  <c r="I2300" i="6" s="1"/>
  <c r="H2780" i="6"/>
  <c r="I2780" i="6" s="1"/>
  <c r="H2312" i="6"/>
  <c r="I2312" i="6" s="1"/>
  <c r="H2608" i="6"/>
  <c r="I2608" i="6" s="1"/>
  <c r="H2296" i="6"/>
  <c r="I2296" i="6" s="1"/>
  <c r="H2564" i="6"/>
  <c r="I2564" i="6" s="1"/>
  <c r="H2756" i="6"/>
  <c r="I2756" i="6" s="1"/>
  <c r="H2760" i="6"/>
  <c r="I2760" i="6" s="1"/>
  <c r="H2824" i="6"/>
  <c r="I2824" i="6" s="1"/>
  <c r="H2800" i="6"/>
  <c r="I2800" i="6" s="1"/>
  <c r="H2980" i="6"/>
  <c r="I2980" i="6" s="1"/>
  <c r="H3176" i="6"/>
  <c r="I3176" i="6" s="1"/>
  <c r="H2504" i="6"/>
  <c r="I2504" i="6" s="1"/>
  <c r="H2940" i="6"/>
  <c r="I2940" i="6" s="1"/>
  <c r="H2520" i="6"/>
  <c r="I2520" i="6" s="1"/>
  <c r="H2732" i="6"/>
  <c r="I2732" i="6" s="1"/>
  <c r="H2900" i="6"/>
  <c r="I2900" i="6" s="1"/>
  <c r="H3028" i="6"/>
  <c r="I3028" i="6" s="1"/>
  <c r="H3264" i="6"/>
  <c r="I3264" i="6" s="1"/>
  <c r="H2664" i="6"/>
  <c r="I2664" i="6" s="1"/>
  <c r="H2984" i="6"/>
  <c r="I2984" i="6" s="1"/>
  <c r="H3236" i="6"/>
  <c r="I3236" i="6" s="1"/>
  <c r="H2968" i="6"/>
  <c r="I2968" i="6" s="1"/>
  <c r="H3444" i="6"/>
  <c r="I3444" i="6" s="1"/>
  <c r="H3652" i="6"/>
  <c r="I3652" i="6" s="1"/>
  <c r="H2020" i="6"/>
  <c r="I2020" i="6" s="1"/>
  <c r="H3272" i="6"/>
  <c r="I3272" i="6" s="1"/>
  <c r="H3528" i="6"/>
  <c r="I3528" i="6" s="1"/>
  <c r="H3748" i="6"/>
  <c r="I3748" i="6" s="1"/>
  <c r="H3080" i="6"/>
  <c r="I3080" i="6" s="1"/>
  <c r="H3504" i="6"/>
  <c r="I3504" i="6" s="1"/>
  <c r="H3792" i="6"/>
  <c r="I3792" i="6" s="1"/>
  <c r="H3056" i="6"/>
  <c r="I3056" i="6" s="1"/>
  <c r="H3576" i="6"/>
  <c r="I3576" i="6" s="1"/>
  <c r="H3828" i="6"/>
  <c r="I3828" i="6" s="1"/>
  <c r="H3004" i="6"/>
  <c r="I3004" i="6" s="1"/>
  <c r="H3352" i="6"/>
  <c r="I3352" i="6" s="1"/>
  <c r="H3544" i="6"/>
  <c r="I3544" i="6" s="1"/>
  <c r="H3800" i="6"/>
  <c r="I3800" i="6" s="1"/>
  <c r="H2880" i="6"/>
  <c r="I2880" i="6" s="1"/>
  <c r="H3768" i="6"/>
  <c r="I3768" i="6" s="1"/>
  <c r="H3136" i="6"/>
  <c r="I3136" i="6" s="1"/>
  <c r="H3804" i="6"/>
  <c r="I3804" i="6" s="1"/>
  <c r="H3724" i="6"/>
  <c r="I3724" i="6" s="1"/>
  <c r="H3488" i="6"/>
  <c r="I3488" i="6" s="1"/>
  <c r="H3600" i="6"/>
  <c r="I3600" i="6" s="1"/>
  <c r="H3604" i="6"/>
  <c r="I3604" i="6" s="1"/>
  <c r="H3384" i="6"/>
  <c r="I3384" i="6" s="1"/>
  <c r="H148" i="6"/>
  <c r="I148" i="6" s="1"/>
  <c r="H340" i="6"/>
  <c r="I340" i="6" s="1"/>
  <c r="H56" i="6"/>
  <c r="I56" i="6" s="1"/>
  <c r="H388" i="6"/>
  <c r="I388" i="6" s="1"/>
  <c r="H320" i="6"/>
  <c r="I320" i="6" s="1"/>
  <c r="H528" i="6"/>
  <c r="I528" i="6" s="1"/>
  <c r="H244" i="6"/>
  <c r="I244" i="6" s="1"/>
  <c r="H60" i="6"/>
  <c r="I60" i="6" s="1"/>
  <c r="H212" i="6"/>
  <c r="I212" i="6" s="1"/>
  <c r="H484" i="6"/>
  <c r="I484" i="6" s="1"/>
  <c r="H184" i="6"/>
  <c r="I184" i="6" s="1"/>
  <c r="H420" i="6"/>
  <c r="I420" i="6" s="1"/>
  <c r="H172" i="6"/>
  <c r="I172" i="6" s="1"/>
  <c r="H820" i="6"/>
  <c r="I820" i="6" s="1"/>
  <c r="H400" i="6"/>
  <c r="I400" i="6" s="1"/>
  <c r="H700" i="6"/>
  <c r="I700" i="6" s="1"/>
  <c r="H380" i="6"/>
  <c r="I380" i="6" s="1"/>
  <c r="H652" i="6"/>
  <c r="I652" i="6" s="1"/>
  <c r="H80" i="6"/>
  <c r="I80" i="6" s="1"/>
  <c r="H656" i="6"/>
  <c r="I656" i="6" s="1"/>
  <c r="H880" i="6"/>
  <c r="I880" i="6" s="1"/>
  <c r="H664" i="6"/>
  <c r="I664" i="6" s="1"/>
  <c r="H532" i="6"/>
  <c r="I532" i="6" s="1"/>
  <c r="H920" i="6"/>
  <c r="I920" i="6" s="1"/>
  <c r="H1216" i="6"/>
  <c r="I1216" i="6" s="1"/>
  <c r="H860" i="6"/>
  <c r="I860" i="6" s="1"/>
  <c r="H1096" i="6"/>
  <c r="I1096" i="6" s="1"/>
  <c r="H316" i="6"/>
  <c r="I316" i="6" s="1"/>
  <c r="H1088" i="6"/>
  <c r="I1088" i="6" s="1"/>
  <c r="H544" i="6"/>
  <c r="I544" i="6" s="1"/>
  <c r="H844" i="6"/>
  <c r="I844" i="6" s="1"/>
  <c r="H1056" i="6"/>
  <c r="I1056" i="6" s="1"/>
  <c r="H1140" i="6"/>
  <c r="I1140" i="6" s="1"/>
  <c r="H736" i="6"/>
  <c r="I736" i="6" s="1"/>
  <c r="H1024" i="6"/>
  <c r="I1024" i="6" s="1"/>
  <c r="H1372" i="6"/>
  <c r="I1372" i="6" s="1"/>
  <c r="H1612" i="6"/>
  <c r="I1612" i="6" s="1"/>
  <c r="H1136" i="6"/>
  <c r="I1136" i="6" s="1"/>
  <c r="H568" i="6"/>
  <c r="I568" i="6" s="1"/>
  <c r="H1500" i="6"/>
  <c r="I1500" i="6" s="1"/>
  <c r="H1112" i="6"/>
  <c r="I1112" i="6" s="1"/>
  <c r="H1328" i="6"/>
  <c r="I1328" i="6" s="1"/>
  <c r="H1464" i="6"/>
  <c r="I1464" i="6" s="1"/>
  <c r="H1284" i="6"/>
  <c r="I1284" i="6" s="1"/>
  <c r="H1416" i="6"/>
  <c r="I1416" i="6" s="1"/>
  <c r="H1060" i="6"/>
  <c r="I1060" i="6" s="1"/>
  <c r="H1588" i="6"/>
  <c r="I1588" i="6" s="1"/>
  <c r="H1436" i="6"/>
  <c r="I1436" i="6" s="1"/>
  <c r="H1796" i="6"/>
  <c r="I1796" i="6" s="1"/>
  <c r="H2024" i="6"/>
  <c r="I2024" i="6" s="1"/>
  <c r="H1848" i="6"/>
  <c r="I1848" i="6" s="1"/>
  <c r="H1676" i="6"/>
  <c r="I1676" i="6" s="1"/>
  <c r="H1908" i="6"/>
  <c r="I1908" i="6" s="1"/>
  <c r="H1632" i="6"/>
  <c r="I1632" i="6" s="1"/>
  <c r="H1828" i="6"/>
  <c r="I1828" i="6" s="1"/>
  <c r="H1520" i="6"/>
  <c r="I1520" i="6" s="1"/>
  <c r="H1756" i="6"/>
  <c r="I1756" i="6" s="1"/>
  <c r="H1620" i="6"/>
  <c r="I1620" i="6" s="1"/>
  <c r="H2044" i="6"/>
  <c r="I2044" i="6" s="1"/>
  <c r="H2216" i="6"/>
  <c r="I2216" i="6" s="1"/>
  <c r="H2176" i="6"/>
  <c r="I2176" i="6" s="1"/>
  <c r="H2408" i="6"/>
  <c r="I2408" i="6" s="1"/>
  <c r="H1740" i="6"/>
  <c r="I1740" i="6" s="1"/>
  <c r="H2228" i="6"/>
  <c r="I2228" i="6" s="1"/>
  <c r="H2004" i="6"/>
  <c r="I2004" i="6" s="1"/>
  <c r="H2140" i="6"/>
  <c r="I2140" i="6" s="1"/>
  <c r="H2324" i="6"/>
  <c r="I2324" i="6" s="1"/>
  <c r="H2032" i="6"/>
  <c r="I2032" i="6" s="1"/>
  <c r="H2332" i="6"/>
  <c r="I2332" i="6" s="1"/>
  <c r="H2212" i="6"/>
  <c r="I2212" i="6" s="1"/>
  <c r="H2492" i="6"/>
  <c r="I2492" i="6" s="1"/>
  <c r="H2240" i="6"/>
  <c r="I2240" i="6" s="1"/>
  <c r="H2528" i="6"/>
  <c r="I2528" i="6" s="1"/>
  <c r="H2340" i="6"/>
  <c r="I2340" i="6" s="1"/>
  <c r="H2812" i="6"/>
  <c r="I2812" i="6" s="1"/>
  <c r="H2388" i="6"/>
  <c r="I2388" i="6" s="1"/>
  <c r="H2640" i="6"/>
  <c r="I2640" i="6" s="1"/>
  <c r="H2316" i="6"/>
  <c r="I2316" i="6" s="1"/>
  <c r="H2596" i="6"/>
  <c r="I2596" i="6" s="1"/>
  <c r="H2772" i="6"/>
  <c r="I2772" i="6" s="1"/>
  <c r="H2796" i="6"/>
  <c r="I2796" i="6" s="1"/>
  <c r="H2840" i="6"/>
  <c r="I2840" i="6" s="1"/>
  <c r="H2828" i="6"/>
  <c r="I2828" i="6" s="1"/>
  <c r="H3016" i="6"/>
  <c r="I3016" i="6" s="1"/>
  <c r="H3216" i="6"/>
  <c r="I3216" i="6" s="1"/>
  <c r="H2632" i="6"/>
  <c r="I2632" i="6" s="1"/>
  <c r="H2972" i="6"/>
  <c r="I2972" i="6" s="1"/>
  <c r="H2580" i="6"/>
  <c r="I2580" i="6" s="1"/>
  <c r="H2776" i="6"/>
  <c r="I2776" i="6" s="1"/>
  <c r="H2912" i="6"/>
  <c r="I2912" i="6" s="1"/>
  <c r="H3044" i="6"/>
  <c r="I3044" i="6" s="1"/>
  <c r="H3300" i="6"/>
  <c r="I3300" i="6" s="1"/>
  <c r="H2712" i="6"/>
  <c r="I2712" i="6" s="1"/>
  <c r="H3032" i="6"/>
  <c r="I3032" i="6" s="1"/>
  <c r="H3276" i="6"/>
  <c r="I3276" i="6" s="1"/>
  <c r="H3104" i="6"/>
  <c r="I3104" i="6" s="1"/>
  <c r="H3456" i="6"/>
  <c r="I3456" i="6" s="1"/>
  <c r="H3692" i="6"/>
  <c r="I3692" i="6" s="1"/>
  <c r="H2908" i="6"/>
  <c r="I2908" i="6" s="1"/>
  <c r="H3368" i="6"/>
  <c r="I3368" i="6" s="1"/>
  <c r="H3588" i="6"/>
  <c r="I3588" i="6" s="1"/>
  <c r="H3752" i="6"/>
  <c r="I3752" i="6" s="1"/>
  <c r="H3088" i="6"/>
  <c r="I3088" i="6" s="1"/>
  <c r="H3540" i="6"/>
  <c r="I3540" i="6" s="1"/>
  <c r="H3852" i="6"/>
  <c r="I3852" i="6" s="1"/>
  <c r="H3228" i="6"/>
  <c r="I3228" i="6" s="1"/>
  <c r="H3684" i="6"/>
  <c r="I3684" i="6" s="1"/>
  <c r="H3832" i="6"/>
  <c r="I3832" i="6" s="1"/>
  <c r="H3036" i="6"/>
  <c r="I3036" i="6" s="1"/>
  <c r="H3356" i="6"/>
  <c r="I3356" i="6" s="1"/>
  <c r="H3556" i="6"/>
  <c r="I3556" i="6" s="1"/>
  <c r="H3812" i="6"/>
  <c r="I3812" i="6" s="1"/>
  <c r="H3120" i="6"/>
  <c r="I3120" i="6" s="1"/>
  <c r="H3780" i="6"/>
  <c r="I3780" i="6" s="1"/>
  <c r="H3232" i="6"/>
  <c r="I3232" i="6" s="1"/>
  <c r="H3636" i="6"/>
  <c r="I3636" i="6" s="1"/>
  <c r="H3784" i="6"/>
  <c r="I3784" i="6" s="1"/>
  <c r="H3496" i="6"/>
  <c r="I3496" i="6" s="1"/>
  <c r="H3712" i="6"/>
  <c r="I3712" i="6" s="1"/>
  <c r="H3616" i="6"/>
  <c r="I3616" i="6" s="1"/>
  <c r="H176" i="6"/>
  <c r="I176" i="6" s="1"/>
  <c r="H352" i="6"/>
  <c r="I352" i="6" s="1"/>
  <c r="H72" i="6"/>
  <c r="I72" i="6" s="1"/>
  <c r="H408" i="6"/>
  <c r="I408" i="6" s="1"/>
  <c r="H332" i="6"/>
  <c r="I332" i="6" s="1"/>
  <c r="H548" i="6"/>
  <c r="I548" i="6" s="1"/>
  <c r="H252" i="6"/>
  <c r="I252" i="6" s="1"/>
  <c r="H76" i="6"/>
  <c r="I76" i="6" s="1"/>
  <c r="H228" i="6"/>
  <c r="I228" i="6" s="1"/>
  <c r="H508" i="6"/>
  <c r="I508" i="6" s="1"/>
  <c r="H220" i="6"/>
  <c r="I220" i="6" s="1"/>
  <c r="H440" i="6"/>
  <c r="I440" i="6" s="1"/>
  <c r="H336" i="6"/>
  <c r="I336" i="6" s="1"/>
  <c r="H884" i="6"/>
  <c r="I884" i="6" s="1"/>
  <c r="H492" i="6"/>
  <c r="I492" i="6" s="1"/>
  <c r="H708" i="6"/>
  <c r="I708" i="6" s="1"/>
  <c r="H612" i="6"/>
  <c r="I612" i="6" s="1"/>
  <c r="H672" i="6"/>
  <c r="I672" i="6" s="1"/>
  <c r="H156" i="6"/>
  <c r="I156" i="6" s="1"/>
  <c r="H692" i="6"/>
  <c r="I692" i="6" s="1"/>
  <c r="H892" i="6"/>
  <c r="I892" i="6" s="1"/>
  <c r="H684" i="6"/>
  <c r="I684" i="6" s="1"/>
  <c r="H552" i="6"/>
  <c r="I552" i="6" s="1"/>
  <c r="H980" i="6"/>
  <c r="I980" i="6" s="1"/>
  <c r="H1228" i="6"/>
  <c r="I1228" i="6" s="1"/>
  <c r="H868" i="6"/>
  <c r="I868" i="6" s="1"/>
  <c r="H1172" i="6"/>
  <c r="I1172" i="6" s="1"/>
  <c r="H424" i="6"/>
  <c r="I424" i="6" s="1"/>
  <c r="H1164" i="6"/>
  <c r="I1164" i="6" s="1"/>
  <c r="H604" i="6"/>
  <c r="I604" i="6" s="1"/>
  <c r="H936" i="6"/>
  <c r="I936" i="6" s="1"/>
  <c r="H1064" i="6"/>
  <c r="I1064" i="6" s="1"/>
  <c r="H1176" i="6"/>
  <c r="I1176" i="6" s="1"/>
  <c r="H752" i="6"/>
  <c r="I752" i="6" s="1"/>
  <c r="H1160" i="6"/>
  <c r="I1160" i="6" s="1"/>
  <c r="H1468" i="6"/>
  <c r="I1468" i="6" s="1"/>
  <c r="H1652" i="6"/>
  <c r="I1652" i="6" s="1"/>
  <c r="H1320" i="6"/>
  <c r="I1320" i="6" s="1"/>
  <c r="H1044" i="6"/>
  <c r="I1044" i="6" s="1"/>
  <c r="H1516" i="6"/>
  <c r="I1516" i="6" s="1"/>
  <c r="H1220" i="6"/>
  <c r="I1220" i="6" s="1"/>
  <c r="H1368" i="6"/>
  <c r="I1368" i="6" s="1"/>
  <c r="H1476" i="6"/>
  <c r="I1476" i="6" s="1"/>
  <c r="H1300" i="6"/>
  <c r="I1300" i="6" s="1"/>
  <c r="H1424" i="6"/>
  <c r="I1424" i="6" s="1"/>
  <c r="H1092" i="6"/>
  <c r="I1092" i="6" s="1"/>
  <c r="H1708" i="6"/>
  <c r="I1708" i="6" s="1"/>
  <c r="H1504" i="6"/>
  <c r="I1504" i="6" s="1"/>
  <c r="H1816" i="6"/>
  <c r="I1816" i="6" s="1"/>
  <c r="H1508" i="6"/>
  <c r="I1508" i="6" s="1"/>
  <c r="H1880" i="6"/>
  <c r="I1880" i="6" s="1"/>
  <c r="H1724" i="6"/>
  <c r="I1724" i="6" s="1"/>
  <c r="H1940" i="6"/>
  <c r="I1940" i="6" s="1"/>
  <c r="H1640" i="6"/>
  <c r="I1640" i="6" s="1"/>
  <c r="H1860" i="6"/>
  <c r="I1860" i="6" s="1"/>
  <c r="H1556" i="6"/>
  <c r="I1556" i="6" s="1"/>
  <c r="H1772" i="6"/>
  <c r="I1772" i="6" s="1"/>
  <c r="H1840" i="6"/>
  <c r="I1840" i="6" s="1"/>
  <c r="H2056" i="6"/>
  <c r="I2056" i="6" s="1"/>
  <c r="H1768" i="6"/>
  <c r="I1768" i="6" s="1"/>
  <c r="H2196" i="6"/>
  <c r="I2196" i="6" s="1"/>
  <c r="H1580" i="6"/>
  <c r="I1580" i="6" s="1"/>
  <c r="H1856" i="6"/>
  <c r="I1856" i="6" s="1"/>
  <c r="H2268" i="6"/>
  <c r="I2268" i="6" s="1"/>
  <c r="H2008" i="6"/>
  <c r="I2008" i="6" s="1"/>
  <c r="H2184" i="6"/>
  <c r="I2184" i="6" s="1"/>
  <c r="H2348" i="6"/>
  <c r="I2348" i="6" s="1"/>
  <c r="H2052" i="6"/>
  <c r="I2052" i="6" s="1"/>
  <c r="H2352" i="6"/>
  <c r="I2352" i="6" s="1"/>
  <c r="H2236" i="6"/>
  <c r="I2236" i="6" s="1"/>
  <c r="H2508" i="6"/>
  <c r="I2508" i="6" s="1"/>
  <c r="H2248" i="6"/>
  <c r="I2248" i="6" s="1"/>
  <c r="H2560" i="6"/>
  <c r="I2560" i="6" s="1"/>
  <c r="H2476" i="6"/>
  <c r="I2476" i="6" s="1"/>
  <c r="H1716" i="6"/>
  <c r="I1716" i="6" s="1"/>
  <c r="H2420" i="6"/>
  <c r="I2420" i="6" s="1"/>
  <c r="H2672" i="6"/>
  <c r="I2672" i="6" s="1"/>
  <c r="H2404" i="6"/>
  <c r="I2404" i="6" s="1"/>
  <c r="H2612" i="6"/>
  <c r="I2612" i="6" s="1"/>
  <c r="H2788" i="6"/>
  <c r="I2788" i="6" s="1"/>
  <c r="H1992" i="6"/>
  <c r="I1992" i="6" s="1"/>
  <c r="H2064" i="6"/>
  <c r="I2064" i="6" s="1"/>
  <c r="H2860" i="6"/>
  <c r="I2860" i="6" s="1"/>
  <c r="H3024" i="6"/>
  <c r="I3024" i="6" s="1"/>
  <c r="H3244" i="6"/>
  <c r="I3244" i="6" s="1"/>
  <c r="H2368" i="6"/>
  <c r="I2368" i="6" s="1"/>
  <c r="H2992" i="6"/>
  <c r="I2992" i="6" s="1"/>
  <c r="H2620" i="6"/>
  <c r="I2620" i="6" s="1"/>
  <c r="H2784" i="6"/>
  <c r="I2784" i="6" s="1"/>
  <c r="H2928" i="6"/>
  <c r="I2928" i="6" s="1"/>
  <c r="H3072" i="6"/>
  <c r="I3072" i="6" s="1"/>
  <c r="H3332" i="6"/>
  <c r="I3332" i="6" s="1"/>
  <c r="H2744" i="6"/>
  <c r="I2744" i="6" s="1"/>
  <c r="H3048" i="6"/>
  <c r="I3048" i="6" s="1"/>
  <c r="H3312" i="6"/>
  <c r="I3312" i="6" s="1"/>
  <c r="H3260" i="6"/>
  <c r="I3260" i="6" s="1"/>
  <c r="H3468" i="6"/>
  <c r="I3468" i="6" s="1"/>
  <c r="H3696" i="6"/>
  <c r="I3696" i="6" s="1"/>
  <c r="H2932" i="6"/>
  <c r="I2932" i="6" s="1"/>
  <c r="H3372" i="6"/>
  <c r="I3372" i="6" s="1"/>
  <c r="H3608" i="6"/>
  <c r="I3608" i="6" s="1"/>
  <c r="H3772" i="6"/>
  <c r="I3772" i="6" s="1"/>
  <c r="H3208" i="6"/>
  <c r="I3208" i="6" s="1"/>
  <c r="H3552" i="6"/>
  <c r="I3552" i="6" s="1"/>
  <c r="H3856" i="6"/>
  <c r="I3856" i="6" s="1"/>
  <c r="H3280" i="6"/>
  <c r="I3280" i="6" s="1"/>
  <c r="H3700" i="6"/>
  <c r="I3700" i="6" s="1"/>
  <c r="H3860" i="6"/>
  <c r="I3860" i="6" s="1"/>
  <c r="H3160" i="6"/>
  <c r="I3160" i="6" s="1"/>
  <c r="H3396" i="6"/>
  <c r="I3396" i="6" s="1"/>
  <c r="H3580" i="6"/>
  <c r="I3580" i="6" s="1"/>
  <c r="H3816" i="6"/>
  <c r="I3816" i="6" s="1"/>
  <c r="H3240" i="6"/>
  <c r="I3240" i="6" s="1"/>
  <c r="H3836" i="6"/>
  <c r="I3836" i="6" s="1"/>
  <c r="H3132" i="6"/>
  <c r="I3132" i="6" s="1"/>
  <c r="H3568" i="6"/>
  <c r="I3568" i="6" s="1"/>
  <c r="H3820" i="6"/>
  <c r="I3820" i="6" s="1"/>
  <c r="H3532" i="6"/>
  <c r="I3532" i="6" s="1"/>
  <c r="H3688" i="6"/>
  <c r="I3688" i="6" s="1"/>
  <c r="H3624" i="6"/>
  <c r="I3624" i="6" s="1"/>
  <c r="H232" i="6"/>
  <c r="I232" i="6" s="1"/>
  <c r="H428" i="6"/>
  <c r="I428" i="6" s="1"/>
  <c r="H188" i="6"/>
  <c r="I188" i="6" s="1"/>
  <c r="H120" i="6"/>
  <c r="I120" i="6" s="1"/>
  <c r="H432" i="6"/>
  <c r="I432" i="6" s="1"/>
  <c r="H104" i="6"/>
  <c r="I104" i="6" s="1"/>
  <c r="H344" i="6"/>
  <c r="I344" i="6" s="1"/>
  <c r="H124" i="6"/>
  <c r="I124" i="6" s="1"/>
  <c r="H296" i="6"/>
  <c r="I296" i="6" s="1"/>
  <c r="H592" i="6"/>
  <c r="I592" i="6" s="1"/>
  <c r="H324" i="6"/>
  <c r="I324" i="6" s="1"/>
  <c r="H488" i="6"/>
  <c r="I488" i="6" s="1"/>
  <c r="H644" i="6"/>
  <c r="I644" i="6" s="1"/>
  <c r="H52" i="6"/>
  <c r="I52" i="6" s="1"/>
  <c r="H624" i="6"/>
  <c r="I624" i="6" s="1"/>
  <c r="H832" i="6"/>
  <c r="I832" i="6" s="1"/>
  <c r="H476" i="6"/>
  <c r="I476" i="6" s="1"/>
  <c r="H824" i="6"/>
  <c r="I824" i="6" s="1"/>
  <c r="H460" i="6"/>
  <c r="I460" i="6" s="1"/>
  <c r="H744" i="6"/>
  <c r="I744" i="6" s="1"/>
  <c r="H404" i="6"/>
  <c r="I404" i="6" s="1"/>
  <c r="H816" i="6"/>
  <c r="I816" i="6" s="1"/>
  <c r="H788" i="6"/>
  <c r="I788" i="6" s="1"/>
  <c r="H1144" i="6"/>
  <c r="I1144" i="6" s="1"/>
  <c r="H1344" i="6"/>
  <c r="I1344" i="6" s="1"/>
  <c r="H952" i="6"/>
  <c r="I952" i="6" s="1"/>
  <c r="H1268" i="6"/>
  <c r="I1268" i="6" s="1"/>
  <c r="H856" i="6"/>
  <c r="I856" i="6" s="1"/>
  <c r="H1324" i="6"/>
  <c r="I1324" i="6" s="1"/>
  <c r="H836" i="6"/>
  <c r="I836" i="6" s="1"/>
  <c r="H1004" i="6"/>
  <c r="I1004" i="6" s="1"/>
  <c r="H1108" i="6"/>
  <c r="I1108" i="6" s="1"/>
  <c r="H1276" i="6"/>
  <c r="I1276" i="6" s="1"/>
  <c r="H796" i="6"/>
  <c r="I796" i="6" s="1"/>
  <c r="H1128" i="6"/>
  <c r="I1128" i="6" s="1"/>
  <c r="H1528" i="6"/>
  <c r="I1528" i="6" s="1"/>
  <c r="H740" i="6"/>
  <c r="I740" i="6" s="1"/>
  <c r="H1472" i="6"/>
  <c r="I1472" i="6" s="1"/>
  <c r="H1392" i="6"/>
  <c r="I1392" i="6" s="1"/>
  <c r="H1576" i="6"/>
  <c r="I1576" i="6" s="1"/>
  <c r="H1272" i="6"/>
  <c r="I1272" i="6" s="1"/>
  <c r="H1404" i="6"/>
  <c r="I1404" i="6" s="1"/>
  <c r="H1120" i="6"/>
  <c r="I1120" i="6" s="1"/>
  <c r="H1312" i="6"/>
  <c r="I1312" i="6" s="1"/>
  <c r="H1664" i="6"/>
  <c r="I1664" i="6" s="1"/>
  <c r="H1352" i="6"/>
  <c r="I1352" i="6" s="1"/>
  <c r="H1792" i="6"/>
  <c r="I1792" i="6" s="1"/>
  <c r="H1684" i="6"/>
  <c r="I1684" i="6" s="1"/>
  <c r="H1952" i="6"/>
  <c r="I1952" i="6" s="1"/>
  <c r="H1704" i="6"/>
  <c r="I1704" i="6" s="1"/>
  <c r="H1168" i="6"/>
  <c r="I1168" i="6" s="1"/>
  <c r="H1764" i="6"/>
  <c r="I1764" i="6" s="1"/>
  <c r="H1428" i="6"/>
  <c r="I1428" i="6" s="1"/>
  <c r="H1592" i="6"/>
  <c r="I1592" i="6" s="1"/>
  <c r="H1924" i="6"/>
  <c r="I1924" i="6" s="1"/>
  <c r="H1604" i="6"/>
  <c r="I1604" i="6" s="1"/>
  <c r="H1844" i="6"/>
  <c r="I1844" i="6" s="1"/>
  <c r="H1948" i="6"/>
  <c r="I1948" i="6" s="1"/>
  <c r="H2112" i="6"/>
  <c r="I2112" i="6" s="1"/>
  <c r="H1936" i="6"/>
  <c r="I1936" i="6" s="1"/>
  <c r="H2260" i="6"/>
  <c r="I2260" i="6" s="1"/>
  <c r="H1972" i="6"/>
  <c r="I1972" i="6" s="1"/>
  <c r="H2060" i="6"/>
  <c r="I2060" i="6" s="1"/>
  <c r="H2400" i="6"/>
  <c r="I2400" i="6" s="1"/>
  <c r="H2048" i="6"/>
  <c r="I2048" i="6" s="1"/>
  <c r="H2252" i="6"/>
  <c r="I2252" i="6" s="1"/>
  <c r="H2384" i="6"/>
  <c r="I2384" i="6" s="1"/>
  <c r="H2168" i="6"/>
  <c r="I2168" i="6" s="1"/>
  <c r="H2444" i="6"/>
  <c r="I2444" i="6" s="1"/>
  <c r="H2328" i="6"/>
  <c r="I2328" i="6" s="1"/>
  <c r="H2572" i="6"/>
  <c r="I2572" i="6" s="1"/>
  <c r="H2336" i="6"/>
  <c r="I2336" i="6" s="1"/>
  <c r="H2656" i="6"/>
  <c r="I2656" i="6" s="1"/>
  <c r="H2668" i="6"/>
  <c r="I2668" i="6" s="1"/>
  <c r="H2116" i="6"/>
  <c r="I2116" i="6" s="1"/>
  <c r="H2512" i="6"/>
  <c r="I2512" i="6" s="1"/>
  <c r="H2736" i="6"/>
  <c r="I2736" i="6" s="1"/>
  <c r="H2500" i="6"/>
  <c r="I2500" i="6" s="1"/>
  <c r="H2676" i="6"/>
  <c r="I2676" i="6" s="1"/>
  <c r="H2600" i="6"/>
  <c r="I2600" i="6" s="1"/>
  <c r="H2644" i="6"/>
  <c r="I2644" i="6" s="1"/>
  <c r="H2636" i="6"/>
  <c r="I2636" i="6" s="1"/>
  <c r="H2924" i="6"/>
  <c r="I2924" i="6" s="1"/>
  <c r="H3108" i="6"/>
  <c r="I3108" i="6" s="1"/>
  <c r="H2148" i="6"/>
  <c r="I2148" i="6" s="1"/>
  <c r="H2808" i="6"/>
  <c r="I2808" i="6" s="1"/>
  <c r="H3140" i="6"/>
  <c r="I3140" i="6" s="1"/>
  <c r="H2704" i="6"/>
  <c r="I2704" i="6" s="1"/>
  <c r="H2848" i="6"/>
  <c r="I2848" i="6" s="1"/>
  <c r="H2996" i="6"/>
  <c r="I2996" i="6" s="1"/>
  <c r="H3152" i="6"/>
  <c r="I3152" i="6" s="1"/>
  <c r="H2516" i="6"/>
  <c r="I2516" i="6" s="1"/>
  <c r="H2836" i="6"/>
  <c r="I2836" i="6" s="1"/>
  <c r="H3128" i="6"/>
  <c r="I3128" i="6" s="1"/>
  <c r="H3376" i="6"/>
  <c r="I3376" i="6" s="1"/>
  <c r="H3400" i="6"/>
  <c r="I3400" i="6" s="1"/>
  <c r="H3572" i="6"/>
  <c r="I3572" i="6" s="1"/>
  <c r="H3888" i="6"/>
  <c r="I3888" i="6" s="1"/>
  <c r="H2988" i="6"/>
  <c r="I2988" i="6" s="1"/>
  <c r="H3480" i="6"/>
  <c r="I3480" i="6" s="1"/>
  <c r="H3680" i="6"/>
  <c r="I3680" i="6" s="1"/>
  <c r="H2792" i="6"/>
  <c r="I2792" i="6" s="1"/>
  <c r="H3348" i="6"/>
  <c r="I3348" i="6" s="1"/>
  <c r="H3632" i="6"/>
  <c r="I3632" i="6" s="1"/>
  <c r="H3000" i="6"/>
  <c r="I3000" i="6" s="1"/>
  <c r="H3404" i="6"/>
  <c r="I3404" i="6" s="1"/>
  <c r="H3720" i="6"/>
  <c r="I3720" i="6" s="1"/>
  <c r="H2488" i="6"/>
  <c r="I2488" i="6" s="1"/>
  <c r="H3196" i="6"/>
  <c r="I3196" i="6" s="1"/>
  <c r="H3452" i="6"/>
  <c r="I3452" i="6" s="1"/>
  <c r="H3708" i="6"/>
  <c r="I3708" i="6" s="1"/>
  <c r="H3880" i="6"/>
  <c r="I3880" i="6" s="1"/>
  <c r="H3640" i="6"/>
  <c r="I3640" i="6" s="1"/>
  <c r="H3380" i="6"/>
  <c r="I3380" i="6" s="1"/>
  <c r="H3760" i="6"/>
  <c r="I3760" i="6" s="1"/>
  <c r="H3500" i="6"/>
  <c r="I3500" i="6" s="1"/>
  <c r="H3252" i="6"/>
  <c r="I3252" i="6" s="1"/>
  <c r="H3248" i="6"/>
  <c r="I3248" i="6" s="1"/>
  <c r="H3408" i="6"/>
  <c r="I3408" i="6" s="1"/>
  <c r="H3512" i="6"/>
  <c r="I3512" i="6" s="1"/>
  <c r="H204" i="6"/>
  <c r="I204" i="6" s="1"/>
  <c r="H368" i="6"/>
  <c r="I368" i="6" s="1"/>
  <c r="H236" i="6"/>
  <c r="I236" i="6" s="1"/>
  <c r="H556" i="6"/>
  <c r="I556" i="6" s="1"/>
  <c r="H628" i="6"/>
  <c r="I628" i="6" s="1"/>
  <c r="H96" i="6"/>
  <c r="I96" i="6" s="1"/>
  <c r="H1240" i="6"/>
  <c r="I1240" i="6" s="1"/>
  <c r="H1184" i="6"/>
  <c r="I1184" i="6" s="1"/>
  <c r="H1188" i="6"/>
  <c r="I1188" i="6" s="1"/>
  <c r="H1656" i="6"/>
  <c r="I1656" i="6" s="1"/>
  <c r="H1224" i="6"/>
  <c r="I1224" i="6" s="1"/>
  <c r="H1536" i="6"/>
  <c r="I1536" i="6" s="1"/>
  <c r="H1876" i="6"/>
  <c r="I1876" i="6" s="1"/>
  <c r="H976" i="6"/>
  <c r="I976" i="6" s="1"/>
  <c r="H1812" i="6"/>
  <c r="I1812" i="6" s="1"/>
  <c r="H2220" i="6"/>
  <c r="I2220" i="6" s="1"/>
  <c r="H2012" i="6"/>
  <c r="I2012" i="6" s="1"/>
  <c r="H2380" i="6"/>
  <c r="I2380" i="6" s="1"/>
  <c r="H2592" i="6"/>
  <c r="I2592" i="6" s="1"/>
  <c r="H2684" i="6"/>
  <c r="I2684" i="6" s="1"/>
  <c r="H2396" i="6"/>
  <c r="I2396" i="6" s="1"/>
  <c r="H3256" i="6"/>
  <c r="I3256" i="6" s="1"/>
  <c r="H2816" i="6"/>
  <c r="I2816" i="6" s="1"/>
  <c r="H2752" i="6"/>
  <c r="I2752" i="6" s="1"/>
  <c r="H3536" i="6"/>
  <c r="I3536" i="6" s="1"/>
  <c r="H3620" i="6"/>
  <c r="I3620" i="6" s="1"/>
  <c r="H3872" i="6"/>
  <c r="I3872" i="6" s="1"/>
  <c r="H3180" i="6"/>
  <c r="I3180" i="6" s="1"/>
  <c r="H3308" i="6"/>
  <c r="I3308" i="6" s="1"/>
  <c r="H3676" i="6"/>
  <c r="I3676" i="6" s="1"/>
  <c r="H224" i="6"/>
  <c r="I224" i="6" s="1"/>
  <c r="H412" i="6"/>
  <c r="I412" i="6" s="1"/>
  <c r="H288" i="6"/>
  <c r="I288" i="6" s="1"/>
  <c r="H608" i="6"/>
  <c r="I608" i="6" s="1"/>
  <c r="H712" i="6"/>
  <c r="I712" i="6" s="1"/>
  <c r="H112" i="6"/>
  <c r="I112" i="6" s="1"/>
  <c r="H1332" i="6"/>
  <c r="I1332" i="6" s="1"/>
  <c r="H1252" i="6"/>
  <c r="I1252" i="6" s="1"/>
  <c r="H1208" i="6"/>
  <c r="I1208" i="6" s="1"/>
  <c r="H660" i="6"/>
  <c r="I660" i="6" s="1"/>
  <c r="H1232" i="6"/>
  <c r="I1232" i="6" s="1"/>
  <c r="H1552" i="6"/>
  <c r="I1552" i="6" s="1"/>
  <c r="H1916" i="6"/>
  <c r="I1916" i="6" s="1"/>
  <c r="H1212" i="6"/>
  <c r="I1212" i="6" s="1"/>
  <c r="H1832" i="6"/>
  <c r="I1832" i="6" s="1"/>
  <c r="H2244" i="6"/>
  <c r="I2244" i="6" s="1"/>
  <c r="H2040" i="6"/>
  <c r="I2040" i="6" s="1"/>
  <c r="H2416" i="6"/>
  <c r="I2416" i="6" s="1"/>
  <c r="H2624" i="6"/>
  <c r="I2624" i="6" s="1"/>
  <c r="H2716" i="6"/>
  <c r="I2716" i="6" s="1"/>
  <c r="H2536" i="6"/>
  <c r="I2536" i="6" s="1"/>
  <c r="H2108" i="6"/>
  <c r="I2108" i="6" s="1"/>
  <c r="H2832" i="6"/>
  <c r="I2832" i="6" s="1"/>
  <c r="H2820" i="6"/>
  <c r="I2820" i="6" s="1"/>
  <c r="H3560" i="6"/>
  <c r="I3560" i="6" s="1"/>
  <c r="H3644" i="6"/>
  <c r="I3644" i="6" s="1"/>
  <c r="H3892" i="6"/>
  <c r="I3892" i="6" s="1"/>
  <c r="H3188" i="6"/>
  <c r="I3188" i="6" s="1"/>
  <c r="H3360" i="6"/>
  <c r="I3360" i="6" s="1"/>
  <c r="H3204" i="6"/>
  <c r="I3204" i="6" s="1"/>
  <c r="H364" i="6"/>
  <c r="I364" i="6" s="1"/>
  <c r="H560" i="6"/>
  <c r="I560" i="6" s="1"/>
  <c r="H536" i="6"/>
  <c r="I536" i="6" s="1"/>
  <c r="H900" i="6"/>
  <c r="I900" i="6" s="1"/>
  <c r="H716" i="6"/>
  <c r="I716" i="6" s="1"/>
  <c r="H728" i="6"/>
  <c r="I728" i="6" s="1"/>
  <c r="H888" i="6"/>
  <c r="I888" i="6" s="1"/>
  <c r="H680" i="6"/>
  <c r="I680" i="6" s="1"/>
  <c r="H764" i="6"/>
  <c r="I764" i="6" s="1"/>
  <c r="H1364" i="6"/>
  <c r="I1364" i="6" s="1"/>
  <c r="H1384" i="6"/>
  <c r="I1384" i="6" s="1"/>
  <c r="H1156" i="6"/>
  <c r="I1156" i="6" s="1"/>
  <c r="H1648" i="6"/>
  <c r="I1648" i="6" s="1"/>
  <c r="H1148" i="6"/>
  <c r="I1148" i="6" s="1"/>
  <c r="H1864" i="6"/>
  <c r="I1864" i="6" s="1"/>
  <c r="H1692" i="6"/>
  <c r="I1692" i="6" s="1"/>
  <c r="H2204" i="6"/>
  <c r="I2204" i="6" s="1"/>
  <c r="H1624" i="6"/>
  <c r="I1624" i="6" s="1"/>
  <c r="H2540" i="6"/>
  <c r="I2540" i="6" s="1"/>
  <c r="H2460" i="6"/>
  <c r="I2460" i="6" s="1"/>
  <c r="H2472" i="6"/>
  <c r="I2472" i="6" s="1"/>
  <c r="H2392" i="6"/>
  <c r="I2392" i="6" s="1"/>
  <c r="H2952" i="6"/>
  <c r="I2952" i="6" s="1"/>
  <c r="H3084" i="6"/>
  <c r="I3084" i="6" s="1"/>
  <c r="H3824" i="6"/>
  <c r="I3824" i="6" s="1"/>
  <c r="H3808" i="6"/>
  <c r="I3808" i="6" s="1"/>
  <c r="H3320" i="6"/>
  <c r="I3320" i="6" s="1"/>
  <c r="H3416" i="6"/>
  <c r="I3416" i="6" s="1"/>
  <c r="H3008" i="6"/>
  <c r="I3008" i="6" s="1"/>
  <c r="H3628" i="6"/>
  <c r="I3628" i="6" s="1"/>
  <c r="H384" i="6"/>
  <c r="I384" i="6" s="1"/>
  <c r="H88" i="6"/>
  <c r="I88" i="6" s="1"/>
  <c r="H580" i="6"/>
  <c r="I580" i="6" s="1"/>
  <c r="H912" i="6"/>
  <c r="I912" i="6" s="1"/>
  <c r="H812" i="6"/>
  <c r="I812" i="6" s="1"/>
  <c r="H808" i="6"/>
  <c r="I808" i="6" s="1"/>
  <c r="H928" i="6"/>
  <c r="I928" i="6" s="1"/>
  <c r="H696" i="6"/>
  <c r="I696" i="6" s="1"/>
  <c r="H776" i="6"/>
  <c r="I776" i="6" s="1"/>
  <c r="H1396" i="6"/>
  <c r="I1396" i="6" s="1"/>
  <c r="H1400" i="6"/>
  <c r="I1400" i="6" s="1"/>
  <c r="H1196" i="6"/>
  <c r="I1196" i="6" s="1"/>
  <c r="H1688" i="6"/>
  <c r="I1688" i="6" s="1"/>
  <c r="H1452" i="6"/>
  <c r="I1452" i="6" s="1"/>
  <c r="H1928" i="6"/>
  <c r="I1928" i="6" s="1"/>
  <c r="H1752" i="6"/>
  <c r="I1752" i="6" s="1"/>
  <c r="H2232" i="6"/>
  <c r="I2232" i="6" s="1"/>
  <c r="H2264" i="6"/>
  <c r="I2264" i="6" s="1"/>
  <c r="H2604" i="6"/>
  <c r="I2604" i="6" s="1"/>
  <c r="H2484" i="6"/>
  <c r="I2484" i="6" s="1"/>
  <c r="H2568" i="6"/>
  <c r="I2568" i="6" s="1"/>
  <c r="H2584" i="6"/>
  <c r="I2584" i="6" s="1"/>
  <c r="H2964" i="6"/>
  <c r="I2964" i="6" s="1"/>
  <c r="H3116" i="6"/>
  <c r="I3116" i="6" s="1"/>
  <c r="H3868" i="6"/>
  <c r="I3868" i="6" s="1"/>
  <c r="H3844" i="6"/>
  <c r="I3844" i="6" s="1"/>
  <c r="H3392" i="6"/>
  <c r="I3392" i="6" s="1"/>
  <c r="H3428" i="6"/>
  <c r="I3428" i="6" s="1"/>
  <c r="H3292" i="6"/>
  <c r="I3292" i="6" s="1"/>
  <c r="H3756" i="6"/>
  <c r="I3756" i="6" s="1"/>
  <c r="H116" i="6"/>
  <c r="I116" i="6" s="1"/>
  <c r="H304" i="6"/>
  <c r="I304" i="6" s="1"/>
  <c r="H272" i="6"/>
  <c r="I272" i="6" s="1"/>
  <c r="H520" i="6"/>
  <c r="I520" i="6" s="1"/>
  <c r="H256" i="6"/>
  <c r="I256" i="6" s="1"/>
  <c r="H756" i="6"/>
  <c r="I756" i="6" s="1"/>
  <c r="H1204" i="6"/>
  <c r="I1204" i="6" s="1"/>
  <c r="H960" i="6"/>
  <c r="I960" i="6" s="1"/>
  <c r="H1236" i="6"/>
  <c r="I1236" i="6" s="1"/>
  <c r="H1076" i="6"/>
  <c r="I1076" i="6" s="1"/>
  <c r="H1480" i="6"/>
  <c r="I1480" i="6" s="1"/>
  <c r="H1732" i="6"/>
  <c r="I1732" i="6" s="1"/>
  <c r="H1896" i="6"/>
  <c r="I1896" i="6" s="1"/>
  <c r="H1884" i="6"/>
  <c r="I1884" i="6" s="1"/>
  <c r="H2068" i="6"/>
  <c r="I2068" i="6" s="1"/>
  <c r="H1984" i="6"/>
  <c r="I1984" i="6" s="1"/>
  <c r="H2364" i="6"/>
  <c r="I2364" i="6" s="1"/>
  <c r="H2524" i="6"/>
  <c r="I2524" i="6" s="1"/>
  <c r="H1788" i="6"/>
  <c r="I1788" i="6" s="1"/>
  <c r="H2628" i="6"/>
  <c r="I2628" i="6" s="1"/>
  <c r="H2884" i="6"/>
  <c r="I2884" i="6" s="1"/>
  <c r="H3040" i="6"/>
  <c r="I3040" i="6" s="1"/>
  <c r="H3100" i="6"/>
  <c r="I3100" i="6" s="1"/>
  <c r="H3324" i="6"/>
  <c r="I3324" i="6" s="1"/>
  <c r="H2944" i="6"/>
  <c r="I2944" i="6" s="1"/>
  <c r="H3212" i="6"/>
  <c r="I3212" i="6" s="1"/>
  <c r="H3704" i="6"/>
  <c r="I3704" i="6" s="1"/>
  <c r="H3592" i="6"/>
  <c r="I3592" i="6" s="1"/>
  <c r="H3192" i="6"/>
  <c r="I3192" i="6" s="1"/>
  <c r="H3144" i="6"/>
  <c r="I3144" i="6" s="1"/>
  <c r="H160" i="6"/>
  <c r="I160" i="6" s="1"/>
  <c r="H312" i="6"/>
  <c r="I312" i="6" s="1"/>
  <c r="H280" i="6"/>
  <c r="I280" i="6" s="1"/>
  <c r="H596" i="6"/>
  <c r="I596" i="6" s="1"/>
  <c r="H264" i="6"/>
  <c r="I264" i="6" s="1"/>
  <c r="H780" i="6"/>
  <c r="I780" i="6" s="1"/>
  <c r="H1248" i="6"/>
  <c r="I1248" i="6" s="1"/>
  <c r="H988" i="6"/>
  <c r="I988" i="6" s="1"/>
  <c r="H1020" i="6"/>
  <c r="I1020" i="6" s="1"/>
  <c r="H1380" i="6"/>
  <c r="I1380" i="6" s="1"/>
  <c r="H1052" i="6"/>
  <c r="I1052" i="6" s="1"/>
  <c r="H1760" i="6"/>
  <c r="I1760" i="6" s="1"/>
  <c r="H1920" i="6"/>
  <c r="I1920" i="6" s="1"/>
  <c r="H1912" i="6"/>
  <c r="I1912" i="6" s="1"/>
  <c r="H2080" i="6"/>
  <c r="I2080" i="6" s="1"/>
  <c r="H2000" i="6"/>
  <c r="I2000" i="6" s="1"/>
  <c r="H2376" i="6"/>
  <c r="I2376" i="6" s="1"/>
  <c r="H2556" i="6"/>
  <c r="I2556" i="6" s="1"/>
  <c r="H2028" i="6"/>
  <c r="I2028" i="6" s="1"/>
  <c r="H2660" i="6"/>
  <c r="I2660" i="6" s="1"/>
  <c r="H2896" i="6"/>
  <c r="I2896" i="6" s="1"/>
  <c r="H3096" i="6"/>
  <c r="I3096" i="6" s="1"/>
  <c r="H3112" i="6"/>
  <c r="I3112" i="6" s="1"/>
  <c r="H3364" i="6"/>
  <c r="I3364" i="6" s="1"/>
  <c r="H2976" i="6"/>
  <c r="I2976" i="6" s="1"/>
  <c r="H3316" i="6"/>
  <c r="I3316" i="6" s="1"/>
  <c r="H3716" i="6"/>
  <c r="I3716" i="6" s="1"/>
  <c r="H3668" i="6"/>
  <c r="I3668" i="6" s="1"/>
  <c r="H3656" i="6"/>
  <c r="I3656" i="6" s="1"/>
  <c r="H3224" i="6"/>
  <c r="I3224" i="6" s="1"/>
  <c r="H444" i="6"/>
  <c r="I444" i="6" s="1"/>
  <c r="H92" i="6"/>
  <c r="I92" i="6" s="1"/>
  <c r="H456" i="6"/>
  <c r="I456" i="6" s="1"/>
  <c r="H760" i="6"/>
  <c r="I760" i="6" s="1"/>
  <c r="H720" i="6"/>
  <c r="I720" i="6" s="1"/>
  <c r="H1016" i="6"/>
  <c r="I1016" i="6" s="1"/>
  <c r="H704" i="6"/>
  <c r="I704" i="6" s="1"/>
  <c r="H1072" i="6"/>
  <c r="I1072" i="6" s="1"/>
  <c r="H1484" i="6"/>
  <c r="I1484" i="6" s="1"/>
  <c r="H1560" i="6"/>
  <c r="I1560" i="6" s="1"/>
  <c r="H1304" i="6"/>
  <c r="I1304" i="6" s="1"/>
  <c r="H1512" i="6"/>
  <c r="I1512" i="6" s="1"/>
  <c r="H1736" i="6"/>
  <c r="I1736" i="6" s="1"/>
  <c r="H1564" i="6"/>
  <c r="I1564" i="6" s="1"/>
  <c r="H1900" i="6"/>
  <c r="I1900" i="6" s="1"/>
  <c r="H2320" i="6"/>
  <c r="I2320" i="6" s="1"/>
  <c r="H2092" i="6"/>
  <c r="I2092" i="6" s="1"/>
  <c r="H2256" i="6"/>
  <c r="I2256" i="6" s="1"/>
  <c r="H2428" i="6"/>
  <c r="I2428" i="6" s="1"/>
  <c r="H2804" i="6"/>
  <c r="I2804" i="6" s="1"/>
  <c r="H3064" i="6"/>
  <c r="I3064" i="6" s="1"/>
  <c r="H2680" i="6"/>
  <c r="I2680" i="6" s="1"/>
  <c r="H3340" i="6"/>
  <c r="I3340" i="6" s="1"/>
  <c r="H3268" i="6"/>
  <c r="I3268" i="6" s="1"/>
  <c r="H3412" i="6"/>
  <c r="I3412" i="6" s="1"/>
  <c r="H3564" i="6"/>
  <c r="I3564" i="6" s="1"/>
  <c r="H3172" i="6"/>
  <c r="I3172" i="6" s="1"/>
  <c r="H3864" i="6"/>
  <c r="I3864" i="6" s="1"/>
  <c r="H3728" i="6"/>
  <c r="I3728" i="6" s="1"/>
  <c r="H2872" i="6"/>
  <c r="I2872" i="6" s="1"/>
  <c r="H480" i="6"/>
  <c r="I480" i="6" s="1"/>
  <c r="H108" i="6"/>
  <c r="I108" i="6" s="1"/>
  <c r="H472" i="6"/>
  <c r="I472" i="6" s="1"/>
  <c r="H800" i="6"/>
  <c r="I800" i="6" s="1"/>
  <c r="H724" i="6"/>
  <c r="I724" i="6" s="1"/>
  <c r="H1084" i="6"/>
  <c r="I1084" i="6" s="1"/>
  <c r="H852" i="6"/>
  <c r="I852" i="6" s="1"/>
  <c r="H1100" i="6"/>
  <c r="I1100" i="6" s="1"/>
  <c r="H1524" i="6"/>
  <c r="I1524" i="6" s="1"/>
  <c r="H1572" i="6"/>
  <c r="I1572" i="6" s="1"/>
  <c r="H1308" i="6"/>
  <c r="I1308" i="6" s="1"/>
  <c r="H1672" i="6"/>
  <c r="I1672" i="6" s="1"/>
  <c r="H1748" i="6"/>
  <c r="I1748" i="6" s="1"/>
  <c r="H1568" i="6"/>
  <c r="I1568" i="6" s="1"/>
  <c r="H1932" i="6"/>
  <c r="I1932" i="6" s="1"/>
  <c r="H2344" i="6"/>
  <c r="I2344" i="6" s="1"/>
  <c r="H2124" i="6"/>
  <c r="I2124" i="6" s="1"/>
  <c r="H2308" i="6"/>
  <c r="I2308" i="6" s="1"/>
  <c r="H2480" i="6"/>
  <c r="I2480" i="6" s="1"/>
  <c r="H2164" i="6"/>
  <c r="I2164" i="6" s="1"/>
  <c r="H3092" i="6"/>
  <c r="I3092" i="6" s="1"/>
  <c r="H2700" i="6"/>
  <c r="I2700" i="6" s="1"/>
  <c r="H1584" i="6"/>
  <c r="I1584" i="6" s="1"/>
  <c r="H3296" i="6"/>
  <c r="I3296" i="6" s="1"/>
  <c r="H3460" i="6"/>
  <c r="I3460" i="6" s="1"/>
  <c r="H3612" i="6"/>
  <c r="I3612" i="6" s="1"/>
  <c r="H2360" i="6"/>
  <c r="I2360" i="6" s="1"/>
  <c r="H3876" i="6"/>
  <c r="I3876" i="6" s="1"/>
  <c r="H3344" i="6"/>
  <c r="I3344" i="6" s="1"/>
  <c r="H3124" i="6"/>
  <c r="I3124" i="6" s="1"/>
  <c r="H28" i="6"/>
  <c r="H41" i="6"/>
  <c r="H257" i="6"/>
  <c r="I257" i="6" s="1"/>
  <c r="H97" i="6"/>
  <c r="I97" i="6" s="1"/>
  <c r="H265" i="6"/>
  <c r="I265" i="6" s="1"/>
  <c r="H85" i="6"/>
  <c r="I85" i="6" s="1"/>
  <c r="H325" i="6"/>
  <c r="I325" i="6" s="1"/>
  <c r="H117" i="6"/>
  <c r="I117" i="6" s="1"/>
  <c r="H445" i="6"/>
  <c r="I445" i="6" s="1"/>
  <c r="H321" i="6"/>
  <c r="I321" i="6" s="1"/>
  <c r="H549" i="6"/>
  <c r="I549" i="6" s="1"/>
  <c r="H277" i="6"/>
  <c r="I277" i="6" s="1"/>
  <c r="H469" i="6"/>
  <c r="I469" i="6" s="1"/>
  <c r="H153" i="6"/>
  <c r="I153" i="6" s="1"/>
  <c r="H693" i="6"/>
  <c r="I693" i="6" s="1"/>
  <c r="H345" i="6"/>
  <c r="I345" i="6" s="1"/>
  <c r="H725" i="6"/>
  <c r="I725" i="6" s="1"/>
  <c r="H197" i="6"/>
  <c r="I197" i="6" s="1"/>
  <c r="H697" i="6"/>
  <c r="I697" i="6" s="1"/>
  <c r="H597" i="6"/>
  <c r="I597" i="6" s="1"/>
  <c r="H833" i="6"/>
  <c r="I833" i="6" s="1"/>
  <c r="H185" i="6"/>
  <c r="I185" i="6" s="1"/>
  <c r="H629" i="6"/>
  <c r="I629" i="6" s="1"/>
  <c r="H889" i="6"/>
  <c r="I889" i="6" s="1"/>
  <c r="H677" i="6"/>
  <c r="I677" i="6" s="1"/>
  <c r="H893" i="6"/>
  <c r="I893" i="6" s="1"/>
  <c r="H1057" i="6"/>
  <c r="I1057" i="6" s="1"/>
  <c r="H1233" i="6"/>
  <c r="I1233" i="6" s="1"/>
  <c r="H901" i="6"/>
  <c r="I901" i="6" s="1"/>
  <c r="H1217" i="6"/>
  <c r="I1217" i="6" s="1"/>
  <c r="H1373" i="6"/>
  <c r="I1373" i="6" s="1"/>
  <c r="H1085" i="6"/>
  <c r="I1085" i="6" s="1"/>
  <c r="H653" i="6"/>
  <c r="I653" i="6" s="1"/>
  <c r="H713" i="6"/>
  <c r="I713" i="6" s="1"/>
  <c r="H1029" i="6"/>
  <c r="I1029" i="6" s="1"/>
  <c r="H1185" i="6"/>
  <c r="I1185" i="6" s="1"/>
  <c r="H709" i="6"/>
  <c r="I709" i="6" s="1"/>
  <c r="H1209" i="6"/>
  <c r="I1209" i="6" s="1"/>
  <c r="H1261" i="6"/>
  <c r="I1261" i="6" s="1"/>
  <c r="H1649" i="6"/>
  <c r="I1649" i="6" s="1"/>
  <c r="H1469" i="6"/>
  <c r="I1469" i="6" s="1"/>
  <c r="H1625" i="6"/>
  <c r="I1625" i="6" s="1"/>
  <c r="H1529" i="6"/>
  <c r="I1529" i="6" s="1"/>
  <c r="H1101" i="6"/>
  <c r="I1101" i="6" s="1"/>
  <c r="H541" i="6"/>
  <c r="I541" i="6" s="1"/>
  <c r="H281" i="6"/>
  <c r="I281" i="6" s="1"/>
  <c r="H113" i="6"/>
  <c r="I113" i="6" s="1"/>
  <c r="H361" i="6"/>
  <c r="I361" i="6" s="1"/>
  <c r="H101" i="6"/>
  <c r="I101" i="6" s="1"/>
  <c r="H337" i="6"/>
  <c r="I337" i="6" s="1"/>
  <c r="H161" i="6"/>
  <c r="I161" i="6" s="1"/>
  <c r="H57" i="6"/>
  <c r="I57" i="6" s="1"/>
  <c r="H341" i="6"/>
  <c r="I341" i="6" s="1"/>
  <c r="H45" i="6"/>
  <c r="I45" i="6" s="1"/>
  <c r="H301" i="6"/>
  <c r="I301" i="6" s="1"/>
  <c r="H505" i="6"/>
  <c r="I505" i="6" s="1"/>
  <c r="H285" i="6"/>
  <c r="I285" i="6" s="1"/>
  <c r="H745" i="6"/>
  <c r="I745" i="6" s="1"/>
  <c r="H421" i="6"/>
  <c r="I421" i="6" s="1"/>
  <c r="H729" i="6"/>
  <c r="I729" i="6" s="1"/>
  <c r="H245" i="6"/>
  <c r="I245" i="6" s="1"/>
  <c r="H125" i="6"/>
  <c r="I125" i="6" s="1"/>
  <c r="H609" i="6"/>
  <c r="I609" i="6" s="1"/>
  <c r="H849" i="6"/>
  <c r="I849" i="6" s="1"/>
  <c r="H141" i="6"/>
  <c r="I141" i="6" s="1"/>
  <c r="H633" i="6"/>
  <c r="I633" i="6" s="1"/>
  <c r="H93" i="6"/>
  <c r="I93" i="6" s="1"/>
  <c r="H705" i="6"/>
  <c r="I705" i="6" s="1"/>
  <c r="H481" i="6"/>
  <c r="I481" i="6" s="1"/>
  <c r="H1073" i="6"/>
  <c r="I1073" i="6" s="1"/>
  <c r="H1285" i="6"/>
  <c r="I1285" i="6" s="1"/>
  <c r="H917" i="6"/>
  <c r="I917" i="6" s="1"/>
  <c r="H1229" i="6"/>
  <c r="I1229" i="6" s="1"/>
  <c r="H1377" i="6"/>
  <c r="I1377" i="6" s="1"/>
  <c r="H1145" i="6"/>
  <c r="I1145" i="6" s="1"/>
  <c r="H669" i="6"/>
  <c r="I669" i="6" s="1"/>
  <c r="H853" i="6"/>
  <c r="I853" i="6" s="1"/>
  <c r="H1037" i="6"/>
  <c r="I1037" i="6" s="1"/>
  <c r="H1193" i="6"/>
  <c r="I1193" i="6" s="1"/>
  <c r="H877" i="6"/>
  <c r="I877" i="6" s="1"/>
  <c r="H753" i="6"/>
  <c r="I753" i="6" s="1"/>
  <c r="H1281" i="6"/>
  <c r="I1281" i="6" s="1"/>
  <c r="H1665" i="6"/>
  <c r="I1665" i="6" s="1"/>
  <c r="H1485" i="6"/>
  <c r="I1485" i="6" s="1"/>
  <c r="H1641" i="6"/>
  <c r="I1641" i="6" s="1"/>
  <c r="H1545" i="6"/>
  <c r="I1545" i="6" s="1"/>
  <c r="H1133" i="6"/>
  <c r="I1133" i="6" s="1"/>
  <c r="H737" i="6"/>
  <c r="I737" i="6" s="1"/>
  <c r="H1405" i="6"/>
  <c r="I1405" i="6" s="1"/>
  <c r="H1549" i="6"/>
  <c r="I1549" i="6" s="1"/>
  <c r="H1293" i="6"/>
  <c r="I1293" i="6" s="1"/>
  <c r="H1581" i="6"/>
  <c r="I1581" i="6" s="1"/>
  <c r="H1809" i="6"/>
  <c r="I1809" i="6" s="1"/>
  <c r="H1757" i="6"/>
  <c r="I1757" i="6" s="1"/>
  <c r="H381" i="6"/>
  <c r="I381" i="6" s="1"/>
  <c r="H129" i="6"/>
  <c r="I129" i="6" s="1"/>
  <c r="H405" i="6"/>
  <c r="I405" i="6" s="1"/>
  <c r="H133" i="6"/>
  <c r="I133" i="6" s="1"/>
  <c r="H365" i="6"/>
  <c r="I365" i="6" s="1"/>
  <c r="H177" i="6"/>
  <c r="I177" i="6" s="1"/>
  <c r="H73" i="6"/>
  <c r="I73" i="6" s="1"/>
  <c r="H369" i="6"/>
  <c r="I369" i="6" s="1"/>
  <c r="H89" i="6"/>
  <c r="I89" i="6" s="1"/>
  <c r="H305" i="6"/>
  <c r="I305" i="6" s="1"/>
  <c r="H533" i="6"/>
  <c r="I533" i="6" s="1"/>
  <c r="H457" i="6"/>
  <c r="I457" i="6" s="1"/>
  <c r="H829" i="6"/>
  <c r="I829" i="6" s="1"/>
  <c r="H553" i="6"/>
  <c r="I553" i="6" s="1"/>
  <c r="H757" i="6"/>
  <c r="I757" i="6" s="1"/>
  <c r="H269" i="6"/>
  <c r="I269" i="6" s="1"/>
  <c r="H169" i="6"/>
  <c r="I169" i="6" s="1"/>
  <c r="H625" i="6"/>
  <c r="I625" i="6" s="1"/>
  <c r="H885" i="6"/>
  <c r="I885" i="6" s="1"/>
  <c r="H193" i="6"/>
  <c r="I193" i="6" s="1"/>
  <c r="H673" i="6"/>
  <c r="I673" i="6" s="1"/>
  <c r="H273" i="6"/>
  <c r="I273" i="6" s="1"/>
  <c r="H721" i="6"/>
  <c r="I721" i="6" s="1"/>
  <c r="H689" i="6"/>
  <c r="I689" i="6" s="1"/>
  <c r="H1081" i="6"/>
  <c r="I1081" i="6" s="1"/>
  <c r="H1353" i="6"/>
  <c r="I1353" i="6" s="1"/>
  <c r="H921" i="6"/>
  <c r="I921" i="6" s="1"/>
  <c r="H1241" i="6"/>
  <c r="I1241" i="6" s="1"/>
  <c r="H1385" i="6"/>
  <c r="I1385" i="6" s="1"/>
  <c r="H1153" i="6"/>
  <c r="I1153" i="6" s="1"/>
  <c r="H717" i="6"/>
  <c r="I717" i="6" s="1"/>
  <c r="H857" i="6"/>
  <c r="I857" i="6" s="1"/>
  <c r="H1053" i="6"/>
  <c r="I1053" i="6" s="1"/>
  <c r="H1205" i="6"/>
  <c r="I1205" i="6" s="1"/>
  <c r="H937" i="6"/>
  <c r="I937" i="6" s="1"/>
  <c r="H913" i="6"/>
  <c r="I913" i="6" s="1"/>
  <c r="H1333" i="6"/>
  <c r="I1333" i="6" s="1"/>
  <c r="H905" i="6"/>
  <c r="I905" i="6" s="1"/>
  <c r="H1497" i="6"/>
  <c r="I1497" i="6" s="1"/>
  <c r="H1653" i="6"/>
  <c r="I1653" i="6" s="1"/>
  <c r="H1557" i="6"/>
  <c r="I1557" i="6" s="1"/>
  <c r="H1277" i="6"/>
  <c r="I1277" i="6" s="1"/>
  <c r="H957" i="6"/>
  <c r="I957" i="6" s="1"/>
  <c r="H1413" i="6"/>
  <c r="I1413" i="6" s="1"/>
  <c r="H1561" i="6"/>
  <c r="I1561" i="6" s="1"/>
  <c r="H1297" i="6"/>
  <c r="I1297" i="6" s="1"/>
  <c r="H1585" i="6"/>
  <c r="I1585" i="6" s="1"/>
  <c r="H1865" i="6"/>
  <c r="I1865" i="6" s="1"/>
  <c r="H1813" i="6"/>
  <c r="I1813" i="6" s="1"/>
  <c r="H65" i="6"/>
  <c r="I65" i="6" s="1"/>
  <c r="H401" i="6"/>
  <c r="I401" i="6" s="1"/>
  <c r="H145" i="6"/>
  <c r="I145" i="6" s="1"/>
  <c r="H425" i="6"/>
  <c r="I425" i="6" s="1"/>
  <c r="H149" i="6"/>
  <c r="I149" i="6" s="1"/>
  <c r="H385" i="6"/>
  <c r="I385" i="6" s="1"/>
  <c r="H233" i="6"/>
  <c r="I233" i="6" s="1"/>
  <c r="H121" i="6"/>
  <c r="I121" i="6" s="1"/>
  <c r="H413" i="6"/>
  <c r="I413" i="6" s="1"/>
  <c r="H105" i="6"/>
  <c r="I105" i="6" s="1"/>
  <c r="H353" i="6"/>
  <c r="I353" i="6" s="1"/>
  <c r="H561" i="6"/>
  <c r="I561" i="6" s="1"/>
  <c r="H545" i="6"/>
  <c r="I545" i="6" s="1"/>
  <c r="H841" i="6"/>
  <c r="I841" i="6" s="1"/>
  <c r="H589" i="6"/>
  <c r="I589" i="6" s="1"/>
  <c r="H773" i="6"/>
  <c r="I773" i="6" s="1"/>
  <c r="H453" i="6"/>
  <c r="I453" i="6" s="1"/>
  <c r="H333" i="6"/>
  <c r="I333" i="6" s="1"/>
  <c r="H645" i="6"/>
  <c r="I645" i="6" s="1"/>
  <c r="H929" i="6"/>
  <c r="I929" i="6" s="1"/>
  <c r="H289" i="6"/>
  <c r="I289" i="6" s="1"/>
  <c r="H701" i="6"/>
  <c r="I701" i="6" s="1"/>
  <c r="H349" i="6"/>
  <c r="I349" i="6" s="1"/>
  <c r="H769" i="6"/>
  <c r="I769" i="6" s="1"/>
  <c r="H941" i="6"/>
  <c r="I941" i="6" s="1"/>
  <c r="H1109" i="6"/>
  <c r="I1109" i="6" s="1"/>
  <c r="H297" i="6"/>
  <c r="I297" i="6" s="1"/>
  <c r="H945" i="6"/>
  <c r="I945" i="6" s="1"/>
  <c r="H1289" i="6"/>
  <c r="I1289" i="6" s="1"/>
  <c r="H813" i="6"/>
  <c r="I813" i="6" s="1"/>
  <c r="H1161" i="6"/>
  <c r="I1161" i="6" s="1"/>
  <c r="H865" i="6"/>
  <c r="I865" i="6" s="1"/>
  <c r="H861" i="6"/>
  <c r="I861" i="6" s="1"/>
  <c r="H1069" i="6"/>
  <c r="I1069" i="6" s="1"/>
  <c r="H1253" i="6"/>
  <c r="I1253" i="6" s="1"/>
  <c r="H989" i="6"/>
  <c r="I989" i="6" s="1"/>
  <c r="H993" i="6"/>
  <c r="I993" i="6" s="1"/>
  <c r="H1409" i="6"/>
  <c r="I1409" i="6" s="1"/>
  <c r="H1061" i="6"/>
  <c r="I1061" i="6" s="1"/>
  <c r="H1513" i="6"/>
  <c r="I1513" i="6" s="1"/>
  <c r="H1237" i="6"/>
  <c r="I1237" i="6" s="1"/>
  <c r="H1569" i="6"/>
  <c r="I1569" i="6" s="1"/>
  <c r="H1321" i="6"/>
  <c r="I1321" i="6" s="1"/>
  <c r="H1045" i="6"/>
  <c r="I1045" i="6" s="1"/>
  <c r="H1421" i="6"/>
  <c r="I1421" i="6" s="1"/>
  <c r="H1577" i="6"/>
  <c r="I1577" i="6" s="1"/>
  <c r="H1329" i="6"/>
  <c r="I1329" i="6" s="1"/>
  <c r="H1593" i="6"/>
  <c r="I1593" i="6" s="1"/>
  <c r="H1901" i="6"/>
  <c r="I1901" i="6" s="1"/>
  <c r="H1833" i="6"/>
  <c r="I1833" i="6" s="1"/>
  <c r="H157" i="6"/>
  <c r="I157" i="6" s="1"/>
  <c r="H517" i="6"/>
  <c r="I517" i="6" s="1"/>
  <c r="H173" i="6"/>
  <c r="I173" i="6" s="1"/>
  <c r="H441" i="6"/>
  <c r="I441" i="6" s="1"/>
  <c r="H205" i="6"/>
  <c r="I205" i="6" s="1"/>
  <c r="H429" i="6"/>
  <c r="I429" i="6" s="1"/>
  <c r="H309" i="6"/>
  <c r="I309" i="6" s="1"/>
  <c r="H181" i="6"/>
  <c r="I181" i="6" s="1"/>
  <c r="H433" i="6"/>
  <c r="I433" i="6" s="1"/>
  <c r="H137" i="6"/>
  <c r="I137" i="6" s="1"/>
  <c r="H373" i="6"/>
  <c r="I373" i="6" s="1"/>
  <c r="H577" i="6"/>
  <c r="I577" i="6" s="1"/>
  <c r="H569" i="6"/>
  <c r="I569" i="6" s="1"/>
  <c r="H881" i="6"/>
  <c r="I881" i="6" s="1"/>
  <c r="H605" i="6"/>
  <c r="I605" i="6" s="1"/>
  <c r="H797" i="6"/>
  <c r="I797" i="6" s="1"/>
  <c r="H557" i="6"/>
  <c r="I557" i="6" s="1"/>
  <c r="H397" i="6"/>
  <c r="I397" i="6" s="1"/>
  <c r="H649" i="6"/>
  <c r="I649" i="6" s="1"/>
  <c r="H961" i="6"/>
  <c r="I961" i="6" s="1"/>
  <c r="H313" i="6"/>
  <c r="I313" i="6" s="1"/>
  <c r="H741" i="6"/>
  <c r="I741" i="6" s="1"/>
  <c r="H357" i="6"/>
  <c r="I357" i="6" s="1"/>
  <c r="H781" i="6"/>
  <c r="I781" i="6" s="1"/>
  <c r="H965" i="6"/>
  <c r="I965" i="6" s="1"/>
  <c r="H1125" i="6"/>
  <c r="I1125" i="6" s="1"/>
  <c r="H613" i="6"/>
  <c r="I613" i="6" s="1"/>
  <c r="H981" i="6"/>
  <c r="I981" i="6" s="1"/>
  <c r="H1305" i="6"/>
  <c r="I1305" i="6" s="1"/>
  <c r="H821" i="6"/>
  <c r="I821" i="6" s="1"/>
  <c r="H1181" i="6"/>
  <c r="I1181" i="6" s="1"/>
  <c r="H997" i="6"/>
  <c r="I997" i="6" s="1"/>
  <c r="H933" i="6"/>
  <c r="I933" i="6" s="1"/>
  <c r="H1097" i="6"/>
  <c r="I1097" i="6" s="1"/>
  <c r="H485" i="6"/>
  <c r="I485" i="6" s="1"/>
  <c r="H1021" i="6"/>
  <c r="I1021" i="6" s="1"/>
  <c r="H1049" i="6"/>
  <c r="I1049" i="6" s="1"/>
  <c r="H1425" i="6"/>
  <c r="I1425" i="6" s="1"/>
  <c r="H1093" i="6"/>
  <c r="I1093" i="6" s="1"/>
  <c r="H1525" i="6"/>
  <c r="I1525" i="6" s="1"/>
  <c r="H1361" i="6"/>
  <c r="I1361" i="6" s="1"/>
  <c r="H1657" i="6"/>
  <c r="I1657" i="6" s="1"/>
  <c r="H1397" i="6"/>
  <c r="I1397" i="6" s="1"/>
  <c r="H1077" i="6"/>
  <c r="I1077" i="6" s="1"/>
  <c r="H1433" i="6"/>
  <c r="I1433" i="6" s="1"/>
  <c r="H1589" i="6"/>
  <c r="I1589" i="6" s="1"/>
  <c r="H1369" i="6"/>
  <c r="I1369" i="6" s="1"/>
  <c r="H1621" i="6"/>
  <c r="I1621" i="6" s="1"/>
  <c r="H1105" i="6"/>
  <c r="I1105" i="6" s="1"/>
  <c r="H1845" i="6"/>
  <c r="I1845" i="6" s="1"/>
  <c r="H253" i="6"/>
  <c r="I253" i="6" s="1"/>
  <c r="H81" i="6"/>
  <c r="I81" i="6" s="1"/>
  <c r="H241" i="6"/>
  <c r="I241" i="6" s="1"/>
  <c r="H493" i="6"/>
  <c r="I493" i="6" s="1"/>
  <c r="H249" i="6"/>
  <c r="I249" i="6" s="1"/>
  <c r="H573" i="6"/>
  <c r="I573" i="6" s="1"/>
  <c r="H409" i="6"/>
  <c r="I409" i="6" s="1"/>
  <c r="H317" i="6"/>
  <c r="I317" i="6" s="1"/>
  <c r="H529" i="6"/>
  <c r="I529" i="6" s="1"/>
  <c r="H209" i="6"/>
  <c r="I209" i="6" s="1"/>
  <c r="H449" i="6"/>
  <c r="I449" i="6" s="1"/>
  <c r="H109" i="6"/>
  <c r="I109" i="6" s="1"/>
  <c r="H681" i="6"/>
  <c r="I681" i="6" s="1"/>
  <c r="H261" i="6"/>
  <c r="I261" i="6" s="1"/>
  <c r="H665" i="6"/>
  <c r="I665" i="6" s="1"/>
  <c r="H873" i="6"/>
  <c r="I873" i="6" s="1"/>
  <c r="H685" i="6"/>
  <c r="I685" i="6" s="1"/>
  <c r="H521" i="6"/>
  <c r="I521" i="6" s="1"/>
  <c r="H213" i="6"/>
  <c r="I213" i="6" s="1"/>
  <c r="H221" i="6"/>
  <c r="I221" i="6" s="1"/>
  <c r="H497" i="6"/>
  <c r="I497" i="6" s="1"/>
  <c r="H585" i="6"/>
  <c r="I585" i="6" s="1"/>
  <c r="H593" i="6"/>
  <c r="I593" i="6" s="1"/>
  <c r="H977" i="6"/>
  <c r="I977" i="6" s="1"/>
  <c r="H565" i="6"/>
  <c r="I565" i="6" s="1"/>
  <c r="H1041" i="6"/>
  <c r="I1041" i="6" s="1"/>
  <c r="H1169" i="6"/>
  <c r="I1169" i="6" s="1"/>
  <c r="H1245" i="6"/>
  <c r="I1245" i="6" s="1"/>
  <c r="H1001" i="6"/>
  <c r="I1001" i="6" s="1"/>
  <c r="H1157" i="6"/>
  <c r="I1157" i="6" s="1"/>
  <c r="H1165" i="6"/>
  <c r="I1165" i="6" s="1"/>
  <c r="H1441" i="6"/>
  <c r="I1441" i="6" s="1"/>
  <c r="H1273" i="6"/>
  <c r="I1273" i="6" s="1"/>
  <c r="H1661" i="6"/>
  <c r="I1661" i="6" s="1"/>
  <c r="H1753" i="6"/>
  <c r="I1753" i="6" s="1"/>
  <c r="H1889" i="6"/>
  <c r="I1889" i="6" s="1"/>
  <c r="H1381" i="6"/>
  <c r="I1381" i="6" s="1"/>
  <c r="H1893" i="6"/>
  <c r="I1893" i="6" s="1"/>
  <c r="H1505" i="6"/>
  <c r="I1505" i="6" s="1"/>
  <c r="H1917" i="6"/>
  <c r="I1917" i="6" s="1"/>
  <c r="H1705" i="6"/>
  <c r="I1705" i="6" s="1"/>
  <c r="H2001" i="6"/>
  <c r="I2001" i="6" s="1"/>
  <c r="H1637" i="6"/>
  <c r="I1637" i="6" s="1"/>
  <c r="H1913" i="6"/>
  <c r="I1913" i="6" s="1"/>
  <c r="H1925" i="6"/>
  <c r="I1925" i="6" s="1"/>
  <c r="H1713" i="6"/>
  <c r="I1713" i="6" s="1"/>
  <c r="H2257" i="6"/>
  <c r="I2257" i="6" s="1"/>
  <c r="H1837" i="6"/>
  <c r="I1837" i="6" s="1"/>
  <c r="H2081" i="6"/>
  <c r="I2081" i="6" s="1"/>
  <c r="H2197" i="6"/>
  <c r="I2197" i="6" s="1"/>
  <c r="H2425" i="6"/>
  <c r="I2425" i="6" s="1"/>
  <c r="H2137" i="6"/>
  <c r="I2137" i="6" s="1"/>
  <c r="H2341" i="6"/>
  <c r="I2341" i="6" s="1"/>
  <c r="H2105" i="6"/>
  <c r="I2105" i="6" s="1"/>
  <c r="H2293" i="6"/>
  <c r="I2293" i="6" s="1"/>
  <c r="H2441" i="6"/>
  <c r="I2441" i="6" s="1"/>
  <c r="H2469" i="6"/>
  <c r="I2469" i="6" s="1"/>
  <c r="H2101" i="6"/>
  <c r="I2101" i="6" s="1"/>
  <c r="H2521" i="6"/>
  <c r="I2521" i="6" s="1"/>
  <c r="H2437" i="6"/>
  <c r="I2437" i="6" s="1"/>
  <c r="H2557" i="6"/>
  <c r="I2557" i="6" s="1"/>
  <c r="H2733" i="6"/>
  <c r="I2733" i="6" s="1"/>
  <c r="H2309" i="6"/>
  <c r="I2309" i="6" s="1"/>
  <c r="H2401" i="6"/>
  <c r="I2401" i="6" s="1"/>
  <c r="H2605" i="6"/>
  <c r="I2605" i="6" s="1"/>
  <c r="H2781" i="6"/>
  <c r="I2781" i="6" s="1"/>
  <c r="H2753" i="6"/>
  <c r="I2753" i="6" s="1"/>
  <c r="H2113" i="6"/>
  <c r="I2113" i="6" s="1"/>
  <c r="H2905" i="6"/>
  <c r="I2905" i="6" s="1"/>
  <c r="H3121" i="6"/>
  <c r="I3121" i="6" s="1"/>
  <c r="H2389" i="6"/>
  <c r="I2389" i="6" s="1"/>
  <c r="H2885" i="6"/>
  <c r="I2885" i="6" s="1"/>
  <c r="H3109" i="6"/>
  <c r="I3109" i="6" s="1"/>
  <c r="H2773" i="6"/>
  <c r="I2773" i="6" s="1"/>
  <c r="H3181" i="6"/>
  <c r="I3181" i="6" s="1"/>
  <c r="H2277" i="6"/>
  <c r="I2277" i="6" s="1"/>
  <c r="H3005" i="6"/>
  <c r="I3005" i="6" s="1"/>
  <c r="H3285" i="6"/>
  <c r="I3285" i="6" s="1"/>
  <c r="H3357" i="6"/>
  <c r="I3357" i="6" s="1"/>
  <c r="H3593" i="6"/>
  <c r="I3593" i="6" s="1"/>
  <c r="H3765" i="6"/>
  <c r="I3765" i="6" s="1"/>
  <c r="H3029" i="6"/>
  <c r="I3029" i="6" s="1"/>
  <c r="H3253" i="6"/>
  <c r="I3253" i="6" s="1"/>
  <c r="H3409" i="6"/>
  <c r="I3409" i="6" s="1"/>
  <c r="H3729" i="6"/>
  <c r="I3729" i="6" s="1"/>
  <c r="H2777" i="6"/>
  <c r="I2777" i="6" s="1"/>
  <c r="H3105" i="6"/>
  <c r="I3105" i="6" s="1"/>
  <c r="H3513" i="6"/>
  <c r="I3513" i="6" s="1"/>
  <c r="H3769" i="6"/>
  <c r="I3769" i="6" s="1"/>
  <c r="H2909" i="6"/>
  <c r="I2909" i="6" s="1"/>
  <c r="H3277" i="6"/>
  <c r="I3277" i="6" s="1"/>
  <c r="H3561" i="6"/>
  <c r="I3561" i="6" s="1"/>
  <c r="H3749" i="6"/>
  <c r="I3749" i="6" s="1"/>
  <c r="H2817" i="6"/>
  <c r="I2817" i="6" s="1"/>
  <c r="H3349" i="6"/>
  <c r="I3349" i="6" s="1"/>
  <c r="H3589" i="6"/>
  <c r="I3589" i="6" s="1"/>
  <c r="H3829" i="6"/>
  <c r="I3829" i="6" s="1"/>
  <c r="H2709" i="6"/>
  <c r="I2709" i="6" s="1"/>
  <c r="H3405" i="6"/>
  <c r="I3405" i="6" s="1"/>
  <c r="H3161" i="6"/>
  <c r="I3161" i="6" s="1"/>
  <c r="H2833" i="6"/>
  <c r="I2833" i="6" s="1"/>
  <c r="H3813" i="6"/>
  <c r="I3813" i="6" s="1"/>
  <c r="H3437" i="6"/>
  <c r="I3437" i="6" s="1"/>
  <c r="H3817" i="6"/>
  <c r="I3817" i="6" s="1"/>
  <c r="H3425" i="6"/>
  <c r="I3425" i="6" s="1"/>
  <c r="H3761" i="6"/>
  <c r="I3761" i="6" s="1"/>
  <c r="H2889" i="6"/>
  <c r="I2889" i="6" s="1"/>
  <c r="H2329" i="6"/>
  <c r="I2329" i="6" s="1"/>
  <c r="H2665" i="6"/>
  <c r="I2665" i="6" s="1"/>
  <c r="H2893" i="6"/>
  <c r="I2893" i="6" s="1"/>
  <c r="H3125" i="6"/>
  <c r="I3125" i="6" s="1"/>
  <c r="H3205" i="6"/>
  <c r="I3205" i="6" s="1"/>
  <c r="H3061" i="6"/>
  <c r="I3061" i="6" s="1"/>
  <c r="H3553" i="6"/>
  <c r="I3553" i="6" s="1"/>
  <c r="H3353" i="6"/>
  <c r="I3353" i="6" s="1"/>
  <c r="H229" i="6"/>
  <c r="I229" i="6" s="1"/>
  <c r="H225" i="6"/>
  <c r="I225" i="6" s="1"/>
  <c r="H501" i="6"/>
  <c r="I501" i="6" s="1"/>
  <c r="H637" i="6"/>
  <c r="I637" i="6" s="1"/>
  <c r="H621" i="6"/>
  <c r="I621" i="6" s="1"/>
  <c r="H49" i="6"/>
  <c r="I49" i="6" s="1"/>
  <c r="H617" i="6"/>
  <c r="I617" i="6" s="1"/>
  <c r="H1141" i="6"/>
  <c r="I1141" i="6" s="1"/>
  <c r="H1201" i="6"/>
  <c r="I1201" i="6" s="1"/>
  <c r="H1265" i="6"/>
  <c r="I1265" i="6" s="1"/>
  <c r="H1113" i="6"/>
  <c r="I1113" i="6" s="1"/>
  <c r="H1197" i="6"/>
  <c r="I1197" i="6" s="1"/>
  <c r="H1257" i="6"/>
  <c r="I1257" i="6" s="1"/>
  <c r="H1669" i="6"/>
  <c r="I1669" i="6" s="1"/>
  <c r="H1325" i="6"/>
  <c r="I1325" i="6" s="1"/>
  <c r="H1221" i="6"/>
  <c r="I1221" i="6" s="1"/>
  <c r="H1769" i="6"/>
  <c r="I1769" i="6" s="1"/>
  <c r="H1905" i="6"/>
  <c r="I1905" i="6" s="1"/>
  <c r="H1709" i="6"/>
  <c r="I1709" i="6" s="1"/>
  <c r="H1929" i="6"/>
  <c r="I1929" i="6" s="1"/>
  <c r="H1517" i="6"/>
  <c r="I1517" i="6" s="1"/>
  <c r="H1953" i="6"/>
  <c r="I1953" i="6" s="1"/>
  <c r="H1737" i="6"/>
  <c r="I1737" i="6" s="1"/>
  <c r="H2013" i="6"/>
  <c r="I2013" i="6" s="1"/>
  <c r="H1681" i="6"/>
  <c r="I1681" i="6" s="1"/>
  <c r="H1309" i="6"/>
  <c r="I1309" i="6" s="1"/>
  <c r="H2053" i="6"/>
  <c r="I2053" i="6" s="1"/>
  <c r="H1897" i="6"/>
  <c r="I1897" i="6" s="1"/>
  <c r="H2281" i="6"/>
  <c r="I2281" i="6" s="1"/>
  <c r="H1841" i="6"/>
  <c r="I1841" i="6" s="1"/>
  <c r="H1417" i="6"/>
  <c r="I1417" i="6" s="1"/>
  <c r="H2221" i="6"/>
  <c r="I2221" i="6" s="1"/>
  <c r="H2465" i="6"/>
  <c r="I2465" i="6" s="1"/>
  <c r="H2157" i="6"/>
  <c r="I2157" i="6" s="1"/>
  <c r="H2361" i="6"/>
  <c r="I2361" i="6" s="1"/>
  <c r="H2121" i="6"/>
  <c r="I2121" i="6" s="1"/>
  <c r="H2305" i="6"/>
  <c r="I2305" i="6" s="1"/>
  <c r="H1749" i="6"/>
  <c r="I1749" i="6" s="1"/>
  <c r="H2517" i="6"/>
  <c r="I2517" i="6" s="1"/>
  <c r="H2161" i="6"/>
  <c r="I2161" i="6" s="1"/>
  <c r="H2553" i="6"/>
  <c r="I2553" i="6" s="1"/>
  <c r="H2449" i="6"/>
  <c r="I2449" i="6" s="1"/>
  <c r="H2573" i="6"/>
  <c r="I2573" i="6" s="1"/>
  <c r="H2765" i="6"/>
  <c r="I2765" i="6" s="1"/>
  <c r="H2321" i="6"/>
  <c r="I2321" i="6" s="1"/>
  <c r="H2457" i="6"/>
  <c r="I2457" i="6" s="1"/>
  <c r="H2625" i="6"/>
  <c r="I2625" i="6" s="1"/>
  <c r="H2017" i="6"/>
  <c r="I2017" i="6" s="1"/>
  <c r="H2757" i="6"/>
  <c r="I2757" i="6" s="1"/>
  <c r="H2313" i="6"/>
  <c r="I2313" i="6" s="1"/>
  <c r="H2933" i="6"/>
  <c r="I2933" i="6" s="1"/>
  <c r="H3189" i="6"/>
  <c r="I3189" i="6" s="1"/>
  <c r="H2413" i="6"/>
  <c r="I2413" i="6" s="1"/>
  <c r="H2897" i="6"/>
  <c r="I2897" i="6" s="1"/>
  <c r="H3149" i="6"/>
  <c r="I3149" i="6" s="1"/>
  <c r="H2873" i="6"/>
  <c r="I2873" i="6" s="1"/>
  <c r="H3193" i="6"/>
  <c r="I3193" i="6" s="1"/>
  <c r="H2673" i="6"/>
  <c r="I2673" i="6" s="1"/>
  <c r="H3041" i="6"/>
  <c r="I3041" i="6" s="1"/>
  <c r="H3373" i="6"/>
  <c r="I3373" i="6" s="1"/>
  <c r="H3381" i="6"/>
  <c r="I3381" i="6" s="1"/>
  <c r="H3637" i="6"/>
  <c r="I3637" i="6" s="1"/>
  <c r="H3821" i="6"/>
  <c r="I3821" i="6" s="1"/>
  <c r="H3033" i="6"/>
  <c r="I3033" i="6" s="1"/>
  <c r="H3257" i="6"/>
  <c r="I3257" i="6" s="1"/>
  <c r="H3429" i="6"/>
  <c r="I3429" i="6" s="1"/>
  <c r="H3745" i="6"/>
  <c r="I3745" i="6" s="1"/>
  <c r="H2825" i="6"/>
  <c r="I2825" i="6" s="1"/>
  <c r="H3297" i="6"/>
  <c r="I3297" i="6" s="1"/>
  <c r="H3537" i="6"/>
  <c r="I3537" i="6" s="1"/>
  <c r="H3785" i="6"/>
  <c r="I3785" i="6" s="1"/>
  <c r="H2929" i="6"/>
  <c r="I2929" i="6" s="1"/>
  <c r="H3301" i="6"/>
  <c r="I3301" i="6" s="1"/>
  <c r="H3609" i="6"/>
  <c r="I3609" i="6" s="1"/>
  <c r="H3825" i="6"/>
  <c r="I3825" i="6" s="1"/>
  <c r="H2841" i="6"/>
  <c r="I2841" i="6" s="1"/>
  <c r="H3377" i="6"/>
  <c r="I3377" i="6" s="1"/>
  <c r="H3621" i="6"/>
  <c r="I3621" i="6" s="1"/>
  <c r="H3833" i="6"/>
  <c r="I3833" i="6" s="1"/>
  <c r="H2785" i="6"/>
  <c r="I2785" i="6" s="1"/>
  <c r="H3469" i="6"/>
  <c r="I3469" i="6" s="1"/>
  <c r="H3217" i="6"/>
  <c r="I3217" i="6" s="1"/>
  <c r="H3173" i="6"/>
  <c r="I3173" i="6" s="1"/>
  <c r="H3881" i="6"/>
  <c r="I3881" i="6" s="1"/>
  <c r="H3573" i="6"/>
  <c r="I3573" i="6" s="1"/>
  <c r="H3649" i="6"/>
  <c r="I3649" i="6" s="1"/>
  <c r="H3757" i="6"/>
  <c r="I3757" i="6" s="1"/>
  <c r="H3789" i="6"/>
  <c r="I3789" i="6" s="1"/>
  <c r="H2061" i="6"/>
  <c r="I2061" i="6" s="1"/>
  <c r="H2301" i="6"/>
  <c r="I2301" i="6" s="1"/>
  <c r="H2689" i="6"/>
  <c r="I2689" i="6" s="1"/>
  <c r="H3241" i="6"/>
  <c r="I3241" i="6" s="1"/>
  <c r="H2729" i="6"/>
  <c r="I2729" i="6" s="1"/>
  <c r="H3733" i="6"/>
  <c r="I3733" i="6" s="1"/>
  <c r="H3177" i="6"/>
  <c r="I3177" i="6" s="1"/>
  <c r="H53" i="6"/>
  <c r="I53" i="6" s="1"/>
  <c r="H465" i="6"/>
  <c r="I465" i="6" s="1"/>
  <c r="H165" i="6"/>
  <c r="I165" i="6" s="1"/>
  <c r="H897" i="6"/>
  <c r="I897" i="6" s="1"/>
  <c r="H417" i="6"/>
  <c r="I417" i="6" s="1"/>
  <c r="H377" i="6"/>
  <c r="I377" i="6" s="1"/>
  <c r="H657" i="6"/>
  <c r="I657" i="6" s="1"/>
  <c r="H1177" i="6"/>
  <c r="I1177" i="6" s="1"/>
  <c r="H1317" i="6"/>
  <c r="I1317" i="6" s="1"/>
  <c r="H1345" i="6"/>
  <c r="I1345" i="6" s="1"/>
  <c r="H1129" i="6"/>
  <c r="I1129" i="6" s="1"/>
  <c r="H1089" i="6"/>
  <c r="I1089" i="6" s="1"/>
  <c r="H1341" i="6"/>
  <c r="I1341" i="6" s="1"/>
  <c r="H1033" i="6"/>
  <c r="I1033" i="6" s="1"/>
  <c r="H1393" i="6"/>
  <c r="I1393" i="6" s="1"/>
  <c r="H1269" i="6"/>
  <c r="I1269" i="6" s="1"/>
  <c r="H1789" i="6"/>
  <c r="I1789" i="6" s="1"/>
  <c r="H1937" i="6"/>
  <c r="I1937" i="6" s="1"/>
  <c r="H1721" i="6"/>
  <c r="I1721" i="6" s="1"/>
  <c r="H1997" i="6"/>
  <c r="I1997" i="6" s="1"/>
  <c r="H1673" i="6"/>
  <c r="I1673" i="6" s="1"/>
  <c r="H1965" i="6"/>
  <c r="I1965" i="6" s="1"/>
  <c r="H1781" i="6"/>
  <c r="I1781" i="6" s="1"/>
  <c r="H1005" i="6"/>
  <c r="I1005" i="6" s="1"/>
  <c r="H1717" i="6"/>
  <c r="I1717" i="6" s="1"/>
  <c r="H1401" i="6"/>
  <c r="I1401" i="6" s="1"/>
  <c r="H2093" i="6"/>
  <c r="I2093" i="6" s="1"/>
  <c r="H1945" i="6"/>
  <c r="I1945" i="6" s="1"/>
  <c r="H2297" i="6"/>
  <c r="I2297" i="6" s="1"/>
  <c r="H1881" i="6"/>
  <c r="I1881" i="6" s="1"/>
  <c r="H1933" i="6"/>
  <c r="I1933" i="6" s="1"/>
  <c r="H2245" i="6"/>
  <c r="I2245" i="6" s="1"/>
  <c r="H1689" i="6"/>
  <c r="I1689" i="6" s="1"/>
  <c r="H2201" i="6"/>
  <c r="I2201" i="6" s="1"/>
  <c r="H2393" i="6"/>
  <c r="I2393" i="6" s="1"/>
  <c r="H2141" i="6"/>
  <c r="I2141" i="6" s="1"/>
  <c r="H2325" i="6"/>
  <c r="I2325" i="6" s="1"/>
  <c r="H2065" i="6"/>
  <c r="I2065" i="6" s="1"/>
  <c r="H2581" i="6"/>
  <c r="I2581" i="6" s="1"/>
  <c r="H2237" i="6"/>
  <c r="I2237" i="6" s="1"/>
  <c r="H2569" i="6"/>
  <c r="I2569" i="6" s="1"/>
  <c r="H2453" i="6"/>
  <c r="I2453" i="6" s="1"/>
  <c r="H2589" i="6"/>
  <c r="I2589" i="6" s="1"/>
  <c r="H2797" i="6"/>
  <c r="I2797" i="6" s="1"/>
  <c r="H2337" i="6"/>
  <c r="I2337" i="6" s="1"/>
  <c r="H2477" i="6"/>
  <c r="I2477" i="6" s="1"/>
  <c r="H2657" i="6"/>
  <c r="I2657" i="6" s="1"/>
  <c r="H2405" i="6"/>
  <c r="I2405" i="6" s="1"/>
  <c r="H2821" i="6"/>
  <c r="I2821" i="6" s="1"/>
  <c r="H2417" i="6"/>
  <c r="I2417" i="6" s="1"/>
  <c r="H2957" i="6"/>
  <c r="I2957" i="6" s="1"/>
  <c r="H3225" i="6"/>
  <c r="I3225" i="6" s="1"/>
  <c r="H2501" i="6"/>
  <c r="I2501" i="6" s="1"/>
  <c r="H2925" i="6"/>
  <c r="I2925" i="6" s="1"/>
  <c r="H3165" i="6"/>
  <c r="I3165" i="6" s="1"/>
  <c r="H2937" i="6"/>
  <c r="I2937" i="6" s="1"/>
  <c r="H3233" i="6"/>
  <c r="I3233" i="6" s="1"/>
  <c r="H2725" i="6"/>
  <c r="I2725" i="6" s="1"/>
  <c r="H3097" i="6"/>
  <c r="I3097" i="6" s="1"/>
  <c r="H2705" i="6"/>
  <c r="I2705" i="6" s="1"/>
  <c r="H3417" i="6"/>
  <c r="I3417" i="6" s="1"/>
  <c r="H3669" i="6"/>
  <c r="I3669" i="6" s="1"/>
  <c r="H3841" i="6"/>
  <c r="I3841" i="6" s="1"/>
  <c r="H3113" i="6"/>
  <c r="I3113" i="6" s="1"/>
  <c r="H3265" i="6"/>
  <c r="I3265" i="6" s="1"/>
  <c r="H3453" i="6"/>
  <c r="I3453" i="6" s="1"/>
  <c r="H3781" i="6"/>
  <c r="I3781" i="6" s="1"/>
  <c r="H2849" i="6"/>
  <c r="I2849" i="6" s="1"/>
  <c r="H3313" i="6"/>
  <c r="I3313" i="6" s="1"/>
  <c r="H3549" i="6"/>
  <c r="I3549" i="6" s="1"/>
  <c r="H3805" i="6"/>
  <c r="I3805" i="6" s="1"/>
  <c r="H2945" i="6"/>
  <c r="I2945" i="6" s="1"/>
  <c r="H3365" i="6"/>
  <c r="I3365" i="6" s="1"/>
  <c r="H3661" i="6"/>
  <c r="I3661" i="6" s="1"/>
  <c r="H3845" i="6"/>
  <c r="I3845" i="6" s="1"/>
  <c r="H2901" i="6"/>
  <c r="I2901" i="6" s="1"/>
  <c r="H3393" i="6"/>
  <c r="I3393" i="6" s="1"/>
  <c r="H3645" i="6"/>
  <c r="I3645" i="6" s="1"/>
  <c r="H3873" i="6"/>
  <c r="I3873" i="6" s="1"/>
  <c r="H3201" i="6"/>
  <c r="I3201" i="6" s="1"/>
  <c r="H3473" i="6"/>
  <c r="I3473" i="6" s="1"/>
  <c r="H3237" i="6"/>
  <c r="I3237" i="6" s="1"/>
  <c r="H3445" i="6"/>
  <c r="I3445" i="6" s="1"/>
  <c r="H3497" i="6"/>
  <c r="I3497" i="6" s="1"/>
  <c r="H3577" i="6"/>
  <c r="I3577" i="6" s="1"/>
  <c r="H3737" i="6"/>
  <c r="I3737" i="6" s="1"/>
  <c r="H3857" i="6"/>
  <c r="I3857" i="6" s="1"/>
  <c r="H2661" i="6"/>
  <c r="I2661" i="6" s="1"/>
  <c r="H3773" i="6"/>
  <c r="I3773" i="6" s="1"/>
  <c r="H2505" i="6"/>
  <c r="I2505" i="6" s="1"/>
  <c r="H2749" i="6"/>
  <c r="I2749" i="6" s="1"/>
  <c r="H3093" i="6"/>
  <c r="I3093" i="6" s="1"/>
  <c r="H3569" i="6"/>
  <c r="I3569" i="6" s="1"/>
  <c r="H3101" i="6"/>
  <c r="I3101" i="6" s="1"/>
  <c r="H2789" i="6"/>
  <c r="I2789" i="6" s="1"/>
  <c r="H3157" i="6"/>
  <c r="I3157" i="6" s="1"/>
  <c r="H3837" i="6"/>
  <c r="I3837" i="6" s="1"/>
  <c r="H69" i="6"/>
  <c r="I69" i="6" s="1"/>
  <c r="H525" i="6"/>
  <c r="I525" i="6" s="1"/>
  <c r="H189" i="6"/>
  <c r="I189" i="6" s="1"/>
  <c r="H909" i="6"/>
  <c r="I909" i="6" s="1"/>
  <c r="H489" i="6"/>
  <c r="I489" i="6" s="1"/>
  <c r="H473" i="6"/>
  <c r="I473" i="6" s="1"/>
  <c r="H793" i="6"/>
  <c r="I793" i="6" s="1"/>
  <c r="H1189" i="6"/>
  <c r="I1189" i="6" s="1"/>
  <c r="H1357" i="6"/>
  <c r="I1357" i="6" s="1"/>
  <c r="H1009" i="6"/>
  <c r="I1009" i="6" s="1"/>
  <c r="H1173" i="6"/>
  <c r="I1173" i="6" s="1"/>
  <c r="H1117" i="6"/>
  <c r="I1117" i="6" s="1"/>
  <c r="H1541" i="6"/>
  <c r="I1541" i="6" s="1"/>
  <c r="H1065" i="6"/>
  <c r="I1065" i="6" s="1"/>
  <c r="H1449" i="6"/>
  <c r="I1449" i="6" s="1"/>
  <c r="H1121" i="6"/>
  <c r="I1121" i="6" s="1"/>
  <c r="H1349" i="6"/>
  <c r="I1349" i="6" s="1"/>
  <c r="H1949" i="6"/>
  <c r="I1949" i="6" s="1"/>
  <c r="H1741" i="6"/>
  <c r="I1741" i="6" s="1"/>
  <c r="H2009" i="6"/>
  <c r="I2009" i="6" s="1"/>
  <c r="H1685" i="6"/>
  <c r="I1685" i="6" s="1"/>
  <c r="H777" i="6"/>
  <c r="I777" i="6" s="1"/>
  <c r="H1801" i="6"/>
  <c r="I1801" i="6" s="1"/>
  <c r="H1137" i="6"/>
  <c r="I1137" i="6" s="1"/>
  <c r="H1725" i="6"/>
  <c r="I1725" i="6" s="1"/>
  <c r="H1481" i="6"/>
  <c r="I1481" i="6" s="1"/>
  <c r="H2125" i="6"/>
  <c r="I2125" i="6" s="1"/>
  <c r="H1993" i="6"/>
  <c r="I1993" i="6" s="1"/>
  <c r="H2369" i="6"/>
  <c r="I2369" i="6" s="1"/>
  <c r="H1957" i="6"/>
  <c r="I1957" i="6" s="1"/>
  <c r="H2037" i="6"/>
  <c r="I2037" i="6" s="1"/>
  <c r="H2261" i="6"/>
  <c r="I2261" i="6" s="1"/>
  <c r="H1693" i="6"/>
  <c r="I1693" i="6" s="1"/>
  <c r="H2225" i="6"/>
  <c r="I2225" i="6" s="1"/>
  <c r="H2397" i="6"/>
  <c r="I2397" i="6" s="1"/>
  <c r="H2185" i="6"/>
  <c r="I2185" i="6" s="1"/>
  <c r="H2349" i="6"/>
  <c r="I2349" i="6" s="1"/>
  <c r="H2165" i="6"/>
  <c r="I2165" i="6" s="1"/>
  <c r="H1745" i="6"/>
  <c r="I1745" i="6" s="1"/>
  <c r="H2333" i="6"/>
  <c r="I2333" i="6" s="1"/>
  <c r="H2585" i="6"/>
  <c r="I2585" i="6" s="1"/>
  <c r="H2473" i="6"/>
  <c r="I2473" i="6" s="1"/>
  <c r="H2601" i="6"/>
  <c r="I2601" i="6" s="1"/>
  <c r="H1981" i="6"/>
  <c r="I1981" i="6" s="1"/>
  <c r="H2701" i="6"/>
  <c r="I2701" i="6" s="1"/>
  <c r="H2497" i="6"/>
  <c r="I2497" i="6" s="1"/>
  <c r="H2669" i="6"/>
  <c r="I2669" i="6" s="1"/>
  <c r="H2485" i="6"/>
  <c r="I2485" i="6" s="1"/>
  <c r="H2481" i="6"/>
  <c r="I2481" i="6" s="1"/>
  <c r="H2533" i="6"/>
  <c r="I2533" i="6" s="1"/>
  <c r="H3001" i="6"/>
  <c r="I3001" i="6" s="1"/>
  <c r="H3269" i="6"/>
  <c r="I3269" i="6" s="1"/>
  <c r="H2629" i="6"/>
  <c r="I2629" i="6" s="1"/>
  <c r="H2949" i="6"/>
  <c r="I2949" i="6" s="1"/>
  <c r="H1921" i="6"/>
  <c r="I1921" i="6" s="1"/>
  <c r="H2981" i="6"/>
  <c r="I2981" i="6" s="1"/>
  <c r="H3261" i="6"/>
  <c r="I3261" i="6" s="1"/>
  <c r="H2809" i="6"/>
  <c r="I2809" i="6" s="1"/>
  <c r="H3141" i="6"/>
  <c r="I3141" i="6" s="1"/>
  <c r="H2865" i="6"/>
  <c r="I2865" i="6" s="1"/>
  <c r="H3441" i="6"/>
  <c r="I3441" i="6" s="1"/>
  <c r="H3689" i="6"/>
  <c r="I3689" i="6" s="1"/>
  <c r="H3089" i="6"/>
  <c r="I3089" i="6" s="1"/>
  <c r="H3129" i="6"/>
  <c r="I3129" i="6" s="1"/>
  <c r="H3289" i="6"/>
  <c r="I3289" i="6" s="1"/>
  <c r="H3489" i="6"/>
  <c r="I3489" i="6" s="1"/>
  <c r="H3885" i="6"/>
  <c r="I3885" i="6" s="1"/>
  <c r="H2857" i="6"/>
  <c r="I2857" i="6" s="1"/>
  <c r="H3333" i="6"/>
  <c r="I3333" i="6" s="1"/>
  <c r="H3585" i="6"/>
  <c r="I3585" i="6" s="1"/>
  <c r="H3849" i="6"/>
  <c r="I3849" i="6" s="1"/>
  <c r="H2973" i="6"/>
  <c r="I2973" i="6" s="1"/>
  <c r="H3369" i="6"/>
  <c r="I3369" i="6" s="1"/>
  <c r="H3673" i="6"/>
  <c r="I3673" i="6" s="1"/>
  <c r="H3889" i="6"/>
  <c r="I3889" i="6" s="1"/>
  <c r="H2921" i="6"/>
  <c r="I2921" i="6" s="1"/>
  <c r="H3413" i="6"/>
  <c r="I3413" i="6" s="1"/>
  <c r="H3665" i="6"/>
  <c r="I3665" i="6" s="1"/>
  <c r="H2737" i="6"/>
  <c r="I2737" i="6" s="1"/>
  <c r="H3221" i="6"/>
  <c r="I3221" i="6" s="1"/>
  <c r="H3485" i="6"/>
  <c r="I3485" i="6" s="1"/>
  <c r="H3521" i="6"/>
  <c r="I3521" i="6" s="1"/>
  <c r="H3449" i="6"/>
  <c r="I3449" i="6" s="1"/>
  <c r="H3545" i="6"/>
  <c r="I3545" i="6" s="1"/>
  <c r="H3677" i="6"/>
  <c r="I3677" i="6" s="1"/>
  <c r="H3741" i="6"/>
  <c r="I3741" i="6" s="1"/>
  <c r="H2537" i="6"/>
  <c r="I2537" i="6" s="1"/>
  <c r="H2745" i="6"/>
  <c r="I2745" i="6" s="1"/>
  <c r="H2769" i="6"/>
  <c r="I2769" i="6" s="1"/>
  <c r="H3865" i="6"/>
  <c r="I3865" i="6" s="1"/>
  <c r="H3693" i="6"/>
  <c r="I3693" i="6" s="1"/>
  <c r="H3053" i="6"/>
  <c r="I3053" i="6" s="1"/>
  <c r="H3753" i="6"/>
  <c r="I3753" i="6" s="1"/>
  <c r="H201" i="6"/>
  <c r="I201" i="6" s="1"/>
  <c r="H329" i="6"/>
  <c r="I329" i="6" s="1"/>
  <c r="H393" i="6"/>
  <c r="I393" i="6" s="1"/>
  <c r="H641" i="6"/>
  <c r="I641" i="6" s="1"/>
  <c r="H733" i="6"/>
  <c r="I733" i="6" s="1"/>
  <c r="H509" i="6"/>
  <c r="I509" i="6" s="1"/>
  <c r="H805" i="6"/>
  <c r="I805" i="6" s="1"/>
  <c r="H785" i="6"/>
  <c r="I785" i="6" s="1"/>
  <c r="H1365" i="6"/>
  <c r="I1365" i="6" s="1"/>
  <c r="H1017" i="6"/>
  <c r="I1017" i="6" s="1"/>
  <c r="H537" i="6"/>
  <c r="I537" i="6" s="1"/>
  <c r="H1213" i="6"/>
  <c r="I1213" i="6" s="1"/>
  <c r="H1597" i="6"/>
  <c r="I1597" i="6" s="1"/>
  <c r="H1457" i="6"/>
  <c r="I1457" i="6" s="1"/>
  <c r="H1461" i="6"/>
  <c r="I1461" i="6" s="1"/>
  <c r="H1249" i="6"/>
  <c r="I1249" i="6" s="1"/>
  <c r="H1565" i="6"/>
  <c r="I1565" i="6" s="1"/>
  <c r="H1973" i="6"/>
  <c r="I1973" i="6" s="1"/>
  <c r="H1761" i="6"/>
  <c r="I1761" i="6" s="1"/>
  <c r="H2021" i="6"/>
  <c r="I2021" i="6" s="1"/>
  <c r="H1701" i="6"/>
  <c r="I1701" i="6" s="1"/>
  <c r="H1509" i="6"/>
  <c r="I1509" i="6" s="1"/>
  <c r="H1853" i="6"/>
  <c r="I1853" i="6" s="1"/>
  <c r="H1453" i="6"/>
  <c r="I1453" i="6" s="1"/>
  <c r="H1785" i="6"/>
  <c r="I1785" i="6" s="1"/>
  <c r="H1805" i="6"/>
  <c r="I1805" i="6" s="1"/>
  <c r="H2169" i="6"/>
  <c r="I2169" i="6" s="1"/>
  <c r="H2109" i="6"/>
  <c r="I2109" i="6" s="1"/>
  <c r="H2381" i="6"/>
  <c r="I2381" i="6" s="1"/>
  <c r="H1961" i="6"/>
  <c r="I1961" i="6" s="1"/>
  <c r="H2045" i="6"/>
  <c r="I2045" i="6" s="1"/>
  <c r="H2285" i="6"/>
  <c r="I2285" i="6" s="1"/>
  <c r="H1765" i="6"/>
  <c r="I1765" i="6" s="1"/>
  <c r="H2249" i="6"/>
  <c r="I2249" i="6" s="1"/>
  <c r="H1733" i="6"/>
  <c r="I1733" i="6" s="1"/>
  <c r="H2205" i="6"/>
  <c r="I2205" i="6" s="1"/>
  <c r="H2365" i="6"/>
  <c r="I2365" i="6" s="1"/>
  <c r="H2181" i="6"/>
  <c r="I2181" i="6" s="1"/>
  <c r="H1857" i="6"/>
  <c r="I1857" i="6" s="1"/>
  <c r="H2345" i="6"/>
  <c r="I2345" i="6" s="1"/>
  <c r="H2617" i="6"/>
  <c r="I2617" i="6" s="1"/>
  <c r="H2493" i="6"/>
  <c r="I2493" i="6" s="1"/>
  <c r="H2621" i="6"/>
  <c r="I2621" i="6" s="1"/>
  <c r="H2041" i="6"/>
  <c r="I2041" i="6" s="1"/>
  <c r="H2025" i="6"/>
  <c r="I2025" i="6" s="1"/>
  <c r="H2529" i="6"/>
  <c r="I2529" i="6" s="1"/>
  <c r="H2693" i="6"/>
  <c r="I2693" i="6" s="1"/>
  <c r="H2545" i="6"/>
  <c r="I2545" i="6" s="1"/>
  <c r="H2513" i="6"/>
  <c r="I2513" i="6" s="1"/>
  <c r="H2717" i="6"/>
  <c r="I2717" i="6" s="1"/>
  <c r="H3009" i="6"/>
  <c r="I3009" i="6" s="1"/>
  <c r="H2565" i="6"/>
  <c r="I2565" i="6" s="1"/>
  <c r="H2801" i="6"/>
  <c r="I2801" i="6" s="1"/>
  <c r="H2961" i="6"/>
  <c r="I2961" i="6" s="1"/>
  <c r="H2029" i="6"/>
  <c r="I2029" i="6" s="1"/>
  <c r="H3025" i="6"/>
  <c r="I3025" i="6" s="1"/>
  <c r="H3273" i="6"/>
  <c r="I3273" i="6" s="1"/>
  <c r="H2813" i="6"/>
  <c r="I2813" i="6" s="1"/>
  <c r="H3169" i="6"/>
  <c r="I3169" i="6" s="1"/>
  <c r="H2881" i="6"/>
  <c r="I2881" i="6" s="1"/>
  <c r="H3465" i="6"/>
  <c r="I3465" i="6" s="1"/>
  <c r="H3709" i="6"/>
  <c r="I3709" i="6" s="1"/>
  <c r="H3213" i="6"/>
  <c r="I3213" i="6" s="1"/>
  <c r="H3133" i="6"/>
  <c r="I3133" i="6" s="1"/>
  <c r="H3293" i="6"/>
  <c r="I3293" i="6" s="1"/>
  <c r="H3525" i="6"/>
  <c r="I3525" i="6" s="1"/>
  <c r="H2193" i="6"/>
  <c r="I2193" i="6" s="1"/>
  <c r="H2953" i="6"/>
  <c r="I2953" i="6" s="1"/>
  <c r="H3345" i="6"/>
  <c r="I3345" i="6" s="1"/>
  <c r="H3605" i="6"/>
  <c r="I3605" i="6" s="1"/>
  <c r="H3869" i="6"/>
  <c r="I3869" i="6" s="1"/>
  <c r="H2977" i="6"/>
  <c r="I2977" i="6" s="1"/>
  <c r="H3389" i="6"/>
  <c r="I3389" i="6" s="1"/>
  <c r="H3681" i="6"/>
  <c r="I3681" i="6" s="1"/>
  <c r="H2913" i="6"/>
  <c r="I2913" i="6" s="1"/>
  <c r="H2993" i="6"/>
  <c r="I2993" i="6" s="1"/>
  <c r="H3461" i="6"/>
  <c r="I3461" i="6" s="1"/>
  <c r="H3701" i="6"/>
  <c r="I3701" i="6" s="1"/>
  <c r="H2837" i="6"/>
  <c r="I2837" i="6" s="1"/>
  <c r="H3245" i="6"/>
  <c r="I3245" i="6" s="1"/>
  <c r="H3505" i="6"/>
  <c r="I3505" i="6" s="1"/>
  <c r="H3305" i="6"/>
  <c r="I3305" i="6" s="1"/>
  <c r="H3777" i="6"/>
  <c r="I3777" i="6" s="1"/>
  <c r="H3613" i="6"/>
  <c r="I3613" i="6" s="1"/>
  <c r="H3685" i="6"/>
  <c r="I3685" i="6" s="1"/>
  <c r="H3565" i="6"/>
  <c r="I3565" i="6" s="1"/>
  <c r="H3185" i="6"/>
  <c r="I3185" i="6" s="1"/>
  <c r="H3601" i="6"/>
  <c r="I3601" i="6" s="1"/>
  <c r="H2273" i="6"/>
  <c r="I2273" i="6" s="1"/>
  <c r="H2793" i="6"/>
  <c r="I2793" i="6" s="1"/>
  <c r="H2145" i="6"/>
  <c r="I2145" i="6" s="1"/>
  <c r="H2965" i="6"/>
  <c r="I2965" i="6" s="1"/>
  <c r="H3501" i="6"/>
  <c r="I3501" i="6" s="1"/>
  <c r="H3281" i="6"/>
  <c r="I3281" i="6" s="1"/>
  <c r="H3893" i="6"/>
  <c r="I3893" i="6" s="1"/>
  <c r="H237" i="6"/>
  <c r="I237" i="6" s="1"/>
  <c r="H389" i="6"/>
  <c r="I389" i="6" s="1"/>
  <c r="H437" i="6"/>
  <c r="I437" i="6" s="1"/>
  <c r="H661" i="6"/>
  <c r="I661" i="6" s="1"/>
  <c r="H749" i="6"/>
  <c r="I749" i="6" s="1"/>
  <c r="H765" i="6"/>
  <c r="I765" i="6" s="1"/>
  <c r="H869" i="6"/>
  <c r="I869" i="6" s="1"/>
  <c r="H801" i="6"/>
  <c r="I801" i="6" s="1"/>
  <c r="H825" i="6"/>
  <c r="I825" i="6" s="1"/>
  <c r="H513" i="6"/>
  <c r="I513" i="6" s="1"/>
  <c r="H581" i="6"/>
  <c r="I581" i="6" s="1"/>
  <c r="H1521" i="6"/>
  <c r="I1521" i="6" s="1"/>
  <c r="H1613" i="6"/>
  <c r="I1613" i="6" s="1"/>
  <c r="H1473" i="6"/>
  <c r="I1473" i="6" s="1"/>
  <c r="H1477" i="6"/>
  <c r="I1477" i="6" s="1"/>
  <c r="H1337" i="6"/>
  <c r="I1337" i="6" s="1"/>
  <c r="H1697" i="6"/>
  <c r="I1697" i="6" s="1"/>
  <c r="H2005" i="6"/>
  <c r="I2005" i="6" s="1"/>
  <c r="H1773" i="6"/>
  <c r="I1773" i="6" s="1"/>
  <c r="H1313" i="6"/>
  <c r="I1313" i="6" s="1"/>
  <c r="H1797" i="6"/>
  <c r="I1797" i="6" s="1"/>
  <c r="H1493" i="6"/>
  <c r="I1493" i="6" s="1"/>
  <c r="H1909" i="6"/>
  <c r="I1909" i="6" s="1"/>
  <c r="H1573" i="6"/>
  <c r="I1573" i="6" s="1"/>
  <c r="H1829" i="6"/>
  <c r="I1829" i="6" s="1"/>
  <c r="H1821" i="6"/>
  <c r="I1821" i="6" s="1"/>
  <c r="H2189" i="6"/>
  <c r="I2189" i="6" s="1"/>
  <c r="H2129" i="6"/>
  <c r="I2129" i="6" s="1"/>
  <c r="H2421" i="6"/>
  <c r="I2421" i="6" s="1"/>
  <c r="H1977" i="6"/>
  <c r="I1977" i="6" s="1"/>
  <c r="H2097" i="6"/>
  <c r="I2097" i="6" s="1"/>
  <c r="H2357" i="6"/>
  <c r="I2357" i="6" s="1"/>
  <c r="H2073" i="6"/>
  <c r="I2073" i="6" s="1"/>
  <c r="H2265" i="6"/>
  <c r="I2265" i="6" s="1"/>
  <c r="H1777" i="6"/>
  <c r="I1777" i="6" s="1"/>
  <c r="H2233" i="6"/>
  <c r="I2233" i="6" s="1"/>
  <c r="H2377" i="6"/>
  <c r="I2377" i="6" s="1"/>
  <c r="H2269" i="6"/>
  <c r="I2269" i="6" s="1"/>
  <c r="H1985" i="6"/>
  <c r="I1985" i="6" s="1"/>
  <c r="H2445" i="6"/>
  <c r="I2445" i="6" s="1"/>
  <c r="H2633" i="6"/>
  <c r="I2633" i="6" s="1"/>
  <c r="H2509" i="6"/>
  <c r="I2509" i="6" s="1"/>
  <c r="H2637" i="6"/>
  <c r="I2637" i="6" s="1"/>
  <c r="H2173" i="6"/>
  <c r="I2173" i="6" s="1"/>
  <c r="H2077" i="6"/>
  <c r="I2077" i="6" s="1"/>
  <c r="H2541" i="6"/>
  <c r="I2541" i="6" s="1"/>
  <c r="H2713" i="6"/>
  <c r="I2713" i="6" s="1"/>
  <c r="H2577" i="6"/>
  <c r="I2577" i="6" s="1"/>
  <c r="H2597" i="6"/>
  <c r="I2597" i="6" s="1"/>
  <c r="H2761" i="6"/>
  <c r="I2761" i="6" s="1"/>
  <c r="H3037" i="6"/>
  <c r="I3037" i="6" s="1"/>
  <c r="H2641" i="6"/>
  <c r="I2641" i="6" s="1"/>
  <c r="H2805" i="6"/>
  <c r="I2805" i="6" s="1"/>
  <c r="H3017" i="6"/>
  <c r="I3017" i="6" s="1"/>
  <c r="H2677" i="6"/>
  <c r="I2677" i="6" s="1"/>
  <c r="H3069" i="6"/>
  <c r="I3069" i="6" s="1"/>
  <c r="H3309" i="6"/>
  <c r="I3309" i="6" s="1"/>
  <c r="H2845" i="6"/>
  <c r="I2845" i="6" s="1"/>
  <c r="H3197" i="6"/>
  <c r="I3197" i="6" s="1"/>
  <c r="H3045" i="6"/>
  <c r="I3045" i="6" s="1"/>
  <c r="H3509" i="6"/>
  <c r="I3509" i="6" s="1"/>
  <c r="H3725" i="6"/>
  <c r="I3725" i="6" s="1"/>
  <c r="H2461" i="6"/>
  <c r="I2461" i="6" s="1"/>
  <c r="H3137" i="6"/>
  <c r="I3137" i="6" s="1"/>
  <c r="H3341" i="6"/>
  <c r="I3341" i="6" s="1"/>
  <c r="H3557" i="6"/>
  <c r="I3557" i="6" s="1"/>
  <c r="H2217" i="6"/>
  <c r="I2217" i="6" s="1"/>
  <c r="H2969" i="6"/>
  <c r="I2969" i="6" s="1"/>
  <c r="H3457" i="6"/>
  <c r="I3457" i="6" s="1"/>
  <c r="H3629" i="6"/>
  <c r="I3629" i="6" s="1"/>
  <c r="H2917" i="6"/>
  <c r="I2917" i="6" s="1"/>
  <c r="H2985" i="6"/>
  <c r="I2985" i="6" s="1"/>
  <c r="H3401" i="6"/>
  <c r="I3401" i="6" s="1"/>
  <c r="H3697" i="6"/>
  <c r="I3697" i="6" s="1"/>
  <c r="H2549" i="6"/>
  <c r="I2549" i="6" s="1"/>
  <c r="H2997" i="6"/>
  <c r="I2997" i="6" s="1"/>
  <c r="H3493" i="6"/>
  <c r="I3493" i="6" s="1"/>
  <c r="H3717" i="6"/>
  <c r="I3717" i="6" s="1"/>
  <c r="H3021" i="6"/>
  <c r="I3021" i="6" s="1"/>
  <c r="H3317" i="6"/>
  <c r="I3317" i="6" s="1"/>
  <c r="H3625" i="6"/>
  <c r="I3625" i="6" s="1"/>
  <c r="H3597" i="6"/>
  <c r="I3597" i="6" s="1"/>
  <c r="H3797" i="6"/>
  <c r="I3797" i="6" s="1"/>
  <c r="H3117" i="6"/>
  <c r="I3117" i="6" s="1"/>
  <c r="H3421" i="6"/>
  <c r="I3421" i="6" s="1"/>
  <c r="H3653" i="6"/>
  <c r="I3653" i="6" s="1"/>
  <c r="H3325" i="6"/>
  <c r="I3325" i="6" s="1"/>
  <c r="H3633" i="6"/>
  <c r="I3633" i="6" s="1"/>
  <c r="H2433" i="6"/>
  <c r="I2433" i="6" s="1"/>
  <c r="H2241" i="6"/>
  <c r="I2241" i="6" s="1"/>
  <c r="H3077" i="6"/>
  <c r="I3077" i="6" s="1"/>
  <c r="H2941" i="6"/>
  <c r="I2941" i="6" s="1"/>
  <c r="H3397" i="6"/>
  <c r="I3397" i="6" s="1"/>
  <c r="H3085" i="6"/>
  <c r="I3085" i="6" s="1"/>
  <c r="H3809" i="6"/>
  <c r="I3809" i="6" s="1"/>
  <c r="H3541" i="6"/>
  <c r="I3541" i="6" s="1"/>
  <c r="H461" i="6"/>
  <c r="I461" i="6" s="1"/>
  <c r="H217" i="6"/>
  <c r="I217" i="6" s="1"/>
  <c r="H61" i="6"/>
  <c r="I61" i="6" s="1"/>
  <c r="H817" i="6"/>
  <c r="I817" i="6" s="1"/>
  <c r="H761" i="6"/>
  <c r="I761" i="6" s="1"/>
  <c r="H789" i="6"/>
  <c r="I789" i="6" s="1"/>
  <c r="H969" i="6"/>
  <c r="I969" i="6" s="1"/>
  <c r="H809" i="6"/>
  <c r="I809" i="6" s="1"/>
  <c r="H925" i="6"/>
  <c r="I925" i="6" s="1"/>
  <c r="H953" i="6"/>
  <c r="I953" i="6" s="1"/>
  <c r="H601" i="6"/>
  <c r="I601" i="6" s="1"/>
  <c r="H1537" i="6"/>
  <c r="I1537" i="6" s="1"/>
  <c r="H1389" i="6"/>
  <c r="I1389" i="6" s="1"/>
  <c r="H1489" i="6"/>
  <c r="I1489" i="6" s="1"/>
  <c r="H1533" i="6"/>
  <c r="I1533" i="6" s="1"/>
  <c r="H1445" i="6"/>
  <c r="I1445" i="6" s="1"/>
  <c r="H1729" i="6"/>
  <c r="I1729" i="6" s="1"/>
  <c r="H2033" i="6"/>
  <c r="I2033" i="6" s="1"/>
  <c r="H1793" i="6"/>
  <c r="I1793" i="6" s="1"/>
  <c r="H1437" i="6"/>
  <c r="I1437" i="6" s="1"/>
  <c r="H1817" i="6"/>
  <c r="I1817" i="6" s="1"/>
  <c r="H1501" i="6"/>
  <c r="I1501" i="6" s="1"/>
  <c r="H1941" i="6"/>
  <c r="I1941" i="6" s="1"/>
  <c r="H1601" i="6"/>
  <c r="I1601" i="6" s="1"/>
  <c r="H1861" i="6"/>
  <c r="I1861" i="6" s="1"/>
  <c r="H1825" i="6"/>
  <c r="I1825" i="6" s="1"/>
  <c r="H2209" i="6"/>
  <c r="I2209" i="6" s="1"/>
  <c r="H2149" i="6"/>
  <c r="I2149" i="6" s="1"/>
  <c r="H1617" i="6"/>
  <c r="I1617" i="6" s="1"/>
  <c r="H2057" i="6"/>
  <c r="I2057" i="6" s="1"/>
  <c r="H2133" i="6"/>
  <c r="I2133" i="6" s="1"/>
  <c r="H2373" i="6"/>
  <c r="I2373" i="6" s="1"/>
  <c r="H2085" i="6"/>
  <c r="I2085" i="6" s="1"/>
  <c r="H2289" i="6"/>
  <c r="I2289" i="6" s="1"/>
  <c r="H2049" i="6"/>
  <c r="I2049" i="6" s="1"/>
  <c r="H2253" i="6"/>
  <c r="I2253" i="6" s="1"/>
  <c r="H2385" i="6"/>
  <c r="I2385" i="6" s="1"/>
  <c r="H2353" i="6"/>
  <c r="I2353" i="6" s="1"/>
  <c r="H1989" i="6"/>
  <c r="I1989" i="6" s="1"/>
  <c r="H2489" i="6"/>
  <c r="I2489" i="6" s="1"/>
  <c r="H2649" i="6"/>
  <c r="I2649" i="6" s="1"/>
  <c r="H2525" i="6"/>
  <c r="I2525" i="6" s="1"/>
  <c r="H2653" i="6"/>
  <c r="I2653" i="6" s="1"/>
  <c r="H2229" i="6"/>
  <c r="I2229" i="6" s="1"/>
  <c r="H2153" i="6"/>
  <c r="I2153" i="6" s="1"/>
  <c r="H2561" i="6"/>
  <c r="I2561" i="6" s="1"/>
  <c r="H2721" i="6"/>
  <c r="I2721" i="6" s="1"/>
  <c r="H2609" i="6"/>
  <c r="I2609" i="6" s="1"/>
  <c r="H2685" i="6"/>
  <c r="I2685" i="6" s="1"/>
  <c r="H2869" i="6"/>
  <c r="I2869" i="6" s="1"/>
  <c r="H3057" i="6"/>
  <c r="I3057" i="6" s="1"/>
  <c r="H2645" i="6"/>
  <c r="I2645" i="6" s="1"/>
  <c r="H2829" i="6"/>
  <c r="I2829" i="6" s="1"/>
  <c r="H3065" i="6"/>
  <c r="I3065" i="6" s="1"/>
  <c r="H2697" i="6"/>
  <c r="I2697" i="6" s="1"/>
  <c r="H3081" i="6"/>
  <c r="I3081" i="6" s="1"/>
  <c r="H3385" i="6"/>
  <c r="I3385" i="6" s="1"/>
  <c r="H2877" i="6"/>
  <c r="I2877" i="6" s="1"/>
  <c r="H3209" i="6"/>
  <c r="I3209" i="6" s="1"/>
  <c r="H3153" i="6"/>
  <c r="I3153" i="6" s="1"/>
  <c r="H3533" i="6"/>
  <c r="I3533" i="6" s="1"/>
  <c r="H3801" i="6"/>
  <c r="I3801" i="6" s="1"/>
  <c r="H2853" i="6"/>
  <c r="I2853" i="6" s="1"/>
  <c r="H3145" i="6"/>
  <c r="I3145" i="6" s="1"/>
  <c r="H3361" i="6"/>
  <c r="I3361" i="6" s="1"/>
  <c r="H3581" i="6"/>
  <c r="I3581" i="6" s="1"/>
  <c r="H2681" i="6"/>
  <c r="I2681" i="6" s="1"/>
  <c r="H3073" i="6"/>
  <c r="I3073" i="6" s="1"/>
  <c r="H3477" i="6"/>
  <c r="I3477" i="6" s="1"/>
  <c r="H3641" i="6"/>
  <c r="I3641" i="6" s="1"/>
  <c r="H2989" i="6"/>
  <c r="I2989" i="6" s="1"/>
  <c r="H3013" i="6"/>
  <c r="I3013" i="6" s="1"/>
  <c r="H3433" i="6"/>
  <c r="I3433" i="6" s="1"/>
  <c r="H3713" i="6"/>
  <c r="I3713" i="6" s="1"/>
  <c r="H2741" i="6"/>
  <c r="I2741" i="6" s="1"/>
  <c r="H3229" i="6"/>
  <c r="I3229" i="6" s="1"/>
  <c r="H3517" i="6"/>
  <c r="I3517" i="6" s="1"/>
  <c r="H3793" i="6"/>
  <c r="I3793" i="6" s="1"/>
  <c r="H3049" i="6"/>
  <c r="I3049" i="6" s="1"/>
  <c r="H3321" i="6"/>
  <c r="I3321" i="6" s="1"/>
  <c r="H3877" i="6"/>
  <c r="I3877" i="6" s="1"/>
  <c r="H2613" i="6"/>
  <c r="I2613" i="6" s="1"/>
  <c r="H3853" i="6"/>
  <c r="I3853" i="6" s="1"/>
  <c r="H3329" i="6"/>
  <c r="I3329" i="6" s="1"/>
  <c r="H3529" i="6"/>
  <c r="I3529" i="6" s="1"/>
  <c r="H3657" i="6"/>
  <c r="I3657" i="6" s="1"/>
  <c r="H3721" i="6"/>
  <c r="I3721" i="6" s="1"/>
  <c r="H3861" i="6"/>
  <c r="I3861" i="6" s="1"/>
  <c r="H2429" i="6"/>
  <c r="I2429" i="6" s="1"/>
  <c r="H2593" i="6"/>
  <c r="I2593" i="6" s="1"/>
  <c r="H2861" i="6"/>
  <c r="I2861" i="6" s="1"/>
  <c r="H3249" i="6"/>
  <c r="I3249" i="6" s="1"/>
  <c r="H3617" i="6"/>
  <c r="I3617" i="6" s="1"/>
  <c r="H3481" i="6"/>
  <c r="I3481" i="6" s="1"/>
  <c r="H3337" i="6"/>
  <c r="I3337" i="6" s="1"/>
  <c r="H3705" i="6"/>
  <c r="I3705" i="6" s="1"/>
  <c r="H477" i="6"/>
  <c r="I477" i="6" s="1"/>
  <c r="H293" i="6"/>
  <c r="I293" i="6" s="1"/>
  <c r="H77" i="6"/>
  <c r="I77" i="6" s="1"/>
  <c r="H845" i="6"/>
  <c r="I845" i="6" s="1"/>
  <c r="H973" i="6"/>
  <c r="I973" i="6" s="1"/>
  <c r="H837" i="6"/>
  <c r="I837" i="6" s="1"/>
  <c r="H1013" i="6"/>
  <c r="I1013" i="6" s="1"/>
  <c r="H1025" i="6"/>
  <c r="I1025" i="6" s="1"/>
  <c r="H949" i="6"/>
  <c r="I949" i="6" s="1"/>
  <c r="H985" i="6"/>
  <c r="I985" i="6" s="1"/>
  <c r="H1149" i="6"/>
  <c r="I1149" i="6" s="1"/>
  <c r="H1553" i="6"/>
  <c r="I1553" i="6" s="1"/>
  <c r="H1429" i="6"/>
  <c r="I1429" i="6" s="1"/>
  <c r="H1225" i="6"/>
  <c r="I1225" i="6" s="1"/>
  <c r="H1605" i="6"/>
  <c r="I1605" i="6" s="1"/>
  <c r="H1629" i="6"/>
  <c r="I1629" i="6" s="1"/>
  <c r="H1869" i="6"/>
  <c r="I1869" i="6" s="1"/>
  <c r="H1301" i="6"/>
  <c r="I1301" i="6" s="1"/>
  <c r="H1873" i="6"/>
  <c r="I1873" i="6" s="1"/>
  <c r="H1465" i="6"/>
  <c r="I1465" i="6" s="1"/>
  <c r="H1877" i="6"/>
  <c r="I1877" i="6" s="1"/>
  <c r="H1677" i="6"/>
  <c r="I1677" i="6" s="1"/>
  <c r="H1969" i="6"/>
  <c r="I1969" i="6" s="1"/>
  <c r="H1609" i="6"/>
  <c r="I1609" i="6" s="1"/>
  <c r="H1885" i="6"/>
  <c r="I1885" i="6" s="1"/>
  <c r="H1849" i="6"/>
  <c r="I1849" i="6" s="1"/>
  <c r="H1633" i="6"/>
  <c r="I1633" i="6" s="1"/>
  <c r="H2213" i="6"/>
  <c r="I2213" i="6" s="1"/>
  <c r="H1645" i="6"/>
  <c r="I1645" i="6" s="1"/>
  <c r="H2069" i="6"/>
  <c r="I2069" i="6" s="1"/>
  <c r="H2177" i="6"/>
  <c r="I2177" i="6" s="1"/>
  <c r="H2409" i="6"/>
  <c r="I2409" i="6" s="1"/>
  <c r="H2117" i="6"/>
  <c r="I2117" i="6" s="1"/>
  <c r="H2317" i="6"/>
  <c r="I2317" i="6" s="1"/>
  <c r="H2089" i="6"/>
  <c r="I2089" i="6" s="1"/>
  <c r="H26" i="6"/>
  <c r="I26" i="6" s="1"/>
  <c r="H30" i="6"/>
  <c r="H6" i="6"/>
  <c r="I23" i="6"/>
  <c r="I12" i="6"/>
  <c r="I44" i="6"/>
  <c r="I31" i="6"/>
  <c r="I16" i="6"/>
  <c r="I5" i="6"/>
  <c r="I30" i="6"/>
  <c r="I20" i="6"/>
  <c r="I9" i="6"/>
  <c r="I13" i="6"/>
  <c r="I39" i="6"/>
  <c r="J2" i="6" s="1"/>
  <c r="I6" i="6"/>
  <c r="I34" i="6"/>
  <c r="I24" i="6"/>
  <c r="I17" i="6"/>
  <c r="I37" i="6"/>
  <c r="I43" i="6"/>
  <c r="I2" i="6"/>
  <c r="I38" i="6"/>
  <c r="I28" i="6"/>
  <c r="I21" i="6"/>
  <c r="I15" i="6"/>
  <c r="I22" i="6"/>
  <c r="I41" i="6"/>
  <c r="I27" i="6"/>
  <c r="I4" i="6"/>
  <c r="I35" i="6"/>
  <c r="I3" i="6"/>
  <c r="I10" i="6"/>
  <c r="I42" i="6"/>
  <c r="I32" i="6"/>
  <c r="I25" i="6"/>
  <c r="I7" i="6"/>
  <c r="I14" i="6"/>
  <c r="I36" i="6"/>
  <c r="I29" i="6"/>
  <c r="I11" i="6"/>
  <c r="I19" i="6"/>
  <c r="I18" i="6"/>
  <c r="I8" i="6"/>
  <c r="I40" i="6"/>
  <c r="I33" i="6"/>
  <c r="L52" i="5"/>
  <c r="L51" i="5"/>
  <c r="L53" i="5"/>
  <c r="H10" i="5"/>
  <c r="I10" i="5" s="1"/>
  <c r="H18" i="5"/>
  <c r="I18" i="5" s="1"/>
  <c r="H26" i="5"/>
  <c r="I26" i="5" s="1"/>
  <c r="H34" i="5"/>
  <c r="I34" i="5" s="1"/>
  <c r="H42" i="5"/>
  <c r="I42" i="5" s="1"/>
  <c r="H2" i="5"/>
  <c r="I2" i="5" s="1"/>
  <c r="H6" i="5"/>
  <c r="I6" i="5" s="1"/>
  <c r="H14" i="5"/>
  <c r="I14" i="5" s="1"/>
  <c r="H22" i="5"/>
  <c r="I22" i="5" s="1"/>
  <c r="H30" i="5"/>
  <c r="I30" i="5" s="1"/>
  <c r="H38" i="5"/>
  <c r="I38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J3" i="6" l="1"/>
  <c r="J11" i="6"/>
  <c r="J19" i="6"/>
  <c r="J27" i="6"/>
  <c r="J35" i="6"/>
  <c r="J43" i="6"/>
  <c r="J51" i="6"/>
  <c r="J59" i="6"/>
  <c r="J67" i="6"/>
  <c r="J75" i="6"/>
  <c r="J83" i="6"/>
  <c r="J91" i="6"/>
  <c r="J99" i="6"/>
  <c r="J107" i="6"/>
  <c r="J115" i="6"/>
  <c r="J123" i="6"/>
  <c r="J131" i="6"/>
  <c r="J139" i="6"/>
  <c r="J147" i="6"/>
  <c r="J155" i="6"/>
  <c r="J163" i="6"/>
  <c r="J171" i="6"/>
  <c r="J179" i="6"/>
  <c r="J187" i="6"/>
  <c r="J195" i="6"/>
  <c r="J203" i="6"/>
  <c r="J211" i="6"/>
  <c r="J219" i="6"/>
  <c r="J227" i="6"/>
  <c r="J235" i="6"/>
  <c r="J243" i="6"/>
  <c r="J251" i="6"/>
  <c r="J259" i="6"/>
  <c r="J267" i="6"/>
  <c r="J275" i="6"/>
  <c r="J283" i="6"/>
  <c r="J291" i="6"/>
  <c r="J299" i="6"/>
  <c r="J307" i="6"/>
  <c r="J315" i="6"/>
  <c r="J323" i="6"/>
  <c r="J331" i="6"/>
  <c r="J339" i="6"/>
  <c r="J347" i="6"/>
  <c r="J355" i="6"/>
  <c r="J363" i="6"/>
  <c r="J371" i="6"/>
  <c r="J379" i="6"/>
  <c r="J387" i="6"/>
  <c r="J395" i="6"/>
  <c r="J403" i="6"/>
  <c r="J411" i="6"/>
  <c r="J419" i="6"/>
  <c r="J427" i="6"/>
  <c r="J435" i="6"/>
  <c r="J443" i="6"/>
  <c r="J451" i="6"/>
  <c r="J459" i="6"/>
  <c r="J467" i="6"/>
  <c r="J475" i="6"/>
  <c r="J483" i="6"/>
  <c r="J491" i="6"/>
  <c r="J499" i="6"/>
  <c r="J507" i="6"/>
  <c r="J515" i="6"/>
  <c r="J523" i="6"/>
  <c r="J531" i="6"/>
  <c r="J539" i="6"/>
  <c r="J547" i="6"/>
  <c r="J555" i="6"/>
  <c r="J563" i="6"/>
  <c r="J571" i="6"/>
  <c r="J579" i="6"/>
  <c r="J587" i="6"/>
  <c r="J595" i="6"/>
  <c r="J603" i="6"/>
  <c r="J611" i="6"/>
  <c r="J619" i="6"/>
  <c r="J627" i="6"/>
  <c r="J635" i="6"/>
  <c r="J643" i="6"/>
  <c r="J651" i="6"/>
  <c r="J659" i="6"/>
  <c r="J667" i="6"/>
  <c r="J675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J204" i="6"/>
  <c r="J212" i="6"/>
  <c r="J220" i="6"/>
  <c r="J228" i="6"/>
  <c r="J236" i="6"/>
  <c r="J244" i="6"/>
  <c r="J252" i="6"/>
  <c r="J260" i="6"/>
  <c r="J268" i="6"/>
  <c r="J276" i="6"/>
  <c r="J284" i="6"/>
  <c r="J292" i="6"/>
  <c r="J300" i="6"/>
  <c r="J308" i="6"/>
  <c r="J316" i="6"/>
  <c r="J324" i="6"/>
  <c r="J332" i="6"/>
  <c r="J340" i="6"/>
  <c r="J348" i="6"/>
  <c r="J356" i="6"/>
  <c r="J364" i="6"/>
  <c r="J372" i="6"/>
  <c r="J380" i="6"/>
  <c r="J388" i="6"/>
  <c r="J396" i="6"/>
  <c r="J404" i="6"/>
  <c r="J412" i="6"/>
  <c r="J420" i="6"/>
  <c r="J428" i="6"/>
  <c r="J436" i="6"/>
  <c r="J444" i="6"/>
  <c r="J452" i="6"/>
  <c r="J460" i="6"/>
  <c r="J468" i="6"/>
  <c r="J476" i="6"/>
  <c r="J484" i="6"/>
  <c r="J492" i="6"/>
  <c r="J500" i="6"/>
  <c r="J508" i="6"/>
  <c r="J516" i="6"/>
  <c r="J524" i="6"/>
  <c r="J532" i="6"/>
  <c r="J540" i="6"/>
  <c r="J548" i="6"/>
  <c r="J556" i="6"/>
  <c r="J564" i="6"/>
  <c r="J572" i="6"/>
  <c r="J580" i="6"/>
  <c r="J588" i="6"/>
  <c r="J596" i="6"/>
  <c r="J604" i="6"/>
  <c r="J612" i="6"/>
  <c r="J620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77" i="6"/>
  <c r="J6" i="6"/>
  <c r="J14" i="6"/>
  <c r="J22" i="6"/>
  <c r="J30" i="6"/>
  <c r="J38" i="6"/>
  <c r="J46" i="6"/>
  <c r="J54" i="6"/>
  <c r="J62" i="6"/>
  <c r="J70" i="6"/>
  <c r="J78" i="6"/>
  <c r="J86" i="6"/>
  <c r="J94" i="6"/>
  <c r="J102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278" i="6"/>
  <c r="J286" i="6"/>
  <c r="J294" i="6"/>
  <c r="J302" i="6"/>
  <c r="J310" i="6"/>
  <c r="J318" i="6"/>
  <c r="J326" i="6"/>
  <c r="J334" i="6"/>
  <c r="J342" i="6"/>
  <c r="J350" i="6"/>
  <c r="J358" i="6"/>
  <c r="J366" i="6"/>
  <c r="J374" i="6"/>
  <c r="J382" i="6"/>
  <c r="J390" i="6"/>
  <c r="J398" i="6"/>
  <c r="J406" i="6"/>
  <c r="J414" i="6"/>
  <c r="J422" i="6"/>
  <c r="J430" i="6"/>
  <c r="J438" i="6"/>
  <c r="J446" i="6"/>
  <c r="J454" i="6"/>
  <c r="J462" i="6"/>
  <c r="J470" i="6"/>
  <c r="J478" i="6"/>
  <c r="J486" i="6"/>
  <c r="J494" i="6"/>
  <c r="J502" i="6"/>
  <c r="J510" i="6"/>
  <c r="J518" i="6"/>
  <c r="J526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630" i="6"/>
  <c r="J7" i="6"/>
  <c r="J15" i="6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J127" i="6"/>
  <c r="J135" i="6"/>
  <c r="J143" i="6"/>
  <c r="J151" i="6"/>
  <c r="J159" i="6"/>
  <c r="J167" i="6"/>
  <c r="J175" i="6"/>
  <c r="J183" i="6"/>
  <c r="J191" i="6"/>
  <c r="J199" i="6"/>
  <c r="J207" i="6"/>
  <c r="J215" i="6"/>
  <c r="J223" i="6"/>
  <c r="J231" i="6"/>
  <c r="J239" i="6"/>
  <c r="J247" i="6"/>
  <c r="J255" i="6"/>
  <c r="J263" i="6"/>
  <c r="J271" i="6"/>
  <c r="J279" i="6"/>
  <c r="J287" i="6"/>
  <c r="J295" i="6"/>
  <c r="J303" i="6"/>
  <c r="J311" i="6"/>
  <c r="J319" i="6"/>
  <c r="J327" i="6"/>
  <c r="J335" i="6"/>
  <c r="J343" i="6"/>
  <c r="J351" i="6"/>
  <c r="J359" i="6"/>
  <c r="J367" i="6"/>
  <c r="J375" i="6"/>
  <c r="J383" i="6"/>
  <c r="J391" i="6"/>
  <c r="J399" i="6"/>
  <c r="J407" i="6"/>
  <c r="J415" i="6"/>
  <c r="J423" i="6"/>
  <c r="J431" i="6"/>
  <c r="J439" i="6"/>
  <c r="J447" i="6"/>
  <c r="J455" i="6"/>
  <c r="J463" i="6"/>
  <c r="J471" i="6"/>
  <c r="J479" i="6"/>
  <c r="J487" i="6"/>
  <c r="J495" i="6"/>
  <c r="J503" i="6"/>
  <c r="J511" i="6"/>
  <c r="J519" i="6"/>
  <c r="J527" i="6"/>
  <c r="J535" i="6"/>
  <c r="J543" i="6"/>
  <c r="J551" i="6"/>
  <c r="J559" i="6"/>
  <c r="J567" i="6"/>
  <c r="J575" i="6"/>
  <c r="J583" i="6"/>
  <c r="J591" i="6"/>
  <c r="J599" i="6"/>
  <c r="J607" i="6"/>
  <c r="J615" i="6"/>
  <c r="J623" i="6"/>
  <c r="J631" i="6"/>
  <c r="J639" i="6"/>
  <c r="J647" i="6"/>
  <c r="J655" i="6"/>
  <c r="J663" i="6"/>
  <c r="J671" i="6"/>
  <c r="J679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296" i="6"/>
  <c r="J304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488" i="6"/>
  <c r="J496" i="6"/>
  <c r="J504" i="6"/>
  <c r="J512" i="6"/>
  <c r="J520" i="6"/>
  <c r="J528" i="6"/>
  <c r="J536" i="6"/>
  <c r="J544" i="6"/>
  <c r="J552" i="6"/>
  <c r="J560" i="6"/>
  <c r="J568" i="6"/>
  <c r="J576" i="6"/>
  <c r="J584" i="6"/>
  <c r="J592" i="6"/>
  <c r="J600" i="6"/>
  <c r="J608" i="6"/>
  <c r="J616" i="6"/>
  <c r="J624" i="6"/>
  <c r="J632" i="6"/>
  <c r="J640" i="6"/>
  <c r="J648" i="6"/>
  <c r="J656" i="6"/>
  <c r="J664" i="6"/>
  <c r="J672" i="6"/>
  <c r="J680" i="6"/>
  <c r="J9" i="6"/>
  <c r="J17" i="6"/>
  <c r="J25" i="6"/>
  <c r="J33" i="6"/>
  <c r="J41" i="6"/>
  <c r="J49" i="6"/>
  <c r="J57" i="6"/>
  <c r="J65" i="6"/>
  <c r="J73" i="6"/>
  <c r="J81" i="6"/>
  <c r="J89" i="6"/>
  <c r="J97" i="6"/>
  <c r="J105" i="6"/>
  <c r="J113" i="6"/>
  <c r="J121" i="6"/>
  <c r="J129" i="6"/>
  <c r="J137" i="6"/>
  <c r="J145" i="6"/>
  <c r="J153" i="6"/>
  <c r="J161" i="6"/>
  <c r="J169" i="6"/>
  <c r="J177" i="6"/>
  <c r="J185" i="6"/>
  <c r="J193" i="6"/>
  <c r="J201" i="6"/>
  <c r="J209" i="6"/>
  <c r="J217" i="6"/>
  <c r="J225" i="6"/>
  <c r="J233" i="6"/>
  <c r="J241" i="6"/>
  <c r="J249" i="6"/>
  <c r="J257" i="6"/>
  <c r="J265" i="6"/>
  <c r="J273" i="6"/>
  <c r="J281" i="6"/>
  <c r="J289" i="6"/>
  <c r="J297" i="6"/>
  <c r="J305" i="6"/>
  <c r="J313" i="6"/>
  <c r="J321" i="6"/>
  <c r="J329" i="6"/>
  <c r="J337" i="6"/>
  <c r="J345" i="6"/>
  <c r="J353" i="6"/>
  <c r="J361" i="6"/>
  <c r="J369" i="6"/>
  <c r="J377" i="6"/>
  <c r="J385" i="6"/>
  <c r="J393" i="6"/>
  <c r="J401" i="6"/>
  <c r="J409" i="6"/>
  <c r="J417" i="6"/>
  <c r="J425" i="6"/>
  <c r="J433" i="6"/>
  <c r="J441" i="6"/>
  <c r="J449" i="6"/>
  <c r="J457" i="6"/>
  <c r="J465" i="6"/>
  <c r="J473" i="6"/>
  <c r="J481" i="6"/>
  <c r="J489" i="6"/>
  <c r="J497" i="6"/>
  <c r="J505" i="6"/>
  <c r="J513" i="6"/>
  <c r="J521" i="6"/>
  <c r="J529" i="6"/>
  <c r="J537" i="6"/>
  <c r="J545" i="6"/>
  <c r="J553" i="6"/>
  <c r="J561" i="6"/>
  <c r="J569" i="6"/>
  <c r="J577" i="6"/>
  <c r="J585" i="6"/>
  <c r="J593" i="6"/>
  <c r="J601" i="6"/>
  <c r="J609" i="6"/>
  <c r="J10" i="6"/>
  <c r="J18" i="6"/>
  <c r="J26" i="6"/>
  <c r="J34" i="6"/>
  <c r="J42" i="6"/>
  <c r="J50" i="6"/>
  <c r="J58" i="6"/>
  <c r="J66" i="6"/>
  <c r="J74" i="6"/>
  <c r="J82" i="6"/>
  <c r="J90" i="6"/>
  <c r="J98" i="6"/>
  <c r="J106" i="6"/>
  <c r="J114" i="6"/>
  <c r="J122" i="6"/>
  <c r="J130" i="6"/>
  <c r="J138" i="6"/>
  <c r="J146" i="6"/>
  <c r="J154" i="6"/>
  <c r="J162" i="6"/>
  <c r="J170" i="6"/>
  <c r="J178" i="6"/>
  <c r="J186" i="6"/>
  <c r="J194" i="6"/>
  <c r="J202" i="6"/>
  <c r="J210" i="6"/>
  <c r="J218" i="6"/>
  <c r="J226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J338" i="6"/>
  <c r="J346" i="6"/>
  <c r="J354" i="6"/>
  <c r="J362" i="6"/>
  <c r="J370" i="6"/>
  <c r="J378" i="6"/>
  <c r="J386" i="6"/>
  <c r="J394" i="6"/>
  <c r="J402" i="6"/>
  <c r="J410" i="6"/>
  <c r="J418" i="6"/>
  <c r="J426" i="6"/>
  <c r="J434" i="6"/>
  <c r="J442" i="6"/>
  <c r="J450" i="6"/>
  <c r="J458" i="6"/>
  <c r="J466" i="6"/>
  <c r="J474" i="6"/>
  <c r="J482" i="6"/>
  <c r="J490" i="6"/>
  <c r="J498" i="6"/>
  <c r="J506" i="6"/>
  <c r="J514" i="6"/>
  <c r="J522" i="6"/>
  <c r="J530" i="6"/>
  <c r="J538" i="6"/>
  <c r="J546" i="6"/>
  <c r="J554" i="6"/>
  <c r="J562" i="6"/>
  <c r="J570" i="6"/>
  <c r="J578" i="6"/>
  <c r="J586" i="6"/>
  <c r="J594" i="6"/>
  <c r="J602" i="6"/>
  <c r="J610" i="6"/>
  <c r="J618" i="6"/>
  <c r="J626" i="6"/>
  <c r="J634" i="6"/>
  <c r="J642" i="6"/>
  <c r="J650" i="6"/>
  <c r="J658" i="6"/>
  <c r="J666" i="6"/>
  <c r="J674" i="6"/>
  <c r="J682" i="6"/>
  <c r="J617" i="6"/>
  <c r="J646" i="6"/>
  <c r="J668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805" i="6"/>
  <c r="J813" i="6"/>
  <c r="J821" i="6"/>
  <c r="J829" i="6"/>
  <c r="J837" i="6"/>
  <c r="J845" i="6"/>
  <c r="J853" i="6"/>
  <c r="J861" i="6"/>
  <c r="J869" i="6"/>
  <c r="J877" i="6"/>
  <c r="J885" i="6"/>
  <c r="J893" i="6"/>
  <c r="J901" i="6"/>
  <c r="J909" i="6"/>
  <c r="J917" i="6"/>
  <c r="J925" i="6"/>
  <c r="J933" i="6"/>
  <c r="J941" i="6"/>
  <c r="J949" i="6"/>
  <c r="J957" i="6"/>
  <c r="J965" i="6"/>
  <c r="J973" i="6"/>
  <c r="J981" i="6"/>
  <c r="J989" i="6"/>
  <c r="J997" i="6"/>
  <c r="J1005" i="6"/>
  <c r="J1013" i="6"/>
  <c r="J1021" i="6"/>
  <c r="J1029" i="6"/>
  <c r="J1037" i="6"/>
  <c r="J1045" i="6"/>
  <c r="J1053" i="6"/>
  <c r="J1061" i="6"/>
  <c r="J1069" i="6"/>
  <c r="J1077" i="6"/>
  <c r="J1085" i="6"/>
  <c r="J1093" i="6"/>
  <c r="J1101" i="6"/>
  <c r="J1109" i="6"/>
  <c r="J1117" i="6"/>
  <c r="J1125" i="6"/>
  <c r="J1133" i="6"/>
  <c r="J1141" i="6"/>
  <c r="J1149" i="6"/>
  <c r="J1157" i="6"/>
  <c r="J1165" i="6"/>
  <c r="J1173" i="6"/>
  <c r="J1181" i="6"/>
  <c r="J1189" i="6"/>
  <c r="J1197" i="6"/>
  <c r="J1205" i="6"/>
  <c r="J1213" i="6"/>
  <c r="J1221" i="6"/>
  <c r="J1229" i="6"/>
  <c r="J1237" i="6"/>
  <c r="J1245" i="6"/>
  <c r="J1253" i="6"/>
  <c r="J1261" i="6"/>
  <c r="J625" i="6"/>
  <c r="J649" i="6"/>
  <c r="J670" i="6"/>
  <c r="J686" i="6"/>
  <c r="J694" i="6"/>
  <c r="J702" i="6"/>
  <c r="J710" i="6"/>
  <c r="J718" i="6"/>
  <c r="J726" i="6"/>
  <c r="J734" i="6"/>
  <c r="J742" i="6"/>
  <c r="J750" i="6"/>
  <c r="J758" i="6"/>
  <c r="J766" i="6"/>
  <c r="J774" i="6"/>
  <c r="J782" i="6"/>
  <c r="J790" i="6"/>
  <c r="J798" i="6"/>
  <c r="J806" i="6"/>
  <c r="J814" i="6"/>
  <c r="J822" i="6"/>
  <c r="J830" i="6"/>
  <c r="J838" i="6"/>
  <c r="J846" i="6"/>
  <c r="J854" i="6"/>
  <c r="J862" i="6"/>
  <c r="J870" i="6"/>
  <c r="J878" i="6"/>
  <c r="J886" i="6"/>
  <c r="J894" i="6"/>
  <c r="J902" i="6"/>
  <c r="J910" i="6"/>
  <c r="J918" i="6"/>
  <c r="J926" i="6"/>
  <c r="J934" i="6"/>
  <c r="J942" i="6"/>
  <c r="J950" i="6"/>
  <c r="J958" i="6"/>
  <c r="J966" i="6"/>
  <c r="J974" i="6"/>
  <c r="J982" i="6"/>
  <c r="J990" i="6"/>
  <c r="J998" i="6"/>
  <c r="J1006" i="6"/>
  <c r="J1014" i="6"/>
  <c r="J1022" i="6"/>
  <c r="J1030" i="6"/>
  <c r="J1038" i="6"/>
  <c r="J1046" i="6"/>
  <c r="J1054" i="6"/>
  <c r="J1062" i="6"/>
  <c r="J1070" i="6"/>
  <c r="J1078" i="6"/>
  <c r="J1086" i="6"/>
  <c r="J1094" i="6"/>
  <c r="J1102" i="6"/>
  <c r="J1110" i="6"/>
  <c r="J1118" i="6"/>
  <c r="J1126" i="6"/>
  <c r="J1134" i="6"/>
  <c r="J1142" i="6"/>
  <c r="J1150" i="6"/>
  <c r="J1158" i="6"/>
  <c r="J1166" i="6"/>
  <c r="J1174" i="6"/>
  <c r="J1182" i="6"/>
  <c r="J1190" i="6"/>
  <c r="J1198" i="6"/>
  <c r="J1206" i="6"/>
  <c r="J1214" i="6"/>
  <c r="J1222" i="6"/>
  <c r="J1230" i="6"/>
  <c r="J1238" i="6"/>
  <c r="J1246" i="6"/>
  <c r="J1254" i="6"/>
  <c r="J1262" i="6"/>
  <c r="J1270" i="6"/>
  <c r="J1278" i="6"/>
  <c r="J1286" i="6"/>
  <c r="J1294" i="6"/>
  <c r="J1302" i="6"/>
  <c r="J628" i="6"/>
  <c r="J652" i="6"/>
  <c r="J673" i="6"/>
  <c r="J687" i="6"/>
  <c r="J695" i="6"/>
  <c r="J703" i="6"/>
  <c r="J711" i="6"/>
  <c r="J719" i="6"/>
  <c r="J727" i="6"/>
  <c r="J735" i="6"/>
  <c r="J743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879" i="6"/>
  <c r="J887" i="6"/>
  <c r="J895" i="6"/>
  <c r="J903" i="6"/>
  <c r="J911" i="6"/>
  <c r="J919" i="6"/>
  <c r="J927" i="6"/>
  <c r="J935" i="6"/>
  <c r="J943" i="6"/>
  <c r="J951" i="6"/>
  <c r="J959" i="6"/>
  <c r="J967" i="6"/>
  <c r="J975" i="6"/>
  <c r="J983" i="6"/>
  <c r="J991" i="6"/>
  <c r="J999" i="6"/>
  <c r="J1007" i="6"/>
  <c r="J1015" i="6"/>
  <c r="J1023" i="6"/>
  <c r="J1031" i="6"/>
  <c r="J1039" i="6"/>
  <c r="J1047" i="6"/>
  <c r="J1055" i="6"/>
  <c r="J1063" i="6"/>
  <c r="J1071" i="6"/>
  <c r="J1079" i="6"/>
  <c r="J1087" i="6"/>
  <c r="J1095" i="6"/>
  <c r="J1103" i="6"/>
  <c r="J1111" i="6"/>
  <c r="J1119" i="6"/>
  <c r="J1127" i="6"/>
  <c r="J1135" i="6"/>
  <c r="J1143" i="6"/>
  <c r="J1151" i="6"/>
  <c r="J1159" i="6"/>
  <c r="J1167" i="6"/>
  <c r="J1175" i="6"/>
  <c r="J1183" i="6"/>
  <c r="J1191" i="6"/>
  <c r="J1199" i="6"/>
  <c r="J1207" i="6"/>
  <c r="J1215" i="6"/>
  <c r="J1223" i="6"/>
  <c r="J1231" i="6"/>
  <c r="J1239" i="6"/>
  <c r="J1247" i="6"/>
  <c r="J1255" i="6"/>
  <c r="J1263" i="6"/>
  <c r="J1271" i="6"/>
  <c r="J1279" i="6"/>
  <c r="J1287" i="6"/>
  <c r="J1295" i="6"/>
  <c r="J633" i="6"/>
  <c r="J654" i="6"/>
  <c r="J676" i="6"/>
  <c r="J688" i="6"/>
  <c r="J696" i="6"/>
  <c r="J704" i="6"/>
  <c r="J712" i="6"/>
  <c r="J720" i="6"/>
  <c r="J728" i="6"/>
  <c r="J736" i="6"/>
  <c r="J744" i="6"/>
  <c r="J752" i="6"/>
  <c r="J760" i="6"/>
  <c r="J768" i="6"/>
  <c r="J776" i="6"/>
  <c r="J784" i="6"/>
  <c r="J792" i="6"/>
  <c r="J800" i="6"/>
  <c r="J808" i="6"/>
  <c r="J816" i="6"/>
  <c r="J824" i="6"/>
  <c r="J832" i="6"/>
  <c r="J840" i="6"/>
  <c r="J848" i="6"/>
  <c r="J856" i="6"/>
  <c r="J864" i="6"/>
  <c r="J872" i="6"/>
  <c r="J880" i="6"/>
  <c r="J888" i="6"/>
  <c r="J896" i="6"/>
  <c r="J904" i="6"/>
  <c r="J912" i="6"/>
  <c r="J920" i="6"/>
  <c r="J928" i="6"/>
  <c r="J936" i="6"/>
  <c r="J944" i="6"/>
  <c r="J952" i="6"/>
  <c r="J960" i="6"/>
  <c r="J968" i="6"/>
  <c r="J976" i="6"/>
  <c r="J984" i="6"/>
  <c r="J992" i="6"/>
  <c r="J1000" i="6"/>
  <c r="J1008" i="6"/>
  <c r="J1016" i="6"/>
  <c r="J1024" i="6"/>
  <c r="J1032" i="6"/>
  <c r="J1040" i="6"/>
  <c r="J1048" i="6"/>
  <c r="J1056" i="6"/>
  <c r="J1064" i="6"/>
  <c r="J1072" i="6"/>
  <c r="J1080" i="6"/>
  <c r="J1088" i="6"/>
  <c r="J1096" i="6"/>
  <c r="J1104" i="6"/>
  <c r="J1112" i="6"/>
  <c r="J1120" i="6"/>
  <c r="J1128" i="6"/>
  <c r="J1136" i="6"/>
  <c r="J1144" i="6"/>
  <c r="J1152" i="6"/>
  <c r="J1160" i="6"/>
  <c r="J1168" i="6"/>
  <c r="J1176" i="6"/>
  <c r="J1184" i="6"/>
  <c r="J1192" i="6"/>
  <c r="J1200" i="6"/>
  <c r="J1208" i="6"/>
  <c r="J1216" i="6"/>
  <c r="J1224" i="6"/>
  <c r="J1232" i="6"/>
  <c r="J1240" i="6"/>
  <c r="J1248" i="6"/>
  <c r="J1256" i="6"/>
  <c r="J1264" i="6"/>
  <c r="J1272" i="6"/>
  <c r="J1280" i="6"/>
  <c r="J1288" i="6"/>
  <c r="J1296" i="6"/>
  <c r="J1304" i="6"/>
  <c r="J1312" i="6"/>
  <c r="J1320" i="6"/>
  <c r="J1328" i="6"/>
  <c r="J1336" i="6"/>
  <c r="J636" i="6"/>
  <c r="J657" i="6"/>
  <c r="J678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897" i="6"/>
  <c r="J905" i="6"/>
  <c r="J913" i="6"/>
  <c r="J921" i="6"/>
  <c r="J929" i="6"/>
  <c r="J937" i="6"/>
  <c r="J945" i="6"/>
  <c r="J953" i="6"/>
  <c r="J961" i="6"/>
  <c r="J969" i="6"/>
  <c r="J977" i="6"/>
  <c r="J985" i="6"/>
  <c r="J993" i="6"/>
  <c r="J1001" i="6"/>
  <c r="J1009" i="6"/>
  <c r="J1017" i="6"/>
  <c r="J1025" i="6"/>
  <c r="J1033" i="6"/>
  <c r="J1041" i="6"/>
  <c r="J1049" i="6"/>
  <c r="J1057" i="6"/>
  <c r="J1065" i="6"/>
  <c r="J1073" i="6"/>
  <c r="J1081" i="6"/>
  <c r="J1089" i="6"/>
  <c r="J1097" i="6"/>
  <c r="J1105" i="6"/>
  <c r="J1113" i="6"/>
  <c r="J1121" i="6"/>
  <c r="J1129" i="6"/>
  <c r="J1137" i="6"/>
  <c r="J1145" i="6"/>
  <c r="J1153" i="6"/>
  <c r="J1161" i="6"/>
  <c r="J1169" i="6"/>
  <c r="J1177" i="6"/>
  <c r="J1185" i="6"/>
  <c r="J1193" i="6"/>
  <c r="J1201" i="6"/>
  <c r="J1209" i="6"/>
  <c r="J1217" i="6"/>
  <c r="J1225" i="6"/>
  <c r="J1233" i="6"/>
  <c r="J1241" i="6"/>
  <c r="J1249" i="6"/>
  <c r="J1257" i="6"/>
  <c r="J1265" i="6"/>
  <c r="J1273" i="6"/>
  <c r="J1281" i="6"/>
  <c r="J1289" i="6"/>
  <c r="J1297" i="6"/>
  <c r="J1305" i="6"/>
  <c r="J1313" i="6"/>
  <c r="J1321" i="6"/>
  <c r="J1329" i="6"/>
  <c r="J638" i="6"/>
  <c r="J660" i="6"/>
  <c r="J681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962" i="6"/>
  <c r="J970" i="6"/>
  <c r="J978" i="6"/>
  <c r="J986" i="6"/>
  <c r="J994" i="6"/>
  <c r="J1002" i="6"/>
  <c r="J1010" i="6"/>
  <c r="J1018" i="6"/>
  <c r="J1026" i="6"/>
  <c r="J1034" i="6"/>
  <c r="J1042" i="6"/>
  <c r="J1050" i="6"/>
  <c r="J1058" i="6"/>
  <c r="J1066" i="6"/>
  <c r="J1074" i="6"/>
  <c r="J1082" i="6"/>
  <c r="J1090" i="6"/>
  <c r="J1098" i="6"/>
  <c r="J1106" i="6"/>
  <c r="J1114" i="6"/>
  <c r="J1122" i="6"/>
  <c r="J1130" i="6"/>
  <c r="J1138" i="6"/>
  <c r="J1146" i="6"/>
  <c r="J1154" i="6"/>
  <c r="J1162" i="6"/>
  <c r="J1170" i="6"/>
  <c r="J1178" i="6"/>
  <c r="J1186" i="6"/>
  <c r="J1194" i="6"/>
  <c r="J1202" i="6"/>
  <c r="J1210" i="6"/>
  <c r="J1218" i="6"/>
  <c r="J1226" i="6"/>
  <c r="J1234" i="6"/>
  <c r="J1242" i="6"/>
  <c r="J1250" i="6"/>
  <c r="J1258" i="6"/>
  <c r="J1266" i="6"/>
  <c r="J1274" i="6"/>
  <c r="J1282" i="6"/>
  <c r="J1290" i="6"/>
  <c r="J1298" i="6"/>
  <c r="J1306" i="6"/>
  <c r="J1314" i="6"/>
  <c r="J1322" i="6"/>
  <c r="J1330" i="6"/>
  <c r="J641" i="6"/>
  <c r="J662" i="6"/>
  <c r="J683" i="6"/>
  <c r="J691" i="6"/>
  <c r="J699" i="6"/>
  <c r="J707" i="6"/>
  <c r="J715" i="6"/>
  <c r="J723" i="6"/>
  <c r="J731" i="6"/>
  <c r="J739" i="6"/>
  <c r="J747" i="6"/>
  <c r="J755" i="6"/>
  <c r="J763" i="6"/>
  <c r="J771" i="6"/>
  <c r="J779" i="6"/>
  <c r="J787" i="6"/>
  <c r="J795" i="6"/>
  <c r="J803" i="6"/>
  <c r="J811" i="6"/>
  <c r="J819" i="6"/>
  <c r="J827" i="6"/>
  <c r="J835" i="6"/>
  <c r="J843" i="6"/>
  <c r="J851" i="6"/>
  <c r="J859" i="6"/>
  <c r="J867" i="6"/>
  <c r="J875" i="6"/>
  <c r="J883" i="6"/>
  <c r="J891" i="6"/>
  <c r="J899" i="6"/>
  <c r="J907" i="6"/>
  <c r="J915" i="6"/>
  <c r="J923" i="6"/>
  <c r="J931" i="6"/>
  <c r="J939" i="6"/>
  <c r="J947" i="6"/>
  <c r="J955" i="6"/>
  <c r="J963" i="6"/>
  <c r="J971" i="6"/>
  <c r="J979" i="6"/>
  <c r="J987" i="6"/>
  <c r="J995" i="6"/>
  <c r="J1003" i="6"/>
  <c r="J1011" i="6"/>
  <c r="J1019" i="6"/>
  <c r="J1027" i="6"/>
  <c r="J1035" i="6"/>
  <c r="J1043" i="6"/>
  <c r="J1051" i="6"/>
  <c r="J1059" i="6"/>
  <c r="J1067" i="6"/>
  <c r="J1075" i="6"/>
  <c r="J1083" i="6"/>
  <c r="J1091" i="6"/>
  <c r="J1099" i="6"/>
  <c r="J1107" i="6"/>
  <c r="J1115" i="6"/>
  <c r="J1123" i="6"/>
  <c r="J1131" i="6"/>
  <c r="J1139" i="6"/>
  <c r="J1147" i="6"/>
  <c r="J1155" i="6"/>
  <c r="J1163" i="6"/>
  <c r="J1171" i="6"/>
  <c r="J1179" i="6"/>
  <c r="J1187" i="6"/>
  <c r="J1195" i="6"/>
  <c r="J1203" i="6"/>
  <c r="J1211" i="6"/>
  <c r="J1219" i="6"/>
  <c r="J1227" i="6"/>
  <c r="J1235" i="6"/>
  <c r="J1243" i="6"/>
  <c r="J1251" i="6"/>
  <c r="J1259" i="6"/>
  <c r="J1267" i="6"/>
  <c r="J1275" i="6"/>
  <c r="J1283" i="6"/>
  <c r="J1291" i="6"/>
  <c r="J1299" i="6"/>
  <c r="J1307" i="6"/>
  <c r="J1315" i="6"/>
  <c r="J1323" i="6"/>
  <c r="J1331" i="6"/>
  <c r="J644" i="6"/>
  <c r="J665" i="6"/>
  <c r="J684" i="6"/>
  <c r="J692" i="6"/>
  <c r="J700" i="6"/>
  <c r="J708" i="6"/>
  <c r="J716" i="6"/>
  <c r="J724" i="6"/>
  <c r="J732" i="6"/>
  <c r="J740" i="6"/>
  <c r="J748" i="6"/>
  <c r="J756" i="6"/>
  <c r="J764" i="6"/>
  <c r="J772" i="6"/>
  <c r="J780" i="6"/>
  <c r="J788" i="6"/>
  <c r="J796" i="6"/>
  <c r="J804" i="6"/>
  <c r="J812" i="6"/>
  <c r="J820" i="6"/>
  <c r="J828" i="6"/>
  <c r="J836" i="6"/>
  <c r="J844" i="6"/>
  <c r="J852" i="6"/>
  <c r="J860" i="6"/>
  <c r="J868" i="6"/>
  <c r="J876" i="6"/>
  <c r="J884" i="6"/>
  <c r="J892" i="6"/>
  <c r="J900" i="6"/>
  <c r="J908" i="6"/>
  <c r="J916" i="6"/>
  <c r="J924" i="6"/>
  <c r="J932" i="6"/>
  <c r="J940" i="6"/>
  <c r="J948" i="6"/>
  <c r="J956" i="6"/>
  <c r="J964" i="6"/>
  <c r="J972" i="6"/>
  <c r="J980" i="6"/>
  <c r="J988" i="6"/>
  <c r="J996" i="6"/>
  <c r="J1004" i="6"/>
  <c r="J1012" i="6"/>
  <c r="J1020" i="6"/>
  <c r="J1028" i="6"/>
  <c r="J1036" i="6"/>
  <c r="J1044" i="6"/>
  <c r="J1052" i="6"/>
  <c r="J1060" i="6"/>
  <c r="J1068" i="6"/>
  <c r="J1076" i="6"/>
  <c r="J1084" i="6"/>
  <c r="J1092" i="6"/>
  <c r="J1100" i="6"/>
  <c r="J1108" i="6"/>
  <c r="J1116" i="6"/>
  <c r="J1124" i="6"/>
  <c r="J1132" i="6"/>
  <c r="J1140" i="6"/>
  <c r="J1148" i="6"/>
  <c r="J1156" i="6"/>
  <c r="J1164" i="6"/>
  <c r="J1172" i="6"/>
  <c r="J1180" i="6"/>
  <c r="J1188" i="6"/>
  <c r="J1196" i="6"/>
  <c r="J1204" i="6"/>
  <c r="J1212" i="6"/>
  <c r="J1220" i="6"/>
  <c r="J1228" i="6"/>
  <c r="J1236" i="6"/>
  <c r="J1244" i="6"/>
  <c r="J1252" i="6"/>
  <c r="J1260" i="6"/>
  <c r="J1268" i="6"/>
  <c r="J1276" i="6"/>
  <c r="J1284" i="6"/>
  <c r="J1292" i="6"/>
  <c r="J1300" i="6"/>
  <c r="J1308" i="6"/>
  <c r="J1316" i="6"/>
  <c r="J1324" i="6"/>
  <c r="J1332" i="6"/>
  <c r="J1269" i="6"/>
  <c r="J1311" i="6"/>
  <c r="J1334" i="6"/>
  <c r="J1343" i="6"/>
  <c r="J1351" i="6"/>
  <c r="J1359" i="6"/>
  <c r="J1367" i="6"/>
  <c r="J1375" i="6"/>
  <c r="J1383" i="6"/>
  <c r="J1391" i="6"/>
  <c r="J1399" i="6"/>
  <c r="J1407" i="6"/>
  <c r="J1415" i="6"/>
  <c r="J1423" i="6"/>
  <c r="J1431" i="6"/>
  <c r="J1439" i="6"/>
  <c r="J1447" i="6"/>
  <c r="J1455" i="6"/>
  <c r="J1463" i="6"/>
  <c r="J1471" i="6"/>
  <c r="J1479" i="6"/>
  <c r="J1487" i="6"/>
  <c r="J1495" i="6"/>
  <c r="J1503" i="6"/>
  <c r="J1511" i="6"/>
  <c r="J1519" i="6"/>
  <c r="J1527" i="6"/>
  <c r="J1535" i="6"/>
  <c r="J1543" i="6"/>
  <c r="J1551" i="6"/>
  <c r="J1559" i="6"/>
  <c r="J1567" i="6"/>
  <c r="J1575" i="6"/>
  <c r="J1583" i="6"/>
  <c r="J1591" i="6"/>
  <c r="J1599" i="6"/>
  <c r="J1607" i="6"/>
  <c r="J1615" i="6"/>
  <c r="J1623" i="6"/>
  <c r="J1631" i="6"/>
  <c r="J1639" i="6"/>
  <c r="J1647" i="6"/>
  <c r="J1655" i="6"/>
  <c r="J1663" i="6"/>
  <c r="J1671" i="6"/>
  <c r="J1679" i="6"/>
  <c r="J1687" i="6"/>
  <c r="J1695" i="6"/>
  <c r="J1703" i="6"/>
  <c r="J1711" i="6"/>
  <c r="J1719" i="6"/>
  <c r="J1727" i="6"/>
  <c r="J1735" i="6"/>
  <c r="J1743" i="6"/>
  <c r="J1751" i="6"/>
  <c r="J1759" i="6"/>
  <c r="J1767" i="6"/>
  <c r="J1775" i="6"/>
  <c r="J1783" i="6"/>
  <c r="J1791" i="6"/>
  <c r="J1799" i="6"/>
  <c r="J1807" i="6"/>
  <c r="J1815" i="6"/>
  <c r="J1823" i="6"/>
  <c r="J1831" i="6"/>
  <c r="J1839" i="6"/>
  <c r="J1847" i="6"/>
  <c r="J1855" i="6"/>
  <c r="J1863" i="6"/>
  <c r="J1871" i="6"/>
  <c r="J1879" i="6"/>
  <c r="J1887" i="6"/>
  <c r="J1895" i="6"/>
  <c r="J1903" i="6"/>
  <c r="J1911" i="6"/>
  <c r="J1919" i="6"/>
  <c r="J1927" i="6"/>
  <c r="J1935" i="6"/>
  <c r="J1943" i="6"/>
  <c r="J1951" i="6"/>
  <c r="J1959" i="6"/>
  <c r="J1967" i="6"/>
  <c r="J1975" i="6"/>
  <c r="J1983" i="6"/>
  <c r="J1991" i="6"/>
  <c r="J1277" i="6"/>
  <c r="J1317" i="6"/>
  <c r="J1335" i="6"/>
  <c r="J1344" i="6"/>
  <c r="J1352" i="6"/>
  <c r="J1360" i="6"/>
  <c r="J1368" i="6"/>
  <c r="J1376" i="6"/>
  <c r="J1384" i="6"/>
  <c r="J1392" i="6"/>
  <c r="J1400" i="6"/>
  <c r="J1408" i="6"/>
  <c r="J1416" i="6"/>
  <c r="J1424" i="6"/>
  <c r="J1432" i="6"/>
  <c r="J1440" i="6"/>
  <c r="J1448" i="6"/>
  <c r="J1456" i="6"/>
  <c r="J1464" i="6"/>
  <c r="J1472" i="6"/>
  <c r="J1480" i="6"/>
  <c r="J1488" i="6"/>
  <c r="J1496" i="6"/>
  <c r="J1504" i="6"/>
  <c r="J1512" i="6"/>
  <c r="J1520" i="6"/>
  <c r="J1528" i="6"/>
  <c r="J1536" i="6"/>
  <c r="J1544" i="6"/>
  <c r="J1552" i="6"/>
  <c r="J1560" i="6"/>
  <c r="J1568" i="6"/>
  <c r="J1576" i="6"/>
  <c r="J1584" i="6"/>
  <c r="J1592" i="6"/>
  <c r="J1600" i="6"/>
  <c r="J1608" i="6"/>
  <c r="J1616" i="6"/>
  <c r="J1624" i="6"/>
  <c r="J1632" i="6"/>
  <c r="J1640" i="6"/>
  <c r="J1648" i="6"/>
  <c r="J1656" i="6"/>
  <c r="J1664" i="6"/>
  <c r="J1672" i="6"/>
  <c r="J1680" i="6"/>
  <c r="J1688" i="6"/>
  <c r="J1696" i="6"/>
  <c r="J1704" i="6"/>
  <c r="J1712" i="6"/>
  <c r="J1720" i="6"/>
  <c r="J1728" i="6"/>
  <c r="J1736" i="6"/>
  <c r="J1744" i="6"/>
  <c r="J1752" i="6"/>
  <c r="J1760" i="6"/>
  <c r="J1768" i="6"/>
  <c r="J1776" i="6"/>
  <c r="J1784" i="6"/>
  <c r="J1792" i="6"/>
  <c r="J1800" i="6"/>
  <c r="J1808" i="6"/>
  <c r="J1816" i="6"/>
  <c r="J1824" i="6"/>
  <c r="J1832" i="6"/>
  <c r="J1840" i="6"/>
  <c r="J1848" i="6"/>
  <c r="J1856" i="6"/>
  <c r="J1864" i="6"/>
  <c r="J1872" i="6"/>
  <c r="J1880" i="6"/>
  <c r="J1888" i="6"/>
  <c r="J1896" i="6"/>
  <c r="J1904" i="6"/>
  <c r="J1912" i="6"/>
  <c r="J1920" i="6"/>
  <c r="J1285" i="6"/>
  <c r="J1318" i="6"/>
  <c r="J1337" i="6"/>
  <c r="J1345" i="6"/>
  <c r="J1353" i="6"/>
  <c r="J1361" i="6"/>
  <c r="J1369" i="6"/>
  <c r="J1377" i="6"/>
  <c r="J1385" i="6"/>
  <c r="J1393" i="6"/>
  <c r="J1401" i="6"/>
  <c r="J1409" i="6"/>
  <c r="J1417" i="6"/>
  <c r="J1425" i="6"/>
  <c r="J1433" i="6"/>
  <c r="J1441" i="6"/>
  <c r="J1449" i="6"/>
  <c r="J1457" i="6"/>
  <c r="J1465" i="6"/>
  <c r="J1473" i="6"/>
  <c r="J1481" i="6"/>
  <c r="J1489" i="6"/>
  <c r="J1497" i="6"/>
  <c r="J1505" i="6"/>
  <c r="J1513" i="6"/>
  <c r="J1521" i="6"/>
  <c r="J1529" i="6"/>
  <c r="J1537" i="6"/>
  <c r="J1545" i="6"/>
  <c r="J1553" i="6"/>
  <c r="J1561" i="6"/>
  <c r="J1569" i="6"/>
  <c r="J1577" i="6"/>
  <c r="J1585" i="6"/>
  <c r="J1593" i="6"/>
  <c r="J1601" i="6"/>
  <c r="J1609" i="6"/>
  <c r="J1617" i="6"/>
  <c r="J1625" i="6"/>
  <c r="J1633" i="6"/>
  <c r="J1641" i="6"/>
  <c r="J1649" i="6"/>
  <c r="J1657" i="6"/>
  <c r="J1665" i="6"/>
  <c r="J1673" i="6"/>
  <c r="J1681" i="6"/>
  <c r="J1689" i="6"/>
  <c r="J1697" i="6"/>
  <c r="J1705" i="6"/>
  <c r="J1713" i="6"/>
  <c r="J1721" i="6"/>
  <c r="J1729" i="6"/>
  <c r="J1737" i="6"/>
  <c r="J1745" i="6"/>
  <c r="J1753" i="6"/>
  <c r="J1761" i="6"/>
  <c r="J1769" i="6"/>
  <c r="J1777" i="6"/>
  <c r="J1785" i="6"/>
  <c r="J1793" i="6"/>
  <c r="J1801" i="6"/>
  <c r="J1809" i="6"/>
  <c r="J1817" i="6"/>
  <c r="J1825" i="6"/>
  <c r="J1833" i="6"/>
  <c r="J1841" i="6"/>
  <c r="J1849" i="6"/>
  <c r="J1857" i="6"/>
  <c r="J1865" i="6"/>
  <c r="J1873" i="6"/>
  <c r="J1881" i="6"/>
  <c r="J1889" i="6"/>
  <c r="J1897" i="6"/>
  <c r="J1905" i="6"/>
  <c r="J1913" i="6"/>
  <c r="J1921" i="6"/>
  <c r="J1929" i="6"/>
  <c r="J1937" i="6"/>
  <c r="J1945" i="6"/>
  <c r="J1953" i="6"/>
  <c r="J1961" i="6"/>
  <c r="J1969" i="6"/>
  <c r="J1977" i="6"/>
  <c r="J1985" i="6"/>
  <c r="J1993" i="6"/>
  <c r="J1293" i="6"/>
  <c r="J1319" i="6"/>
  <c r="J1338" i="6"/>
  <c r="J1346" i="6"/>
  <c r="J1354" i="6"/>
  <c r="J1362" i="6"/>
  <c r="J1370" i="6"/>
  <c r="J1378" i="6"/>
  <c r="J1386" i="6"/>
  <c r="J1394" i="6"/>
  <c r="J1402" i="6"/>
  <c r="J1410" i="6"/>
  <c r="J1418" i="6"/>
  <c r="J1426" i="6"/>
  <c r="J1434" i="6"/>
  <c r="J1442" i="6"/>
  <c r="J1450" i="6"/>
  <c r="J1458" i="6"/>
  <c r="J1466" i="6"/>
  <c r="J1474" i="6"/>
  <c r="J1482" i="6"/>
  <c r="J1490" i="6"/>
  <c r="J1498" i="6"/>
  <c r="J1506" i="6"/>
  <c r="J1514" i="6"/>
  <c r="J1522" i="6"/>
  <c r="J1530" i="6"/>
  <c r="J1538" i="6"/>
  <c r="J1546" i="6"/>
  <c r="J1554" i="6"/>
  <c r="J1562" i="6"/>
  <c r="J1570" i="6"/>
  <c r="J1578" i="6"/>
  <c r="J1586" i="6"/>
  <c r="J1594" i="6"/>
  <c r="J1602" i="6"/>
  <c r="J1610" i="6"/>
  <c r="J1618" i="6"/>
  <c r="J1626" i="6"/>
  <c r="J1634" i="6"/>
  <c r="J1642" i="6"/>
  <c r="J1650" i="6"/>
  <c r="J1658" i="6"/>
  <c r="J1666" i="6"/>
  <c r="J1674" i="6"/>
  <c r="J1682" i="6"/>
  <c r="J1690" i="6"/>
  <c r="J1698" i="6"/>
  <c r="J1706" i="6"/>
  <c r="J1714" i="6"/>
  <c r="J1722" i="6"/>
  <c r="J1730" i="6"/>
  <c r="J1738" i="6"/>
  <c r="J1746" i="6"/>
  <c r="J1754" i="6"/>
  <c r="J1762" i="6"/>
  <c r="J1770" i="6"/>
  <c r="J1778" i="6"/>
  <c r="J1786" i="6"/>
  <c r="J1794" i="6"/>
  <c r="J1802" i="6"/>
  <c r="J1810" i="6"/>
  <c r="J1818" i="6"/>
  <c r="J1826" i="6"/>
  <c r="J1834" i="6"/>
  <c r="J1842" i="6"/>
  <c r="J1850" i="6"/>
  <c r="J1858" i="6"/>
  <c r="J1866" i="6"/>
  <c r="J1874" i="6"/>
  <c r="J1882" i="6"/>
  <c r="J1890" i="6"/>
  <c r="J1898" i="6"/>
  <c r="J1906" i="6"/>
  <c r="J1914" i="6"/>
  <c r="J1922" i="6"/>
  <c r="J1930" i="6"/>
  <c r="J1938" i="6"/>
  <c r="J1946" i="6"/>
  <c r="J1954" i="6"/>
  <c r="J1962" i="6"/>
  <c r="J1970" i="6"/>
  <c r="J1978" i="6"/>
  <c r="J1986" i="6"/>
  <c r="J1994" i="6"/>
  <c r="J1301" i="6"/>
  <c r="J1325" i="6"/>
  <c r="J1339" i="6"/>
  <c r="J1347" i="6"/>
  <c r="J1355" i="6"/>
  <c r="J1363" i="6"/>
  <c r="J1371" i="6"/>
  <c r="J1379" i="6"/>
  <c r="J1387" i="6"/>
  <c r="J1395" i="6"/>
  <c r="J1403" i="6"/>
  <c r="J1411" i="6"/>
  <c r="J1419" i="6"/>
  <c r="J1427" i="6"/>
  <c r="J1435" i="6"/>
  <c r="J1443" i="6"/>
  <c r="J1451" i="6"/>
  <c r="J1459" i="6"/>
  <c r="J1467" i="6"/>
  <c r="J1475" i="6"/>
  <c r="J1483" i="6"/>
  <c r="J1491" i="6"/>
  <c r="J1499" i="6"/>
  <c r="J1507" i="6"/>
  <c r="J1515" i="6"/>
  <c r="J1523" i="6"/>
  <c r="J1531" i="6"/>
  <c r="J1539" i="6"/>
  <c r="J1547" i="6"/>
  <c r="J1555" i="6"/>
  <c r="J1563" i="6"/>
  <c r="J1571" i="6"/>
  <c r="J1579" i="6"/>
  <c r="J1587" i="6"/>
  <c r="J1595" i="6"/>
  <c r="J1603" i="6"/>
  <c r="J1611" i="6"/>
  <c r="J1619" i="6"/>
  <c r="J1627" i="6"/>
  <c r="J1635" i="6"/>
  <c r="J1643" i="6"/>
  <c r="J1651" i="6"/>
  <c r="J1659" i="6"/>
  <c r="J1667" i="6"/>
  <c r="J1675" i="6"/>
  <c r="J1683" i="6"/>
  <c r="J1691" i="6"/>
  <c r="J1699" i="6"/>
  <c r="J1707" i="6"/>
  <c r="J1715" i="6"/>
  <c r="J1723" i="6"/>
  <c r="J1731" i="6"/>
  <c r="J1739" i="6"/>
  <c r="J1747" i="6"/>
  <c r="J1755" i="6"/>
  <c r="J1763" i="6"/>
  <c r="J1771" i="6"/>
  <c r="J1779" i="6"/>
  <c r="J1787" i="6"/>
  <c r="J1795" i="6"/>
  <c r="J1803" i="6"/>
  <c r="J1811" i="6"/>
  <c r="J1819" i="6"/>
  <c r="J1827" i="6"/>
  <c r="J1835" i="6"/>
  <c r="J1843" i="6"/>
  <c r="J1851" i="6"/>
  <c r="J1859" i="6"/>
  <c r="J1867" i="6"/>
  <c r="J1875" i="6"/>
  <c r="J1883" i="6"/>
  <c r="J1891" i="6"/>
  <c r="J1899" i="6"/>
  <c r="J1907" i="6"/>
  <c r="J1915" i="6"/>
  <c r="J1923" i="6"/>
  <c r="J1931" i="6"/>
  <c r="J1939" i="6"/>
  <c r="J1947" i="6"/>
  <c r="J1955" i="6"/>
  <c r="J1963" i="6"/>
  <c r="J1971" i="6"/>
  <c r="J1979" i="6"/>
  <c r="J1987" i="6"/>
  <c r="J1303" i="6"/>
  <c r="J1326" i="6"/>
  <c r="J1340" i="6"/>
  <c r="J1348" i="6"/>
  <c r="J1356" i="6"/>
  <c r="J1364" i="6"/>
  <c r="J1372" i="6"/>
  <c r="J1380" i="6"/>
  <c r="J1388" i="6"/>
  <c r="J1396" i="6"/>
  <c r="J1404" i="6"/>
  <c r="J1412" i="6"/>
  <c r="J1420" i="6"/>
  <c r="J1428" i="6"/>
  <c r="J1436" i="6"/>
  <c r="J1444" i="6"/>
  <c r="J1452" i="6"/>
  <c r="J1460" i="6"/>
  <c r="J1468" i="6"/>
  <c r="J1476" i="6"/>
  <c r="J1484" i="6"/>
  <c r="J1492" i="6"/>
  <c r="J1500" i="6"/>
  <c r="J1508" i="6"/>
  <c r="J1516" i="6"/>
  <c r="J1524" i="6"/>
  <c r="J1532" i="6"/>
  <c r="J1540" i="6"/>
  <c r="J1548" i="6"/>
  <c r="J1556" i="6"/>
  <c r="J1564" i="6"/>
  <c r="J1572" i="6"/>
  <c r="J1580" i="6"/>
  <c r="J1588" i="6"/>
  <c r="J1596" i="6"/>
  <c r="J1604" i="6"/>
  <c r="J1612" i="6"/>
  <c r="J1620" i="6"/>
  <c r="J1628" i="6"/>
  <c r="J1636" i="6"/>
  <c r="J1644" i="6"/>
  <c r="J1652" i="6"/>
  <c r="J1660" i="6"/>
  <c r="J1668" i="6"/>
  <c r="J1676" i="6"/>
  <c r="J1684" i="6"/>
  <c r="J1692" i="6"/>
  <c r="J1700" i="6"/>
  <c r="J1708" i="6"/>
  <c r="J1716" i="6"/>
  <c r="J1724" i="6"/>
  <c r="J1732" i="6"/>
  <c r="J1740" i="6"/>
  <c r="J1748" i="6"/>
  <c r="J1756" i="6"/>
  <c r="J1764" i="6"/>
  <c r="J1772" i="6"/>
  <c r="J1780" i="6"/>
  <c r="J1788" i="6"/>
  <c r="J1796" i="6"/>
  <c r="J1804" i="6"/>
  <c r="J1812" i="6"/>
  <c r="J1820" i="6"/>
  <c r="J1828" i="6"/>
  <c r="J1836" i="6"/>
  <c r="J1844" i="6"/>
  <c r="J1852" i="6"/>
  <c r="J1860" i="6"/>
  <c r="J1868" i="6"/>
  <c r="J1876" i="6"/>
  <c r="J1884" i="6"/>
  <c r="J1892" i="6"/>
  <c r="J1900" i="6"/>
  <c r="J1908" i="6"/>
  <c r="J1916" i="6"/>
  <c r="J1924" i="6"/>
  <c r="J1932" i="6"/>
  <c r="J1940" i="6"/>
  <c r="J1948" i="6"/>
  <c r="J1956" i="6"/>
  <c r="J1964" i="6"/>
  <c r="J1972" i="6"/>
  <c r="J1980" i="6"/>
  <c r="J1988" i="6"/>
  <c r="J1310" i="6"/>
  <c r="J1333" i="6"/>
  <c r="J1342" i="6"/>
  <c r="J1350" i="6"/>
  <c r="J1358" i="6"/>
  <c r="J1366" i="6"/>
  <c r="J1374" i="6"/>
  <c r="J1382" i="6"/>
  <c r="J1390" i="6"/>
  <c r="J1398" i="6"/>
  <c r="J1406" i="6"/>
  <c r="J1414" i="6"/>
  <c r="J1422" i="6"/>
  <c r="J1430" i="6"/>
  <c r="J1438" i="6"/>
  <c r="J1446" i="6"/>
  <c r="J1454" i="6"/>
  <c r="J1462" i="6"/>
  <c r="J1470" i="6"/>
  <c r="J1478" i="6"/>
  <c r="J1486" i="6"/>
  <c r="J1494" i="6"/>
  <c r="J1502" i="6"/>
  <c r="J1510" i="6"/>
  <c r="J1518" i="6"/>
  <c r="J1526" i="6"/>
  <c r="J1534" i="6"/>
  <c r="J1542" i="6"/>
  <c r="J1550" i="6"/>
  <c r="J1558" i="6"/>
  <c r="J1566" i="6"/>
  <c r="J1574" i="6"/>
  <c r="J1582" i="6"/>
  <c r="J1590" i="6"/>
  <c r="J1598" i="6"/>
  <c r="J1606" i="6"/>
  <c r="J1614" i="6"/>
  <c r="J1622" i="6"/>
  <c r="J1630" i="6"/>
  <c r="J1638" i="6"/>
  <c r="J1646" i="6"/>
  <c r="J1654" i="6"/>
  <c r="J1662" i="6"/>
  <c r="J1670" i="6"/>
  <c r="J1678" i="6"/>
  <c r="J1686" i="6"/>
  <c r="J1694" i="6"/>
  <c r="J1702" i="6"/>
  <c r="J1710" i="6"/>
  <c r="J1718" i="6"/>
  <c r="J1726" i="6"/>
  <c r="J1734" i="6"/>
  <c r="J1742" i="6"/>
  <c r="J1750" i="6"/>
  <c r="J1758" i="6"/>
  <c r="J1766" i="6"/>
  <c r="J1774" i="6"/>
  <c r="J1782" i="6"/>
  <c r="J1790" i="6"/>
  <c r="J1798" i="6"/>
  <c r="J1806" i="6"/>
  <c r="J1814" i="6"/>
  <c r="J1822" i="6"/>
  <c r="J1830" i="6"/>
  <c r="J1838" i="6"/>
  <c r="J1846" i="6"/>
  <c r="J1854" i="6"/>
  <c r="J1862" i="6"/>
  <c r="J1870" i="6"/>
  <c r="J1878" i="6"/>
  <c r="J1886" i="6"/>
  <c r="J1894" i="6"/>
  <c r="J1902" i="6"/>
  <c r="J1910" i="6"/>
  <c r="J1918" i="6"/>
  <c r="J1926" i="6"/>
  <c r="J1934" i="6"/>
  <c r="J1942" i="6"/>
  <c r="J1950" i="6"/>
  <c r="J1958" i="6"/>
  <c r="J1966" i="6"/>
  <c r="J1974" i="6"/>
  <c r="J1982" i="6"/>
  <c r="J1990" i="6"/>
  <c r="J1998" i="6"/>
  <c r="J1309" i="6"/>
  <c r="J1389" i="6"/>
  <c r="J1453" i="6"/>
  <c r="J1517" i="6"/>
  <c r="J1581" i="6"/>
  <c r="J1645" i="6"/>
  <c r="J1709" i="6"/>
  <c r="J1773" i="6"/>
  <c r="J1837" i="6"/>
  <c r="J1901" i="6"/>
  <c r="J1944" i="6"/>
  <c r="J1976" i="6"/>
  <c r="J1999" i="6"/>
  <c r="J2007" i="6"/>
  <c r="J2015" i="6"/>
  <c r="J2023" i="6"/>
  <c r="J2031" i="6"/>
  <c r="J2039" i="6"/>
  <c r="J2047" i="6"/>
  <c r="J2055" i="6"/>
  <c r="J2063" i="6"/>
  <c r="J2071" i="6"/>
  <c r="J2079" i="6"/>
  <c r="J2087" i="6"/>
  <c r="J2095" i="6"/>
  <c r="J2103" i="6"/>
  <c r="J2111" i="6"/>
  <c r="J2119" i="6"/>
  <c r="J2127" i="6"/>
  <c r="J2135" i="6"/>
  <c r="J2143" i="6"/>
  <c r="J2151" i="6"/>
  <c r="J2159" i="6"/>
  <c r="J2167" i="6"/>
  <c r="J2175" i="6"/>
  <c r="J2183" i="6"/>
  <c r="J2191" i="6"/>
  <c r="J2199" i="6"/>
  <c r="J2207" i="6"/>
  <c r="J2215" i="6"/>
  <c r="J2223" i="6"/>
  <c r="J2231" i="6"/>
  <c r="J2239" i="6"/>
  <c r="J2247" i="6"/>
  <c r="J2255" i="6"/>
  <c r="J2263" i="6"/>
  <c r="J2271" i="6"/>
  <c r="J2279" i="6"/>
  <c r="J2287" i="6"/>
  <c r="J2295" i="6"/>
  <c r="J2303" i="6"/>
  <c r="J2311" i="6"/>
  <c r="J2319" i="6"/>
  <c r="J2327" i="6"/>
  <c r="J2335" i="6"/>
  <c r="J2343" i="6"/>
  <c r="J2351" i="6"/>
  <c r="J2359" i="6"/>
  <c r="J2367" i="6"/>
  <c r="J2375" i="6"/>
  <c r="J2383" i="6"/>
  <c r="J2391" i="6"/>
  <c r="J2399" i="6"/>
  <c r="J2407" i="6"/>
  <c r="J2415" i="6"/>
  <c r="J2423" i="6"/>
  <c r="J2431" i="6"/>
  <c r="J2439" i="6"/>
  <c r="J2447" i="6"/>
  <c r="J2455" i="6"/>
  <c r="J2463" i="6"/>
  <c r="J2471" i="6"/>
  <c r="J2479" i="6"/>
  <c r="J2487" i="6"/>
  <c r="J2495" i="6"/>
  <c r="J2503" i="6"/>
  <c r="J2511" i="6"/>
  <c r="J2519" i="6"/>
  <c r="J2527" i="6"/>
  <c r="J2535" i="6"/>
  <c r="J2543" i="6"/>
  <c r="J2551" i="6"/>
  <c r="J2559" i="6"/>
  <c r="J2567" i="6"/>
  <c r="J2575" i="6"/>
  <c r="J2583" i="6"/>
  <c r="J2591" i="6"/>
  <c r="J1327" i="6"/>
  <c r="J1397" i="6"/>
  <c r="J1461" i="6"/>
  <c r="J1525" i="6"/>
  <c r="J1589" i="6"/>
  <c r="J1653" i="6"/>
  <c r="J1717" i="6"/>
  <c r="J1781" i="6"/>
  <c r="J1845" i="6"/>
  <c r="J1909" i="6"/>
  <c r="J1949" i="6"/>
  <c r="J1981" i="6"/>
  <c r="J2000" i="6"/>
  <c r="J2008" i="6"/>
  <c r="J2016" i="6"/>
  <c r="J2024" i="6"/>
  <c r="J2032" i="6"/>
  <c r="J2040" i="6"/>
  <c r="J2048" i="6"/>
  <c r="J2056" i="6"/>
  <c r="J2064" i="6"/>
  <c r="J2072" i="6"/>
  <c r="J2080" i="6"/>
  <c r="J2088" i="6"/>
  <c r="J2096" i="6"/>
  <c r="J2104" i="6"/>
  <c r="J2112" i="6"/>
  <c r="J2120" i="6"/>
  <c r="J2128" i="6"/>
  <c r="J2136" i="6"/>
  <c r="J2144" i="6"/>
  <c r="J2152" i="6"/>
  <c r="J2160" i="6"/>
  <c r="J2168" i="6"/>
  <c r="J2176" i="6"/>
  <c r="J2184" i="6"/>
  <c r="J2192" i="6"/>
  <c r="J2200" i="6"/>
  <c r="J2208" i="6"/>
  <c r="J2216" i="6"/>
  <c r="J2224" i="6"/>
  <c r="J2232" i="6"/>
  <c r="J2240" i="6"/>
  <c r="J2248" i="6"/>
  <c r="J2256" i="6"/>
  <c r="J2264" i="6"/>
  <c r="J2272" i="6"/>
  <c r="J2280" i="6"/>
  <c r="J2288" i="6"/>
  <c r="J2296" i="6"/>
  <c r="J2304" i="6"/>
  <c r="J2312" i="6"/>
  <c r="J2320" i="6"/>
  <c r="J2328" i="6"/>
  <c r="J2336" i="6"/>
  <c r="J2344" i="6"/>
  <c r="J2352" i="6"/>
  <c r="J2360" i="6"/>
  <c r="J2368" i="6"/>
  <c r="J2376" i="6"/>
  <c r="J2384" i="6"/>
  <c r="J2392" i="6"/>
  <c r="J2400" i="6"/>
  <c r="J2408" i="6"/>
  <c r="J2416" i="6"/>
  <c r="J2424" i="6"/>
  <c r="J2432" i="6"/>
  <c r="J2440" i="6"/>
  <c r="J2448" i="6"/>
  <c r="J2456" i="6"/>
  <c r="J2464" i="6"/>
  <c r="J2472" i="6"/>
  <c r="J2480" i="6"/>
  <c r="J2488" i="6"/>
  <c r="J2496" i="6"/>
  <c r="J2504" i="6"/>
  <c r="J1341" i="6"/>
  <c r="J1405" i="6"/>
  <c r="J1469" i="6"/>
  <c r="J1533" i="6"/>
  <c r="J1597" i="6"/>
  <c r="J1661" i="6"/>
  <c r="J1725" i="6"/>
  <c r="J1789" i="6"/>
  <c r="J1853" i="6"/>
  <c r="J1917" i="6"/>
  <c r="J1952" i="6"/>
  <c r="J1984" i="6"/>
  <c r="J2001" i="6"/>
  <c r="J2009" i="6"/>
  <c r="J2017" i="6"/>
  <c r="J2025" i="6"/>
  <c r="J2033" i="6"/>
  <c r="J2041" i="6"/>
  <c r="J2049" i="6"/>
  <c r="J2057" i="6"/>
  <c r="J2065" i="6"/>
  <c r="J2073" i="6"/>
  <c r="J2081" i="6"/>
  <c r="J2089" i="6"/>
  <c r="J2097" i="6"/>
  <c r="J2105" i="6"/>
  <c r="J2113" i="6"/>
  <c r="J2121" i="6"/>
  <c r="J2129" i="6"/>
  <c r="J2137" i="6"/>
  <c r="J2145" i="6"/>
  <c r="J2153" i="6"/>
  <c r="J2161" i="6"/>
  <c r="J2169" i="6"/>
  <c r="J2177" i="6"/>
  <c r="J2185" i="6"/>
  <c r="J2193" i="6"/>
  <c r="J2201" i="6"/>
  <c r="J2209" i="6"/>
  <c r="J2217" i="6"/>
  <c r="J2225" i="6"/>
  <c r="J2233" i="6"/>
  <c r="J2241" i="6"/>
  <c r="J2249" i="6"/>
  <c r="J2257" i="6"/>
  <c r="J2265" i="6"/>
  <c r="J2273" i="6"/>
  <c r="J2281" i="6"/>
  <c r="J2289" i="6"/>
  <c r="J2297" i="6"/>
  <c r="J2305" i="6"/>
  <c r="J2313" i="6"/>
  <c r="J2321" i="6"/>
  <c r="J2329" i="6"/>
  <c r="J2337" i="6"/>
  <c r="J2345" i="6"/>
  <c r="J2353" i="6"/>
  <c r="J2361" i="6"/>
  <c r="J2369" i="6"/>
  <c r="J2377" i="6"/>
  <c r="J2385" i="6"/>
  <c r="J2393" i="6"/>
  <c r="J2401" i="6"/>
  <c r="J2409" i="6"/>
  <c r="J2417" i="6"/>
  <c r="J2425" i="6"/>
  <c r="J2433" i="6"/>
  <c r="J2441" i="6"/>
  <c r="J2449" i="6"/>
  <c r="J2457" i="6"/>
  <c r="J2465" i="6"/>
  <c r="J2473" i="6"/>
  <c r="J2481" i="6"/>
  <c r="J2489" i="6"/>
  <c r="J2497" i="6"/>
  <c r="J2505" i="6"/>
  <c r="J2513" i="6"/>
  <c r="J2521" i="6"/>
  <c r="J2529" i="6"/>
  <c r="J2537" i="6"/>
  <c r="J2545" i="6"/>
  <c r="J2553" i="6"/>
  <c r="J2561" i="6"/>
  <c r="J2569" i="6"/>
  <c r="J2577" i="6"/>
  <c r="J1349" i="6"/>
  <c r="J1413" i="6"/>
  <c r="J1477" i="6"/>
  <c r="J1541" i="6"/>
  <c r="J1605" i="6"/>
  <c r="J1669" i="6"/>
  <c r="J1733" i="6"/>
  <c r="J1797" i="6"/>
  <c r="J1861" i="6"/>
  <c r="J1925" i="6"/>
  <c r="J1957" i="6"/>
  <c r="J1989" i="6"/>
  <c r="J2002" i="6"/>
  <c r="J2010" i="6"/>
  <c r="J2018" i="6"/>
  <c r="J2026" i="6"/>
  <c r="J2034" i="6"/>
  <c r="J2042" i="6"/>
  <c r="J2050" i="6"/>
  <c r="J2058" i="6"/>
  <c r="J2066" i="6"/>
  <c r="J2074" i="6"/>
  <c r="J2082" i="6"/>
  <c r="J2090" i="6"/>
  <c r="J2098" i="6"/>
  <c r="J2106" i="6"/>
  <c r="J2114" i="6"/>
  <c r="J2122" i="6"/>
  <c r="J2130" i="6"/>
  <c r="J2138" i="6"/>
  <c r="J2146" i="6"/>
  <c r="J2154" i="6"/>
  <c r="J2162" i="6"/>
  <c r="J2170" i="6"/>
  <c r="J2178" i="6"/>
  <c r="J2186" i="6"/>
  <c r="J2194" i="6"/>
  <c r="J2202" i="6"/>
  <c r="J2210" i="6"/>
  <c r="J2218" i="6"/>
  <c r="J2226" i="6"/>
  <c r="J2234" i="6"/>
  <c r="J2242" i="6"/>
  <c r="J1357" i="6"/>
  <c r="J1421" i="6"/>
  <c r="J1485" i="6"/>
  <c r="J1549" i="6"/>
  <c r="J1613" i="6"/>
  <c r="J1677" i="6"/>
  <c r="J1741" i="6"/>
  <c r="J1805" i="6"/>
  <c r="J1869" i="6"/>
  <c r="J1928" i="6"/>
  <c r="J1960" i="6"/>
  <c r="J1992" i="6"/>
  <c r="J2003" i="6"/>
  <c r="J2011" i="6"/>
  <c r="J2019" i="6"/>
  <c r="J2027" i="6"/>
  <c r="J2035" i="6"/>
  <c r="J2043" i="6"/>
  <c r="J2051" i="6"/>
  <c r="J2059" i="6"/>
  <c r="J2067" i="6"/>
  <c r="J2075" i="6"/>
  <c r="J2083" i="6"/>
  <c r="J2091" i="6"/>
  <c r="J2099" i="6"/>
  <c r="J2107" i="6"/>
  <c r="J2115" i="6"/>
  <c r="J2123" i="6"/>
  <c r="J2131" i="6"/>
  <c r="J2139" i="6"/>
  <c r="J2147" i="6"/>
  <c r="J2155" i="6"/>
  <c r="J2163" i="6"/>
  <c r="J2171" i="6"/>
  <c r="J2179" i="6"/>
  <c r="J2187" i="6"/>
  <c r="J2195" i="6"/>
  <c r="J2203" i="6"/>
  <c r="J2211" i="6"/>
  <c r="J2219" i="6"/>
  <c r="J2227" i="6"/>
  <c r="J2235" i="6"/>
  <c r="J2243" i="6"/>
  <c r="J2251" i="6"/>
  <c r="J2259" i="6"/>
  <c r="J2267" i="6"/>
  <c r="J2275" i="6"/>
  <c r="J2283" i="6"/>
  <c r="J2291" i="6"/>
  <c r="J2299" i="6"/>
  <c r="J2307" i="6"/>
  <c r="J2315" i="6"/>
  <c r="J2323" i="6"/>
  <c r="J2331" i="6"/>
  <c r="J2339" i="6"/>
  <c r="J2347" i="6"/>
  <c r="J2355" i="6"/>
  <c r="J2363" i="6"/>
  <c r="J2371" i="6"/>
  <c r="J2379" i="6"/>
  <c r="J2387" i="6"/>
  <c r="J2395" i="6"/>
  <c r="J2403" i="6"/>
  <c r="J2411" i="6"/>
  <c r="J2419" i="6"/>
  <c r="J2427" i="6"/>
  <c r="J2435" i="6"/>
  <c r="J2443" i="6"/>
  <c r="J2451" i="6"/>
  <c r="J2459" i="6"/>
  <c r="J2467" i="6"/>
  <c r="J2475" i="6"/>
  <c r="J2483" i="6"/>
  <c r="J2491" i="6"/>
  <c r="J2499" i="6"/>
  <c r="J2507" i="6"/>
  <c r="J2515" i="6"/>
  <c r="J2523" i="6"/>
  <c r="J2531" i="6"/>
  <c r="J2539" i="6"/>
  <c r="J2547" i="6"/>
  <c r="J2555" i="6"/>
  <c r="J2563" i="6"/>
  <c r="J2571" i="6"/>
  <c r="J2579" i="6"/>
  <c r="J1365" i="6"/>
  <c r="J1429" i="6"/>
  <c r="J1493" i="6"/>
  <c r="J1557" i="6"/>
  <c r="J1621" i="6"/>
  <c r="J1685" i="6"/>
  <c r="J1749" i="6"/>
  <c r="J1813" i="6"/>
  <c r="J1877" i="6"/>
  <c r="J1933" i="6"/>
  <c r="J1965" i="6"/>
  <c r="J1995" i="6"/>
  <c r="J2004" i="6"/>
  <c r="J2012" i="6"/>
  <c r="J2020" i="6"/>
  <c r="J2028" i="6"/>
  <c r="J2036" i="6"/>
  <c r="J2044" i="6"/>
  <c r="J2052" i="6"/>
  <c r="J2060" i="6"/>
  <c r="J2068" i="6"/>
  <c r="J2076" i="6"/>
  <c r="J2084" i="6"/>
  <c r="J2092" i="6"/>
  <c r="J2100" i="6"/>
  <c r="J2108" i="6"/>
  <c r="J2116" i="6"/>
  <c r="J2124" i="6"/>
  <c r="J2132" i="6"/>
  <c r="J2140" i="6"/>
  <c r="J2148" i="6"/>
  <c r="J2156" i="6"/>
  <c r="J2164" i="6"/>
  <c r="J2172" i="6"/>
  <c r="J2180" i="6"/>
  <c r="J2188" i="6"/>
  <c r="J2196" i="6"/>
  <c r="J2204" i="6"/>
  <c r="J2212" i="6"/>
  <c r="J2220" i="6"/>
  <c r="J2228" i="6"/>
  <c r="J2236" i="6"/>
  <c r="J2244" i="6"/>
  <c r="J2252" i="6"/>
  <c r="J2260" i="6"/>
  <c r="J2268" i="6"/>
  <c r="J2276" i="6"/>
  <c r="J2284" i="6"/>
  <c r="J2292" i="6"/>
  <c r="J2300" i="6"/>
  <c r="J2308" i="6"/>
  <c r="J2316" i="6"/>
  <c r="J2324" i="6"/>
  <c r="J2332" i="6"/>
  <c r="J2340" i="6"/>
  <c r="J2348" i="6"/>
  <c r="J2356" i="6"/>
  <c r="J2364" i="6"/>
  <c r="J2372" i="6"/>
  <c r="J2380" i="6"/>
  <c r="J2388" i="6"/>
  <c r="J2396" i="6"/>
  <c r="J2404" i="6"/>
  <c r="J2412" i="6"/>
  <c r="J2420" i="6"/>
  <c r="J2428" i="6"/>
  <c r="J2436" i="6"/>
  <c r="J2444" i="6"/>
  <c r="J2452" i="6"/>
  <c r="J2460" i="6"/>
  <c r="J2468" i="6"/>
  <c r="J2476" i="6"/>
  <c r="J2484" i="6"/>
  <c r="J2492" i="6"/>
  <c r="J2500" i="6"/>
  <c r="J2508" i="6"/>
  <c r="J2516" i="6"/>
  <c r="J2524" i="6"/>
  <c r="J2532" i="6"/>
  <c r="J2540" i="6"/>
  <c r="J2548" i="6"/>
  <c r="J2556" i="6"/>
  <c r="J2564" i="6"/>
  <c r="J2572" i="6"/>
  <c r="J2580" i="6"/>
  <c r="J1373" i="6"/>
  <c r="J1437" i="6"/>
  <c r="J1501" i="6"/>
  <c r="J1565" i="6"/>
  <c r="J1629" i="6"/>
  <c r="J1693" i="6"/>
  <c r="J1757" i="6"/>
  <c r="J1821" i="6"/>
  <c r="J1885" i="6"/>
  <c r="J1936" i="6"/>
  <c r="J1968" i="6"/>
  <c r="J1996" i="6"/>
  <c r="J2005" i="6"/>
  <c r="J2013" i="6"/>
  <c r="J2021" i="6"/>
  <c r="J2029" i="6"/>
  <c r="J2037" i="6"/>
  <c r="J2045" i="6"/>
  <c r="J2053" i="6"/>
  <c r="J2061" i="6"/>
  <c r="J2069" i="6"/>
  <c r="J2077" i="6"/>
  <c r="J2085" i="6"/>
  <c r="J2093" i="6"/>
  <c r="J2101" i="6"/>
  <c r="J2109" i="6"/>
  <c r="J2117" i="6"/>
  <c r="J2125" i="6"/>
  <c r="J2133" i="6"/>
  <c r="J2141" i="6"/>
  <c r="J2149" i="6"/>
  <c r="J2157" i="6"/>
  <c r="J2165" i="6"/>
  <c r="J2173" i="6"/>
  <c r="J2181" i="6"/>
  <c r="J2189" i="6"/>
  <c r="J2197" i="6"/>
  <c r="J2205" i="6"/>
  <c r="J2213" i="6"/>
  <c r="J2221" i="6"/>
  <c r="J2229" i="6"/>
  <c r="J2237" i="6"/>
  <c r="J2245" i="6"/>
  <c r="J2253" i="6"/>
  <c r="J2261" i="6"/>
  <c r="J2269" i="6"/>
  <c r="J2277" i="6"/>
  <c r="J2285" i="6"/>
  <c r="J2293" i="6"/>
  <c r="J2301" i="6"/>
  <c r="J2309" i="6"/>
  <c r="J2317" i="6"/>
  <c r="J2325" i="6"/>
  <c r="J2333" i="6"/>
  <c r="J2341" i="6"/>
  <c r="J2349" i="6"/>
  <c r="J2357" i="6"/>
  <c r="J2365" i="6"/>
  <c r="J2373" i="6"/>
  <c r="J2381" i="6"/>
  <c r="J2389" i="6"/>
  <c r="J2397" i="6"/>
  <c r="J2405" i="6"/>
  <c r="J2413" i="6"/>
  <c r="J2421" i="6"/>
  <c r="J2429" i="6"/>
  <c r="J2437" i="6"/>
  <c r="J2445" i="6"/>
  <c r="J2453" i="6"/>
  <c r="J2461" i="6"/>
  <c r="J2469" i="6"/>
  <c r="J2477" i="6"/>
  <c r="J2485" i="6"/>
  <c r="J2493" i="6"/>
  <c r="J2501" i="6"/>
  <c r="J2509" i="6"/>
  <c r="J2517" i="6"/>
  <c r="J2525" i="6"/>
  <c r="J2533" i="6"/>
  <c r="J2541" i="6"/>
  <c r="J2549" i="6"/>
  <c r="J2557" i="6"/>
  <c r="J2565" i="6"/>
  <c r="J2573" i="6"/>
  <c r="J2581" i="6"/>
  <c r="J1381" i="6"/>
  <c r="J1445" i="6"/>
  <c r="J1509" i="6"/>
  <c r="J1573" i="6"/>
  <c r="J1637" i="6"/>
  <c r="J1701" i="6"/>
  <c r="J1765" i="6"/>
  <c r="J1829" i="6"/>
  <c r="J1893" i="6"/>
  <c r="J1941" i="6"/>
  <c r="J1973" i="6"/>
  <c r="J1997" i="6"/>
  <c r="J2006" i="6"/>
  <c r="J2014" i="6"/>
  <c r="J2022" i="6"/>
  <c r="J2030" i="6"/>
  <c r="J2038" i="6"/>
  <c r="J2046" i="6"/>
  <c r="J2054" i="6"/>
  <c r="J2062" i="6"/>
  <c r="J2070" i="6"/>
  <c r="J2078" i="6"/>
  <c r="J2086" i="6"/>
  <c r="J2094" i="6"/>
  <c r="J2102" i="6"/>
  <c r="J2110" i="6"/>
  <c r="J2118" i="6"/>
  <c r="J2126" i="6"/>
  <c r="J2134" i="6"/>
  <c r="J2142" i="6"/>
  <c r="J2150" i="6"/>
  <c r="J2158" i="6"/>
  <c r="J2166" i="6"/>
  <c r="J2174" i="6"/>
  <c r="J2182" i="6"/>
  <c r="J2190" i="6"/>
  <c r="J2198" i="6"/>
  <c r="J2206" i="6"/>
  <c r="J2214" i="6"/>
  <c r="J2222" i="6"/>
  <c r="J2230" i="6"/>
  <c r="J2238" i="6"/>
  <c r="J2246" i="6"/>
  <c r="J2254" i="6"/>
  <c r="J2262" i="6"/>
  <c r="J2270" i="6"/>
  <c r="J2278" i="6"/>
  <c r="J2286" i="6"/>
  <c r="J2294" i="6"/>
  <c r="J2302" i="6"/>
  <c r="J2310" i="6"/>
  <c r="J2318" i="6"/>
  <c r="J2326" i="6"/>
  <c r="J2334" i="6"/>
  <c r="J2342" i="6"/>
  <c r="J2350" i="6"/>
  <c r="J2358" i="6"/>
  <c r="J2366" i="6"/>
  <c r="J2374" i="6"/>
  <c r="J2382" i="6"/>
  <c r="J2390" i="6"/>
  <c r="J2398" i="6"/>
  <c r="J2406" i="6"/>
  <c r="J2414" i="6"/>
  <c r="J2422" i="6"/>
  <c r="J2430" i="6"/>
  <c r="J2438" i="6"/>
  <c r="J2446" i="6"/>
  <c r="J2454" i="6"/>
  <c r="J2462" i="6"/>
  <c r="J2470" i="6"/>
  <c r="J2478" i="6"/>
  <c r="J2486" i="6"/>
  <c r="J2494" i="6"/>
  <c r="J2502" i="6"/>
  <c r="J2510" i="6"/>
  <c r="J2518" i="6"/>
  <c r="J2526" i="6"/>
  <c r="J2534" i="6"/>
  <c r="J2542" i="6"/>
  <c r="J2550" i="6"/>
  <c r="J2558" i="6"/>
  <c r="J2250" i="6"/>
  <c r="J2314" i="6"/>
  <c r="J2378" i="6"/>
  <c r="J2442" i="6"/>
  <c r="J2506" i="6"/>
  <c r="J2538" i="6"/>
  <c r="J2568" i="6"/>
  <c r="J2586" i="6"/>
  <c r="J2595" i="6"/>
  <c r="J2603" i="6"/>
  <c r="J2611" i="6"/>
  <c r="J2619" i="6"/>
  <c r="J2627" i="6"/>
  <c r="J2635" i="6"/>
  <c r="J2643" i="6"/>
  <c r="J2651" i="6"/>
  <c r="J2659" i="6"/>
  <c r="J2667" i="6"/>
  <c r="J2675" i="6"/>
  <c r="J2683" i="6"/>
  <c r="J2691" i="6"/>
  <c r="J2699" i="6"/>
  <c r="J2707" i="6"/>
  <c r="J2715" i="6"/>
  <c r="J2723" i="6"/>
  <c r="J2731" i="6"/>
  <c r="J2739" i="6"/>
  <c r="J2747" i="6"/>
  <c r="J2755" i="6"/>
  <c r="J2763" i="6"/>
  <c r="J2771" i="6"/>
  <c r="J2779" i="6"/>
  <c r="J2787" i="6"/>
  <c r="J2795" i="6"/>
  <c r="J2803" i="6"/>
  <c r="J2811" i="6"/>
  <c r="J2819" i="6"/>
  <c r="J2827" i="6"/>
  <c r="J2835" i="6"/>
  <c r="J2843" i="6"/>
  <c r="J2851" i="6"/>
  <c r="J2859" i="6"/>
  <c r="J2867" i="6"/>
  <c r="J2875" i="6"/>
  <c r="J2883" i="6"/>
  <c r="J2891" i="6"/>
  <c r="J2899" i="6"/>
  <c r="J2907" i="6"/>
  <c r="J2915" i="6"/>
  <c r="J2923" i="6"/>
  <c r="J2931" i="6"/>
  <c r="J2939" i="6"/>
  <c r="J2947" i="6"/>
  <c r="J2955" i="6"/>
  <c r="J2963" i="6"/>
  <c r="J2971" i="6"/>
  <c r="J2979" i="6"/>
  <c r="J2987" i="6"/>
  <c r="J2995" i="6"/>
  <c r="J3003" i="6"/>
  <c r="J3011" i="6"/>
  <c r="J3019" i="6"/>
  <c r="J3027" i="6"/>
  <c r="J3035" i="6"/>
  <c r="J3043" i="6"/>
  <c r="J3051" i="6"/>
  <c r="J3059" i="6"/>
  <c r="J3067" i="6"/>
  <c r="J3075" i="6"/>
  <c r="J3083" i="6"/>
  <c r="J3091" i="6"/>
  <c r="J3099" i="6"/>
  <c r="J3107" i="6"/>
  <c r="J3115" i="6"/>
  <c r="J3123" i="6"/>
  <c r="J3131" i="6"/>
  <c r="J3139" i="6"/>
  <c r="J3147" i="6"/>
  <c r="J3155" i="6"/>
  <c r="J3163" i="6"/>
  <c r="J3171" i="6"/>
  <c r="J3179" i="6"/>
  <c r="J3187" i="6"/>
  <c r="J3195" i="6"/>
  <c r="J3203" i="6"/>
  <c r="J3211" i="6"/>
  <c r="J2258" i="6"/>
  <c r="J2322" i="6"/>
  <c r="J2386" i="6"/>
  <c r="J2450" i="6"/>
  <c r="J2512" i="6"/>
  <c r="J2544" i="6"/>
  <c r="J2570" i="6"/>
  <c r="J2587" i="6"/>
  <c r="J2596" i="6"/>
  <c r="J2604" i="6"/>
  <c r="J2612" i="6"/>
  <c r="J2620" i="6"/>
  <c r="J2628" i="6"/>
  <c r="J2636" i="6"/>
  <c r="J2644" i="6"/>
  <c r="J2652" i="6"/>
  <c r="J2660" i="6"/>
  <c r="J2668" i="6"/>
  <c r="J2676" i="6"/>
  <c r="J2684" i="6"/>
  <c r="J2692" i="6"/>
  <c r="J2700" i="6"/>
  <c r="J2708" i="6"/>
  <c r="J2716" i="6"/>
  <c r="J2724" i="6"/>
  <c r="J2732" i="6"/>
  <c r="J2740" i="6"/>
  <c r="J2748" i="6"/>
  <c r="J2756" i="6"/>
  <c r="J2764" i="6"/>
  <c r="J2772" i="6"/>
  <c r="J2780" i="6"/>
  <c r="J2788" i="6"/>
  <c r="J2796" i="6"/>
  <c r="J2804" i="6"/>
  <c r="J2812" i="6"/>
  <c r="J2820" i="6"/>
  <c r="J2828" i="6"/>
  <c r="J2836" i="6"/>
  <c r="J2844" i="6"/>
  <c r="J2852" i="6"/>
  <c r="J2860" i="6"/>
  <c r="J2868" i="6"/>
  <c r="J2876" i="6"/>
  <c r="J2884" i="6"/>
  <c r="J2892" i="6"/>
  <c r="J2900" i="6"/>
  <c r="J2908" i="6"/>
  <c r="J2916" i="6"/>
  <c r="J2924" i="6"/>
  <c r="J2932" i="6"/>
  <c r="J2940" i="6"/>
  <c r="J2948" i="6"/>
  <c r="J2956" i="6"/>
  <c r="J2964" i="6"/>
  <c r="J2972" i="6"/>
  <c r="J2980" i="6"/>
  <c r="J2988" i="6"/>
  <c r="J2996" i="6"/>
  <c r="J3004" i="6"/>
  <c r="J3012" i="6"/>
  <c r="J3020" i="6"/>
  <c r="J3028" i="6"/>
  <c r="J3036" i="6"/>
  <c r="J3044" i="6"/>
  <c r="J3052" i="6"/>
  <c r="J3060" i="6"/>
  <c r="J3068" i="6"/>
  <c r="J3076" i="6"/>
  <c r="J3084" i="6"/>
  <c r="J3092" i="6"/>
  <c r="J3100" i="6"/>
  <c r="J3108" i="6"/>
  <c r="J3116" i="6"/>
  <c r="J3124" i="6"/>
  <c r="J3132" i="6"/>
  <c r="J3140" i="6"/>
  <c r="J3148" i="6"/>
  <c r="J3156" i="6"/>
  <c r="J3164" i="6"/>
  <c r="J3172" i="6"/>
  <c r="J2266" i="6"/>
  <c r="J2330" i="6"/>
  <c r="J2394" i="6"/>
  <c r="J2458" i="6"/>
  <c r="J2514" i="6"/>
  <c r="J2546" i="6"/>
  <c r="J2574" i="6"/>
  <c r="J2588" i="6"/>
  <c r="J2597" i="6"/>
  <c r="J2605" i="6"/>
  <c r="J2613" i="6"/>
  <c r="J2621" i="6"/>
  <c r="J2629" i="6"/>
  <c r="J2637" i="6"/>
  <c r="J2645" i="6"/>
  <c r="J2653" i="6"/>
  <c r="J2661" i="6"/>
  <c r="J2669" i="6"/>
  <c r="J2677" i="6"/>
  <c r="J2685" i="6"/>
  <c r="J2693" i="6"/>
  <c r="J2701" i="6"/>
  <c r="J2709" i="6"/>
  <c r="J2717" i="6"/>
  <c r="J2725" i="6"/>
  <c r="J2733" i="6"/>
  <c r="J2741" i="6"/>
  <c r="J2749" i="6"/>
  <c r="J2757" i="6"/>
  <c r="J2765" i="6"/>
  <c r="J2773" i="6"/>
  <c r="J2781" i="6"/>
  <c r="J2789" i="6"/>
  <c r="J2797" i="6"/>
  <c r="J2805" i="6"/>
  <c r="J2813" i="6"/>
  <c r="J2821" i="6"/>
  <c r="J2829" i="6"/>
  <c r="J2837" i="6"/>
  <c r="J2845" i="6"/>
  <c r="J2853" i="6"/>
  <c r="J2861" i="6"/>
  <c r="J2869" i="6"/>
  <c r="J2877" i="6"/>
  <c r="J2885" i="6"/>
  <c r="J2893" i="6"/>
  <c r="J2901" i="6"/>
  <c r="J2909" i="6"/>
  <c r="J2917" i="6"/>
  <c r="J2925" i="6"/>
  <c r="J2933" i="6"/>
  <c r="J2941" i="6"/>
  <c r="J2949" i="6"/>
  <c r="J2957" i="6"/>
  <c r="J2965" i="6"/>
  <c r="J2973" i="6"/>
  <c r="J2981" i="6"/>
  <c r="J2989" i="6"/>
  <c r="J2997" i="6"/>
  <c r="J3005" i="6"/>
  <c r="J3013" i="6"/>
  <c r="J3021" i="6"/>
  <c r="J3029" i="6"/>
  <c r="J3037" i="6"/>
  <c r="J3045" i="6"/>
  <c r="J3053" i="6"/>
  <c r="J3061" i="6"/>
  <c r="J3069" i="6"/>
  <c r="J3077" i="6"/>
  <c r="J3085" i="6"/>
  <c r="J3093" i="6"/>
  <c r="J3101" i="6"/>
  <c r="J3109" i="6"/>
  <c r="J3117" i="6"/>
  <c r="J3125" i="6"/>
  <c r="J3133" i="6"/>
  <c r="J3141" i="6"/>
  <c r="J3149" i="6"/>
  <c r="J3157" i="6"/>
  <c r="J3165" i="6"/>
  <c r="J3173" i="6"/>
  <c r="J3181" i="6"/>
  <c r="J3189" i="6"/>
  <c r="J3197" i="6"/>
  <c r="J3205" i="6"/>
  <c r="J2274" i="6"/>
  <c r="J2338" i="6"/>
  <c r="J2402" i="6"/>
  <c r="J2466" i="6"/>
  <c r="J2520" i="6"/>
  <c r="J2552" i="6"/>
  <c r="J2576" i="6"/>
  <c r="J2589" i="6"/>
  <c r="J2598" i="6"/>
  <c r="J2606" i="6"/>
  <c r="J2614" i="6"/>
  <c r="J2622" i="6"/>
  <c r="J2630" i="6"/>
  <c r="J2638" i="6"/>
  <c r="J2646" i="6"/>
  <c r="J2654" i="6"/>
  <c r="J2662" i="6"/>
  <c r="J2670" i="6"/>
  <c r="J2678" i="6"/>
  <c r="J2686" i="6"/>
  <c r="J2694" i="6"/>
  <c r="J2702" i="6"/>
  <c r="J2710" i="6"/>
  <c r="J2718" i="6"/>
  <c r="J2726" i="6"/>
  <c r="J2734" i="6"/>
  <c r="J2742" i="6"/>
  <c r="J2750" i="6"/>
  <c r="J2758" i="6"/>
  <c r="J2766" i="6"/>
  <c r="J2774" i="6"/>
  <c r="J2782" i="6"/>
  <c r="J2790" i="6"/>
  <c r="J2798" i="6"/>
  <c r="J2806" i="6"/>
  <c r="J2814" i="6"/>
  <c r="J2822" i="6"/>
  <c r="J2830" i="6"/>
  <c r="J2838" i="6"/>
  <c r="J2846" i="6"/>
  <c r="J2854" i="6"/>
  <c r="J2862" i="6"/>
  <c r="J2870" i="6"/>
  <c r="J2878" i="6"/>
  <c r="J2886" i="6"/>
  <c r="J2894" i="6"/>
  <c r="J2902" i="6"/>
  <c r="J2910" i="6"/>
  <c r="J2918" i="6"/>
  <c r="J2926" i="6"/>
  <c r="J2934" i="6"/>
  <c r="J2942" i="6"/>
  <c r="J2950" i="6"/>
  <c r="J2958" i="6"/>
  <c r="J2966" i="6"/>
  <c r="J2974" i="6"/>
  <c r="J2982" i="6"/>
  <c r="J2990" i="6"/>
  <c r="J2998" i="6"/>
  <c r="J3006" i="6"/>
  <c r="J3014" i="6"/>
  <c r="J3022" i="6"/>
  <c r="J3030" i="6"/>
  <c r="J3038" i="6"/>
  <c r="J3046" i="6"/>
  <c r="J3054" i="6"/>
  <c r="J3062" i="6"/>
  <c r="J3070" i="6"/>
  <c r="J3078" i="6"/>
  <c r="J3086" i="6"/>
  <c r="J3094" i="6"/>
  <c r="J3102" i="6"/>
  <c r="J3110" i="6"/>
  <c r="J3118" i="6"/>
  <c r="J3126" i="6"/>
  <c r="J3134" i="6"/>
  <c r="J3142" i="6"/>
  <c r="J3150" i="6"/>
  <c r="J3158" i="6"/>
  <c r="J3166" i="6"/>
  <c r="J3174" i="6"/>
  <c r="J3182" i="6"/>
  <c r="J3190" i="6"/>
  <c r="J2282" i="6"/>
  <c r="J2346" i="6"/>
  <c r="J2410" i="6"/>
  <c r="J2474" i="6"/>
  <c r="J2522" i="6"/>
  <c r="J2554" i="6"/>
  <c r="J2578" i="6"/>
  <c r="J2590" i="6"/>
  <c r="J2599" i="6"/>
  <c r="J2607" i="6"/>
  <c r="J2615" i="6"/>
  <c r="J2623" i="6"/>
  <c r="J2631" i="6"/>
  <c r="J2639" i="6"/>
  <c r="J2647" i="6"/>
  <c r="J2655" i="6"/>
  <c r="J2663" i="6"/>
  <c r="J2671" i="6"/>
  <c r="J2679" i="6"/>
  <c r="J2687" i="6"/>
  <c r="J2695" i="6"/>
  <c r="J2703" i="6"/>
  <c r="J2711" i="6"/>
  <c r="J2719" i="6"/>
  <c r="J2727" i="6"/>
  <c r="J2735" i="6"/>
  <c r="J2743" i="6"/>
  <c r="J2751" i="6"/>
  <c r="J2759" i="6"/>
  <c r="J2767" i="6"/>
  <c r="J2775" i="6"/>
  <c r="J2783" i="6"/>
  <c r="J2791" i="6"/>
  <c r="J2799" i="6"/>
  <c r="J2807" i="6"/>
  <c r="J2815" i="6"/>
  <c r="J2823" i="6"/>
  <c r="J2831" i="6"/>
  <c r="J2839" i="6"/>
  <c r="J2847" i="6"/>
  <c r="J2855" i="6"/>
  <c r="J2863" i="6"/>
  <c r="J2871" i="6"/>
  <c r="J2879" i="6"/>
  <c r="J2887" i="6"/>
  <c r="J2895" i="6"/>
  <c r="J2903" i="6"/>
  <c r="J2911" i="6"/>
  <c r="J2919" i="6"/>
  <c r="J2927" i="6"/>
  <c r="J2935" i="6"/>
  <c r="J2943" i="6"/>
  <c r="J2951" i="6"/>
  <c r="J2959" i="6"/>
  <c r="J2967" i="6"/>
  <c r="J2975" i="6"/>
  <c r="J2983" i="6"/>
  <c r="J2991" i="6"/>
  <c r="J2999" i="6"/>
  <c r="J3007" i="6"/>
  <c r="J3015" i="6"/>
  <c r="J3023" i="6"/>
  <c r="J3031" i="6"/>
  <c r="J3039" i="6"/>
  <c r="J3047" i="6"/>
  <c r="J3055" i="6"/>
  <c r="J3063" i="6"/>
  <c r="J3071" i="6"/>
  <c r="J3079" i="6"/>
  <c r="J3087" i="6"/>
  <c r="J3095" i="6"/>
  <c r="J3103" i="6"/>
  <c r="J3111" i="6"/>
  <c r="J3119" i="6"/>
  <c r="J3127" i="6"/>
  <c r="J3135" i="6"/>
  <c r="J3143" i="6"/>
  <c r="J3151" i="6"/>
  <c r="J3159" i="6"/>
  <c r="J3167" i="6"/>
  <c r="J3175" i="6"/>
  <c r="J3183" i="6"/>
  <c r="J3191" i="6"/>
  <c r="J3199" i="6"/>
  <c r="J3207" i="6"/>
  <c r="J2290" i="6"/>
  <c r="J2354" i="6"/>
  <c r="J2418" i="6"/>
  <c r="J2482" i="6"/>
  <c r="J2528" i="6"/>
  <c r="J2560" i="6"/>
  <c r="J2582" i="6"/>
  <c r="J2592" i="6"/>
  <c r="J2600" i="6"/>
  <c r="J2608" i="6"/>
  <c r="J2616" i="6"/>
  <c r="J2624" i="6"/>
  <c r="J2632" i="6"/>
  <c r="J2640" i="6"/>
  <c r="J2648" i="6"/>
  <c r="J2656" i="6"/>
  <c r="J2664" i="6"/>
  <c r="J2672" i="6"/>
  <c r="J2680" i="6"/>
  <c r="J2688" i="6"/>
  <c r="J2696" i="6"/>
  <c r="J2704" i="6"/>
  <c r="J2712" i="6"/>
  <c r="J2720" i="6"/>
  <c r="J2728" i="6"/>
  <c r="J2736" i="6"/>
  <c r="J2744" i="6"/>
  <c r="J2752" i="6"/>
  <c r="J2760" i="6"/>
  <c r="J2768" i="6"/>
  <c r="J2776" i="6"/>
  <c r="J2784" i="6"/>
  <c r="J2792" i="6"/>
  <c r="J2800" i="6"/>
  <c r="J2808" i="6"/>
  <c r="J2816" i="6"/>
  <c r="J2824" i="6"/>
  <c r="J2832" i="6"/>
  <c r="J2840" i="6"/>
  <c r="J2848" i="6"/>
  <c r="J2856" i="6"/>
  <c r="J2864" i="6"/>
  <c r="J2872" i="6"/>
  <c r="J2880" i="6"/>
  <c r="J2888" i="6"/>
  <c r="J2896" i="6"/>
  <c r="J2904" i="6"/>
  <c r="J2912" i="6"/>
  <c r="J2920" i="6"/>
  <c r="J2928" i="6"/>
  <c r="J2936" i="6"/>
  <c r="J2944" i="6"/>
  <c r="J2952" i="6"/>
  <c r="J2960" i="6"/>
  <c r="J2968" i="6"/>
  <c r="J2976" i="6"/>
  <c r="J2984" i="6"/>
  <c r="J2992" i="6"/>
  <c r="J3000" i="6"/>
  <c r="J3008" i="6"/>
  <c r="J3016" i="6"/>
  <c r="J3024" i="6"/>
  <c r="J3032" i="6"/>
  <c r="J3040" i="6"/>
  <c r="J3048" i="6"/>
  <c r="J3056" i="6"/>
  <c r="J3064" i="6"/>
  <c r="J3072" i="6"/>
  <c r="J3080" i="6"/>
  <c r="J3088" i="6"/>
  <c r="J3096" i="6"/>
  <c r="J3104" i="6"/>
  <c r="J3112" i="6"/>
  <c r="J3120" i="6"/>
  <c r="J3128" i="6"/>
  <c r="J3136" i="6"/>
  <c r="J3144" i="6"/>
  <c r="J3152" i="6"/>
  <c r="J3160" i="6"/>
  <c r="J3168" i="6"/>
  <c r="J3176" i="6"/>
  <c r="J3184" i="6"/>
  <c r="J3192" i="6"/>
  <c r="J3200" i="6"/>
  <c r="J3208" i="6"/>
  <c r="J2298" i="6"/>
  <c r="J2362" i="6"/>
  <c r="J2426" i="6"/>
  <c r="J2490" i="6"/>
  <c r="J2530" i="6"/>
  <c r="J2562" i="6"/>
  <c r="J2584" i="6"/>
  <c r="J2593" i="6"/>
  <c r="J2601" i="6"/>
  <c r="J2609" i="6"/>
  <c r="J2617" i="6"/>
  <c r="J2625" i="6"/>
  <c r="J2633" i="6"/>
  <c r="J2641" i="6"/>
  <c r="J2649" i="6"/>
  <c r="J2657" i="6"/>
  <c r="J2665" i="6"/>
  <c r="J2673" i="6"/>
  <c r="J2681" i="6"/>
  <c r="J2689" i="6"/>
  <c r="J2697" i="6"/>
  <c r="J2705" i="6"/>
  <c r="J2713" i="6"/>
  <c r="J2721" i="6"/>
  <c r="J2729" i="6"/>
  <c r="J2737" i="6"/>
  <c r="J2745" i="6"/>
  <c r="J2753" i="6"/>
  <c r="J2761" i="6"/>
  <c r="J2769" i="6"/>
  <c r="J2777" i="6"/>
  <c r="J2785" i="6"/>
  <c r="J2793" i="6"/>
  <c r="J2801" i="6"/>
  <c r="J2809" i="6"/>
  <c r="J2817" i="6"/>
  <c r="J2825" i="6"/>
  <c r="J2833" i="6"/>
  <c r="J2841" i="6"/>
  <c r="J2849" i="6"/>
  <c r="J2857" i="6"/>
  <c r="J2865" i="6"/>
  <c r="J2873" i="6"/>
  <c r="J2881" i="6"/>
  <c r="J2889" i="6"/>
  <c r="J2897" i="6"/>
  <c r="J2905" i="6"/>
  <c r="J2913" i="6"/>
  <c r="J2921" i="6"/>
  <c r="J2929" i="6"/>
  <c r="J2937" i="6"/>
  <c r="J2945" i="6"/>
  <c r="J2953" i="6"/>
  <c r="J2961" i="6"/>
  <c r="J2969" i="6"/>
  <c r="J2977" i="6"/>
  <c r="J2985" i="6"/>
  <c r="J2993" i="6"/>
  <c r="J3001" i="6"/>
  <c r="J3009" i="6"/>
  <c r="J3017" i="6"/>
  <c r="J3025" i="6"/>
  <c r="J3033" i="6"/>
  <c r="J3041" i="6"/>
  <c r="J3049" i="6"/>
  <c r="J3057" i="6"/>
  <c r="J3065" i="6"/>
  <c r="J3073" i="6"/>
  <c r="J3081" i="6"/>
  <c r="J3089" i="6"/>
  <c r="J3097" i="6"/>
  <c r="J3105" i="6"/>
  <c r="J3113" i="6"/>
  <c r="J3121" i="6"/>
  <c r="J3129" i="6"/>
  <c r="J3137" i="6"/>
  <c r="J3145" i="6"/>
  <c r="J3153" i="6"/>
  <c r="J3161" i="6"/>
  <c r="J3169" i="6"/>
  <c r="J3177" i="6"/>
  <c r="J3185" i="6"/>
  <c r="J3193" i="6"/>
  <c r="J3201" i="6"/>
  <c r="J3209" i="6"/>
  <c r="J2306" i="6"/>
  <c r="J2370" i="6"/>
  <c r="J2434" i="6"/>
  <c r="J2498" i="6"/>
  <c r="J2536" i="6"/>
  <c r="J2566" i="6"/>
  <c r="J2585" i="6"/>
  <c r="J2594" i="6"/>
  <c r="J2602" i="6"/>
  <c r="J2610" i="6"/>
  <c r="J2618" i="6"/>
  <c r="J2626" i="6"/>
  <c r="J2634" i="6"/>
  <c r="J2642" i="6"/>
  <c r="J2650" i="6"/>
  <c r="J2658" i="6"/>
  <c r="J2666" i="6"/>
  <c r="J2674" i="6"/>
  <c r="J2682" i="6"/>
  <c r="J2690" i="6"/>
  <c r="J2698" i="6"/>
  <c r="J2706" i="6"/>
  <c r="J2714" i="6"/>
  <c r="J2722" i="6"/>
  <c r="J2730" i="6"/>
  <c r="J2738" i="6"/>
  <c r="J2746" i="6"/>
  <c r="J2754" i="6"/>
  <c r="J2762" i="6"/>
  <c r="J2770" i="6"/>
  <c r="J2778" i="6"/>
  <c r="J2786" i="6"/>
  <c r="J2794" i="6"/>
  <c r="J2802" i="6"/>
  <c r="J2810" i="6"/>
  <c r="J2818" i="6"/>
  <c r="J2826" i="6"/>
  <c r="J2834" i="6"/>
  <c r="J2842" i="6"/>
  <c r="J2850" i="6"/>
  <c r="J2858" i="6"/>
  <c r="J2866" i="6"/>
  <c r="J2874" i="6"/>
  <c r="J2882" i="6"/>
  <c r="J2890" i="6"/>
  <c r="J2898" i="6"/>
  <c r="J2906" i="6"/>
  <c r="J2914" i="6"/>
  <c r="J2922" i="6"/>
  <c r="J2930" i="6"/>
  <c r="J2938" i="6"/>
  <c r="J2946" i="6"/>
  <c r="J2954" i="6"/>
  <c r="J2962" i="6"/>
  <c r="J2970" i="6"/>
  <c r="J2978" i="6"/>
  <c r="J2986" i="6"/>
  <c r="J2994" i="6"/>
  <c r="J3002" i="6"/>
  <c r="J3010" i="6"/>
  <c r="J3018" i="6"/>
  <c r="J3026" i="6"/>
  <c r="J3034" i="6"/>
  <c r="J3042" i="6"/>
  <c r="J3050" i="6"/>
  <c r="J3058" i="6"/>
  <c r="J3066" i="6"/>
  <c r="J3074" i="6"/>
  <c r="J3082" i="6"/>
  <c r="J3090" i="6"/>
  <c r="J3098" i="6"/>
  <c r="J3106" i="6"/>
  <c r="J3114" i="6"/>
  <c r="J3122" i="6"/>
  <c r="J3130" i="6"/>
  <c r="J3138" i="6"/>
  <c r="J3146" i="6"/>
  <c r="J3154" i="6"/>
  <c r="J3162" i="6"/>
  <c r="J3170" i="6"/>
  <c r="J3178" i="6"/>
  <c r="J3186" i="6"/>
  <c r="J3194" i="6"/>
  <c r="J3202" i="6"/>
  <c r="J3210" i="6"/>
  <c r="J3180" i="6"/>
  <c r="J3214" i="6"/>
  <c r="J3222" i="6"/>
  <c r="J3230" i="6"/>
  <c r="J3238" i="6"/>
  <c r="J3246" i="6"/>
  <c r="J3254" i="6"/>
  <c r="J3262" i="6"/>
  <c r="J3270" i="6"/>
  <c r="J3278" i="6"/>
  <c r="J3286" i="6"/>
  <c r="J3294" i="6"/>
  <c r="J3302" i="6"/>
  <c r="J3310" i="6"/>
  <c r="J3318" i="6"/>
  <c r="J3326" i="6"/>
  <c r="J3334" i="6"/>
  <c r="J3342" i="6"/>
  <c r="J3350" i="6"/>
  <c r="J3358" i="6"/>
  <c r="J3366" i="6"/>
  <c r="J3374" i="6"/>
  <c r="J3382" i="6"/>
  <c r="J3390" i="6"/>
  <c r="J3398" i="6"/>
  <c r="J3406" i="6"/>
  <c r="J3414" i="6"/>
  <c r="J3422" i="6"/>
  <c r="J3430" i="6"/>
  <c r="J3438" i="6"/>
  <c r="J3446" i="6"/>
  <c r="J3454" i="6"/>
  <c r="J3462" i="6"/>
  <c r="J3470" i="6"/>
  <c r="J3478" i="6"/>
  <c r="J3486" i="6"/>
  <c r="J3494" i="6"/>
  <c r="J3502" i="6"/>
  <c r="J3510" i="6"/>
  <c r="J3518" i="6"/>
  <c r="J3526" i="6"/>
  <c r="J3534" i="6"/>
  <c r="J3542" i="6"/>
  <c r="J3550" i="6"/>
  <c r="J3558" i="6"/>
  <c r="J3566" i="6"/>
  <c r="J3574" i="6"/>
  <c r="J3582" i="6"/>
  <c r="J3590" i="6"/>
  <c r="J3598" i="6"/>
  <c r="J3606" i="6"/>
  <c r="J3614" i="6"/>
  <c r="J3622" i="6"/>
  <c r="J3630" i="6"/>
  <c r="J3638" i="6"/>
  <c r="J3646" i="6"/>
  <c r="J3654" i="6"/>
  <c r="J3662" i="6"/>
  <c r="J3670" i="6"/>
  <c r="J3678" i="6"/>
  <c r="J3686" i="6"/>
  <c r="J3694" i="6"/>
  <c r="J3702" i="6"/>
  <c r="J3710" i="6"/>
  <c r="J3718" i="6"/>
  <c r="J3726" i="6"/>
  <c r="J3734" i="6"/>
  <c r="J3742" i="6"/>
  <c r="J3750" i="6"/>
  <c r="J3758" i="6"/>
  <c r="J3766" i="6"/>
  <c r="J3774" i="6"/>
  <c r="J3782" i="6"/>
  <c r="J3790" i="6"/>
  <c r="J3798" i="6"/>
  <c r="J3806" i="6"/>
  <c r="J3814" i="6"/>
  <c r="J3822" i="6"/>
  <c r="J3830" i="6"/>
  <c r="J3838" i="6"/>
  <c r="J3846" i="6"/>
  <c r="J3854" i="6"/>
  <c r="J3862" i="6"/>
  <c r="J3188" i="6"/>
  <c r="J3215" i="6"/>
  <c r="J3223" i="6"/>
  <c r="J3231" i="6"/>
  <c r="J3239" i="6"/>
  <c r="J3247" i="6"/>
  <c r="J3255" i="6"/>
  <c r="J3263" i="6"/>
  <c r="J3271" i="6"/>
  <c r="J3279" i="6"/>
  <c r="J3287" i="6"/>
  <c r="J3295" i="6"/>
  <c r="J3303" i="6"/>
  <c r="J3311" i="6"/>
  <c r="J3319" i="6"/>
  <c r="J3327" i="6"/>
  <c r="J3335" i="6"/>
  <c r="J3343" i="6"/>
  <c r="J3351" i="6"/>
  <c r="J3359" i="6"/>
  <c r="J3367" i="6"/>
  <c r="J3375" i="6"/>
  <c r="J3383" i="6"/>
  <c r="J3391" i="6"/>
  <c r="J3399" i="6"/>
  <c r="J3407" i="6"/>
  <c r="J3415" i="6"/>
  <c r="J3423" i="6"/>
  <c r="J3431" i="6"/>
  <c r="J3439" i="6"/>
  <c r="J3447" i="6"/>
  <c r="J3455" i="6"/>
  <c r="J3463" i="6"/>
  <c r="J3471" i="6"/>
  <c r="J3479" i="6"/>
  <c r="J3487" i="6"/>
  <c r="J3495" i="6"/>
  <c r="J3503" i="6"/>
  <c r="J3511" i="6"/>
  <c r="J3519" i="6"/>
  <c r="J3527" i="6"/>
  <c r="J3535" i="6"/>
  <c r="J3543" i="6"/>
  <c r="J3551" i="6"/>
  <c r="J3559" i="6"/>
  <c r="J3567" i="6"/>
  <c r="J3575" i="6"/>
  <c r="J3583" i="6"/>
  <c r="J3591" i="6"/>
  <c r="J3599" i="6"/>
  <c r="J3607" i="6"/>
  <c r="J3615" i="6"/>
  <c r="J3623" i="6"/>
  <c r="J3631" i="6"/>
  <c r="J3639" i="6"/>
  <c r="J3647" i="6"/>
  <c r="J3655" i="6"/>
  <c r="J3663" i="6"/>
  <c r="J3671" i="6"/>
  <c r="J3679" i="6"/>
  <c r="J3687" i="6"/>
  <c r="J3695" i="6"/>
  <c r="J3703" i="6"/>
  <c r="J3711" i="6"/>
  <c r="J3719" i="6"/>
  <c r="J3727" i="6"/>
  <c r="J3735" i="6"/>
  <c r="J3743" i="6"/>
  <c r="J3751" i="6"/>
  <c r="J3759" i="6"/>
  <c r="J3767" i="6"/>
  <c r="J3775" i="6"/>
  <c r="J3783" i="6"/>
  <c r="J3791" i="6"/>
  <c r="J3799" i="6"/>
  <c r="J3807" i="6"/>
  <c r="J3815" i="6"/>
  <c r="J3823" i="6"/>
  <c r="J3831" i="6"/>
  <c r="J3839" i="6"/>
  <c r="J3847" i="6"/>
  <c r="J3855" i="6"/>
  <c r="J3863" i="6"/>
  <c r="J3196" i="6"/>
  <c r="J3216" i="6"/>
  <c r="J3224" i="6"/>
  <c r="J3232" i="6"/>
  <c r="J3240" i="6"/>
  <c r="J3248" i="6"/>
  <c r="J3256" i="6"/>
  <c r="J3264" i="6"/>
  <c r="J3272" i="6"/>
  <c r="J3280" i="6"/>
  <c r="J3288" i="6"/>
  <c r="J3296" i="6"/>
  <c r="J3304" i="6"/>
  <c r="J3312" i="6"/>
  <c r="J3320" i="6"/>
  <c r="J3328" i="6"/>
  <c r="J3336" i="6"/>
  <c r="J3344" i="6"/>
  <c r="J3352" i="6"/>
  <c r="J3360" i="6"/>
  <c r="J3368" i="6"/>
  <c r="J3376" i="6"/>
  <c r="J3384" i="6"/>
  <c r="J3392" i="6"/>
  <c r="J3400" i="6"/>
  <c r="J3408" i="6"/>
  <c r="J3416" i="6"/>
  <c r="J3424" i="6"/>
  <c r="J3432" i="6"/>
  <c r="J3440" i="6"/>
  <c r="J3448" i="6"/>
  <c r="J3456" i="6"/>
  <c r="J3464" i="6"/>
  <c r="J3472" i="6"/>
  <c r="J3480" i="6"/>
  <c r="J3488" i="6"/>
  <c r="J3496" i="6"/>
  <c r="J3504" i="6"/>
  <c r="J3512" i="6"/>
  <c r="J3520" i="6"/>
  <c r="J3528" i="6"/>
  <c r="J3536" i="6"/>
  <c r="J3544" i="6"/>
  <c r="J3552" i="6"/>
  <c r="J3560" i="6"/>
  <c r="J3568" i="6"/>
  <c r="J3576" i="6"/>
  <c r="J3584" i="6"/>
  <c r="J3592" i="6"/>
  <c r="J3600" i="6"/>
  <c r="J3608" i="6"/>
  <c r="J3616" i="6"/>
  <c r="J3624" i="6"/>
  <c r="J3632" i="6"/>
  <c r="J3640" i="6"/>
  <c r="J3648" i="6"/>
  <c r="J3656" i="6"/>
  <c r="J3664" i="6"/>
  <c r="J3672" i="6"/>
  <c r="J3680" i="6"/>
  <c r="J3688" i="6"/>
  <c r="J3696" i="6"/>
  <c r="J3704" i="6"/>
  <c r="J3712" i="6"/>
  <c r="J3720" i="6"/>
  <c r="J3728" i="6"/>
  <c r="J3736" i="6"/>
  <c r="J3744" i="6"/>
  <c r="J3752" i="6"/>
  <c r="J3760" i="6"/>
  <c r="J3768" i="6"/>
  <c r="J3776" i="6"/>
  <c r="J3784" i="6"/>
  <c r="J3792" i="6"/>
  <c r="J3800" i="6"/>
  <c r="J3808" i="6"/>
  <c r="J3816" i="6"/>
  <c r="J3824" i="6"/>
  <c r="J3832" i="6"/>
  <c r="J3840" i="6"/>
  <c r="J3848" i="6"/>
  <c r="J3856" i="6"/>
  <c r="J3864" i="6"/>
  <c r="J3872" i="6"/>
  <c r="J3880" i="6"/>
  <c r="J3198" i="6"/>
  <c r="J3217" i="6"/>
  <c r="J3225" i="6"/>
  <c r="J3233" i="6"/>
  <c r="J3241" i="6"/>
  <c r="J3249" i="6"/>
  <c r="J3257" i="6"/>
  <c r="J3265" i="6"/>
  <c r="J3273" i="6"/>
  <c r="J3281" i="6"/>
  <c r="J3289" i="6"/>
  <c r="J3297" i="6"/>
  <c r="J3305" i="6"/>
  <c r="J3313" i="6"/>
  <c r="J3321" i="6"/>
  <c r="J3329" i="6"/>
  <c r="J3337" i="6"/>
  <c r="J3345" i="6"/>
  <c r="J3353" i="6"/>
  <c r="J3361" i="6"/>
  <c r="J3369" i="6"/>
  <c r="J3377" i="6"/>
  <c r="J3385" i="6"/>
  <c r="J3393" i="6"/>
  <c r="J3401" i="6"/>
  <c r="J3409" i="6"/>
  <c r="J3417" i="6"/>
  <c r="J3425" i="6"/>
  <c r="J3433" i="6"/>
  <c r="J3441" i="6"/>
  <c r="J3449" i="6"/>
  <c r="J3457" i="6"/>
  <c r="J3465" i="6"/>
  <c r="J3473" i="6"/>
  <c r="J3481" i="6"/>
  <c r="J3489" i="6"/>
  <c r="J3497" i="6"/>
  <c r="J3505" i="6"/>
  <c r="J3513" i="6"/>
  <c r="J3521" i="6"/>
  <c r="J3529" i="6"/>
  <c r="J3537" i="6"/>
  <c r="J3545" i="6"/>
  <c r="J3553" i="6"/>
  <c r="J3561" i="6"/>
  <c r="J3569" i="6"/>
  <c r="J3577" i="6"/>
  <c r="J3585" i="6"/>
  <c r="J3593" i="6"/>
  <c r="J3601" i="6"/>
  <c r="J3609" i="6"/>
  <c r="J3617" i="6"/>
  <c r="J3625" i="6"/>
  <c r="J3633" i="6"/>
  <c r="J3641" i="6"/>
  <c r="J3649" i="6"/>
  <c r="J3657" i="6"/>
  <c r="J3665" i="6"/>
  <c r="J3673" i="6"/>
  <c r="J3681" i="6"/>
  <c r="J3689" i="6"/>
  <c r="J3697" i="6"/>
  <c r="J3705" i="6"/>
  <c r="J3713" i="6"/>
  <c r="J3721" i="6"/>
  <c r="J3729" i="6"/>
  <c r="J3737" i="6"/>
  <c r="J3745" i="6"/>
  <c r="J3753" i="6"/>
  <c r="J3761" i="6"/>
  <c r="J3769" i="6"/>
  <c r="J3777" i="6"/>
  <c r="J3785" i="6"/>
  <c r="J3793" i="6"/>
  <c r="J3801" i="6"/>
  <c r="J3809" i="6"/>
  <c r="J3817" i="6"/>
  <c r="J3825" i="6"/>
  <c r="J3833" i="6"/>
  <c r="J3841" i="6"/>
  <c r="J3849" i="6"/>
  <c r="J3857" i="6"/>
  <c r="J3865" i="6"/>
  <c r="J3873" i="6"/>
  <c r="J3204" i="6"/>
  <c r="J3218" i="6"/>
  <c r="J3226" i="6"/>
  <c r="J3234" i="6"/>
  <c r="J3242" i="6"/>
  <c r="J3250" i="6"/>
  <c r="J3258" i="6"/>
  <c r="J3266" i="6"/>
  <c r="J3274" i="6"/>
  <c r="J3282" i="6"/>
  <c r="J3290" i="6"/>
  <c r="J3298" i="6"/>
  <c r="J3306" i="6"/>
  <c r="J3314" i="6"/>
  <c r="J3322" i="6"/>
  <c r="J3330" i="6"/>
  <c r="J3338" i="6"/>
  <c r="J3346" i="6"/>
  <c r="J3354" i="6"/>
  <c r="J3362" i="6"/>
  <c r="J3370" i="6"/>
  <c r="J3378" i="6"/>
  <c r="J3386" i="6"/>
  <c r="J3394" i="6"/>
  <c r="J3402" i="6"/>
  <c r="J3410" i="6"/>
  <c r="J3418" i="6"/>
  <c r="J3426" i="6"/>
  <c r="J3434" i="6"/>
  <c r="J3442" i="6"/>
  <c r="J3450" i="6"/>
  <c r="J3458" i="6"/>
  <c r="J3466" i="6"/>
  <c r="J3474" i="6"/>
  <c r="J3482" i="6"/>
  <c r="J3490" i="6"/>
  <c r="J3498" i="6"/>
  <c r="J3506" i="6"/>
  <c r="J3514" i="6"/>
  <c r="J3522" i="6"/>
  <c r="J3530" i="6"/>
  <c r="J3538" i="6"/>
  <c r="J3546" i="6"/>
  <c r="J3554" i="6"/>
  <c r="J3562" i="6"/>
  <c r="J3570" i="6"/>
  <c r="J3578" i="6"/>
  <c r="J3586" i="6"/>
  <c r="J3594" i="6"/>
  <c r="J3602" i="6"/>
  <c r="J3610" i="6"/>
  <c r="J3618" i="6"/>
  <c r="J3626" i="6"/>
  <c r="J3634" i="6"/>
  <c r="J3642" i="6"/>
  <c r="J3650" i="6"/>
  <c r="J3658" i="6"/>
  <c r="J3666" i="6"/>
  <c r="J3674" i="6"/>
  <c r="J3682" i="6"/>
  <c r="J3690" i="6"/>
  <c r="J3698" i="6"/>
  <c r="J3706" i="6"/>
  <c r="J3714" i="6"/>
  <c r="J3722" i="6"/>
  <c r="J3730" i="6"/>
  <c r="J3738" i="6"/>
  <c r="J3746" i="6"/>
  <c r="J3754" i="6"/>
  <c r="J3762" i="6"/>
  <c r="J3770" i="6"/>
  <c r="J3778" i="6"/>
  <c r="J3786" i="6"/>
  <c r="J3794" i="6"/>
  <c r="J3802" i="6"/>
  <c r="J3810" i="6"/>
  <c r="J3818" i="6"/>
  <c r="J3826" i="6"/>
  <c r="J3834" i="6"/>
  <c r="J3842" i="6"/>
  <c r="J3850" i="6"/>
  <c r="J3206" i="6"/>
  <c r="J3219" i="6"/>
  <c r="J3227" i="6"/>
  <c r="J3235" i="6"/>
  <c r="K3235" i="6" s="1"/>
  <c r="J3243" i="6"/>
  <c r="J3251" i="6"/>
  <c r="J3259" i="6"/>
  <c r="J3267" i="6"/>
  <c r="J3275" i="6"/>
  <c r="J3283" i="6"/>
  <c r="J3291" i="6"/>
  <c r="J3299" i="6"/>
  <c r="K3299" i="6" s="1"/>
  <c r="J3307" i="6"/>
  <c r="J3315" i="6"/>
  <c r="J3323" i="6"/>
  <c r="J3331" i="6"/>
  <c r="J3339" i="6"/>
  <c r="J3347" i="6"/>
  <c r="J3355" i="6"/>
  <c r="J3363" i="6"/>
  <c r="J3371" i="6"/>
  <c r="J3379" i="6"/>
  <c r="J3387" i="6"/>
  <c r="J3395" i="6"/>
  <c r="J3403" i="6"/>
  <c r="J3411" i="6"/>
  <c r="J3419" i="6"/>
  <c r="J3427" i="6"/>
  <c r="K3427" i="6" s="1"/>
  <c r="J3435" i="6"/>
  <c r="J3443" i="6"/>
  <c r="J3451" i="6"/>
  <c r="J3459" i="6"/>
  <c r="J3467" i="6"/>
  <c r="J3475" i="6"/>
  <c r="J3483" i="6"/>
  <c r="J3491" i="6"/>
  <c r="J3499" i="6"/>
  <c r="J3507" i="6"/>
  <c r="J3515" i="6"/>
  <c r="J3523" i="6"/>
  <c r="J3531" i="6"/>
  <c r="J3539" i="6"/>
  <c r="J3547" i="6"/>
  <c r="J3555" i="6"/>
  <c r="J3563" i="6"/>
  <c r="J3571" i="6"/>
  <c r="J3579" i="6"/>
  <c r="J3587" i="6"/>
  <c r="J3595" i="6"/>
  <c r="J3603" i="6"/>
  <c r="J3611" i="6"/>
  <c r="J3619" i="6"/>
  <c r="J3627" i="6"/>
  <c r="J3635" i="6"/>
  <c r="J3643" i="6"/>
  <c r="J3651" i="6"/>
  <c r="J3659" i="6"/>
  <c r="J3667" i="6"/>
  <c r="J3675" i="6"/>
  <c r="J3683" i="6"/>
  <c r="K3683" i="6" s="1"/>
  <c r="J3691" i="6"/>
  <c r="J3699" i="6"/>
  <c r="J3707" i="6"/>
  <c r="J3715" i="6"/>
  <c r="J3723" i="6"/>
  <c r="J3731" i="6"/>
  <c r="J3739" i="6"/>
  <c r="J3747" i="6"/>
  <c r="K3747" i="6" s="1"/>
  <c r="J3755" i="6"/>
  <c r="J3763" i="6"/>
  <c r="J3771" i="6"/>
  <c r="J3779" i="6"/>
  <c r="J3787" i="6"/>
  <c r="J3795" i="6"/>
  <c r="J3803" i="6"/>
  <c r="J3212" i="6"/>
  <c r="K3212" i="6" s="1"/>
  <c r="J3220" i="6"/>
  <c r="J3228" i="6"/>
  <c r="J3236" i="6"/>
  <c r="J3244" i="6"/>
  <c r="J3252" i="6"/>
  <c r="J3260" i="6"/>
  <c r="J3268" i="6"/>
  <c r="J3276" i="6"/>
  <c r="K3276" i="6" s="1"/>
  <c r="J3284" i="6"/>
  <c r="J3292" i="6"/>
  <c r="J3300" i="6"/>
  <c r="J3308" i="6"/>
  <c r="J3316" i="6"/>
  <c r="J3324" i="6"/>
  <c r="J3332" i="6"/>
  <c r="J3340" i="6"/>
  <c r="K3340" i="6" s="1"/>
  <c r="J3348" i="6"/>
  <c r="J3356" i="6"/>
  <c r="J3364" i="6"/>
  <c r="J3372" i="6"/>
  <c r="J3380" i="6"/>
  <c r="J3388" i="6"/>
  <c r="J3396" i="6"/>
  <c r="J3404" i="6"/>
  <c r="J3412" i="6"/>
  <c r="J3420" i="6"/>
  <c r="J3428" i="6"/>
  <c r="J3436" i="6"/>
  <c r="J3444" i="6"/>
  <c r="J3452" i="6"/>
  <c r="J3460" i="6"/>
  <c r="J3468" i="6"/>
  <c r="K3468" i="6" s="1"/>
  <c r="J3476" i="6"/>
  <c r="J3484" i="6"/>
  <c r="J3492" i="6"/>
  <c r="J3500" i="6"/>
  <c r="J3508" i="6"/>
  <c r="J3516" i="6"/>
  <c r="J3524" i="6"/>
  <c r="J3532" i="6"/>
  <c r="K3532" i="6" s="1"/>
  <c r="J3540" i="6"/>
  <c r="J3548" i="6"/>
  <c r="J3556" i="6"/>
  <c r="J3564" i="6"/>
  <c r="J3572" i="6"/>
  <c r="J3580" i="6"/>
  <c r="J3588" i="6"/>
  <c r="J3596" i="6"/>
  <c r="K3596" i="6" s="1"/>
  <c r="J3604" i="6"/>
  <c r="J3612" i="6"/>
  <c r="J3620" i="6"/>
  <c r="J3628" i="6"/>
  <c r="J3636" i="6"/>
  <c r="J3644" i="6"/>
  <c r="J3652" i="6"/>
  <c r="J3660" i="6"/>
  <c r="K3660" i="6" s="1"/>
  <c r="J3668" i="6"/>
  <c r="J3676" i="6"/>
  <c r="J3684" i="6"/>
  <c r="J3692" i="6"/>
  <c r="J3700" i="6"/>
  <c r="J3708" i="6"/>
  <c r="J3716" i="6"/>
  <c r="J3724" i="6"/>
  <c r="K3724" i="6" s="1"/>
  <c r="J3732" i="6"/>
  <c r="J3740" i="6"/>
  <c r="J3748" i="6"/>
  <c r="K3748" i="6" s="1"/>
  <c r="J3756" i="6"/>
  <c r="J3764" i="6"/>
  <c r="J3772" i="6"/>
  <c r="J3780" i="6"/>
  <c r="J3788" i="6"/>
  <c r="K3788" i="6" s="1"/>
  <c r="J3796" i="6"/>
  <c r="J3804" i="6"/>
  <c r="J3812" i="6"/>
  <c r="K3812" i="6" s="1"/>
  <c r="J3820" i="6"/>
  <c r="J3828" i="6"/>
  <c r="J3836" i="6"/>
  <c r="J3844" i="6"/>
  <c r="J3852" i="6"/>
  <c r="J3860" i="6"/>
  <c r="J3868" i="6"/>
  <c r="J3876" i="6"/>
  <c r="J3884" i="6"/>
  <c r="J3213" i="6"/>
  <c r="J3221" i="6"/>
  <c r="J3229" i="6"/>
  <c r="J3237" i="6"/>
  <c r="K3237" i="6" s="1"/>
  <c r="J3245" i="6"/>
  <c r="J3253" i="6"/>
  <c r="J3261" i="6"/>
  <c r="K3261" i="6" s="1"/>
  <c r="J3269" i="6"/>
  <c r="J3277" i="6"/>
  <c r="J3285" i="6"/>
  <c r="J3293" i="6"/>
  <c r="J3301" i="6"/>
  <c r="K3301" i="6" s="1"/>
  <c r="J3309" i="6"/>
  <c r="J3317" i="6"/>
  <c r="J3325" i="6"/>
  <c r="J3333" i="6"/>
  <c r="J3341" i="6"/>
  <c r="J3349" i="6"/>
  <c r="J3357" i="6"/>
  <c r="J3365" i="6"/>
  <c r="K3365" i="6" s="1"/>
  <c r="J3373" i="6"/>
  <c r="J3381" i="6"/>
  <c r="J3389" i="6"/>
  <c r="K3389" i="6" s="1"/>
  <c r="J3397" i="6"/>
  <c r="J3405" i="6"/>
  <c r="J3413" i="6"/>
  <c r="J3421" i="6"/>
  <c r="J3429" i="6"/>
  <c r="J3437" i="6"/>
  <c r="J3445" i="6"/>
  <c r="K3445" i="6" s="1"/>
  <c r="J3453" i="6"/>
  <c r="J3461" i="6"/>
  <c r="J3469" i="6"/>
  <c r="J3477" i="6"/>
  <c r="J3485" i="6"/>
  <c r="J3493" i="6"/>
  <c r="K3493" i="6" s="1"/>
  <c r="J3501" i="6"/>
  <c r="J3509" i="6"/>
  <c r="K3509" i="6" s="1"/>
  <c r="J3517" i="6"/>
  <c r="J3525" i="6"/>
  <c r="J3533" i="6"/>
  <c r="J3541" i="6"/>
  <c r="J3549" i="6"/>
  <c r="J3557" i="6"/>
  <c r="K3557" i="6" s="1"/>
  <c r="J3565" i="6"/>
  <c r="J3573" i="6"/>
  <c r="K3573" i="6" s="1"/>
  <c r="J3581" i="6"/>
  <c r="J3589" i="6"/>
  <c r="J3597" i="6"/>
  <c r="J3605" i="6"/>
  <c r="J3613" i="6"/>
  <c r="J3621" i="6"/>
  <c r="K3621" i="6" s="1"/>
  <c r="J3629" i="6"/>
  <c r="J3637" i="6"/>
  <c r="K3637" i="6" s="1"/>
  <c r="J3645" i="6"/>
  <c r="K3645" i="6" s="1"/>
  <c r="J3653" i="6"/>
  <c r="J3661" i="6"/>
  <c r="J3669" i="6"/>
  <c r="J3677" i="6"/>
  <c r="J3685" i="6"/>
  <c r="K3685" i="6" s="1"/>
  <c r="J3693" i="6"/>
  <c r="K3693" i="6" s="1"/>
  <c r="J3701" i="6"/>
  <c r="K3701" i="6" s="1"/>
  <c r="J3709" i="6"/>
  <c r="K3709" i="6" s="1"/>
  <c r="J3717" i="6"/>
  <c r="J3725" i="6"/>
  <c r="J3733" i="6"/>
  <c r="J3741" i="6"/>
  <c r="J3749" i="6"/>
  <c r="K3749" i="6" s="1"/>
  <c r="J3757" i="6"/>
  <c r="J3765" i="6"/>
  <c r="J3773" i="6"/>
  <c r="J3781" i="6"/>
  <c r="J3789" i="6"/>
  <c r="J3797" i="6"/>
  <c r="K3797" i="6" s="1"/>
  <c r="J3805" i="6"/>
  <c r="K3805" i="6" s="1"/>
  <c r="J3813" i="6"/>
  <c r="K3813" i="6" s="1"/>
  <c r="J3821" i="6"/>
  <c r="J3829" i="6"/>
  <c r="J3837" i="6"/>
  <c r="K3837" i="6" s="1"/>
  <c r="J3845" i="6"/>
  <c r="J3853" i="6"/>
  <c r="J3811" i="6"/>
  <c r="J3861" i="6"/>
  <c r="K3861" i="6" s="1"/>
  <c r="J3877" i="6"/>
  <c r="K3877" i="6" s="1"/>
  <c r="J3887" i="6"/>
  <c r="K3887" i="6" s="1"/>
  <c r="J3895" i="6"/>
  <c r="J3819" i="6"/>
  <c r="J3866" i="6"/>
  <c r="J3878" i="6"/>
  <c r="J3888" i="6"/>
  <c r="K3888" i="6" s="1"/>
  <c r="J3896" i="6"/>
  <c r="J3827" i="6"/>
  <c r="K3827" i="6" s="1"/>
  <c r="J3867" i="6"/>
  <c r="J3879" i="6"/>
  <c r="K3879" i="6" s="1"/>
  <c r="J3889" i="6"/>
  <c r="K3889" i="6" s="1"/>
  <c r="J3835" i="6"/>
  <c r="J3869" i="6"/>
  <c r="J3881" i="6"/>
  <c r="K3881" i="6" s="1"/>
  <c r="J3890" i="6"/>
  <c r="J3843" i="6"/>
  <c r="K3843" i="6" s="1"/>
  <c r="J3870" i="6"/>
  <c r="J3882" i="6"/>
  <c r="K3882" i="6" s="1"/>
  <c r="J3891" i="6"/>
  <c r="K3891" i="6" s="1"/>
  <c r="J3851" i="6"/>
  <c r="J3871" i="6"/>
  <c r="J3883" i="6"/>
  <c r="J3892" i="6"/>
  <c r="K3892" i="6" s="1"/>
  <c r="J3859" i="6"/>
  <c r="K3859" i="6" s="1"/>
  <c r="J3875" i="6"/>
  <c r="J3886" i="6"/>
  <c r="J3894" i="6"/>
  <c r="K3894" i="6" s="1"/>
  <c r="J3858" i="6"/>
  <c r="J3874" i="6"/>
  <c r="J3885" i="6"/>
  <c r="K3885" i="6" s="1"/>
  <c r="J3893" i="6"/>
  <c r="K3893" i="6" s="1"/>
  <c r="K66" i="6"/>
  <c r="K68" i="6"/>
  <c r="K70" i="6"/>
  <c r="K45" i="6"/>
  <c r="K47" i="6"/>
  <c r="K49" i="6"/>
  <c r="K51" i="6"/>
  <c r="K64" i="6"/>
  <c r="K53" i="6"/>
  <c r="K55" i="6"/>
  <c r="K57" i="6"/>
  <c r="K59" i="6"/>
  <c r="K72" i="6"/>
  <c r="K48" i="6"/>
  <c r="K62" i="6"/>
  <c r="K69" i="6"/>
  <c r="K78" i="6"/>
  <c r="K133" i="6"/>
  <c r="K137" i="6"/>
  <c r="K139" i="6"/>
  <c r="K152" i="6"/>
  <c r="K162" i="6"/>
  <c r="K164" i="6"/>
  <c r="K166" i="6"/>
  <c r="K181" i="6"/>
  <c r="K183" i="6"/>
  <c r="K185" i="6"/>
  <c r="K190" i="6"/>
  <c r="K196" i="6"/>
  <c r="K213" i="6"/>
  <c r="K215" i="6"/>
  <c r="K220" i="6"/>
  <c r="K241" i="6"/>
  <c r="K246" i="6"/>
  <c r="K248" i="6"/>
  <c r="K267" i="6"/>
  <c r="K274" i="6"/>
  <c r="K277" i="6"/>
  <c r="K279" i="6"/>
  <c r="K284" i="6"/>
  <c r="K305" i="6"/>
  <c r="K310" i="6"/>
  <c r="K312" i="6"/>
  <c r="K324" i="6"/>
  <c r="K328" i="6"/>
  <c r="K330" i="6"/>
  <c r="K341" i="6"/>
  <c r="K345" i="6"/>
  <c r="K354" i="6"/>
  <c r="K356" i="6"/>
  <c r="K364" i="6"/>
  <c r="K372" i="6"/>
  <c r="K380" i="6"/>
  <c r="K388" i="6"/>
  <c r="K396" i="6"/>
  <c r="K404" i="6"/>
  <c r="K412" i="6"/>
  <c r="K420" i="6"/>
  <c r="K428" i="6"/>
  <c r="K436" i="6"/>
  <c r="K452" i="6"/>
  <c r="K483" i="6"/>
  <c r="K46" i="6"/>
  <c r="K60" i="6"/>
  <c r="K67" i="6"/>
  <c r="K76" i="6"/>
  <c r="K82" i="6"/>
  <c r="K84" i="6"/>
  <c r="K86" i="6"/>
  <c r="K92" i="6"/>
  <c r="K94" i="6"/>
  <c r="K100" i="6"/>
  <c r="K102" i="6"/>
  <c r="K108" i="6"/>
  <c r="K110" i="6"/>
  <c r="K141" i="6"/>
  <c r="K143" i="6"/>
  <c r="K145" i="6"/>
  <c r="K147" i="6"/>
  <c r="K160" i="6"/>
  <c r="K192" i="6"/>
  <c r="K194" i="6"/>
  <c r="K202" i="6"/>
  <c r="K204" i="6"/>
  <c r="K206" i="6"/>
  <c r="K208" i="6"/>
  <c r="K210" i="6"/>
  <c r="K217" i="6"/>
  <c r="K222" i="6"/>
  <c r="K224" i="6"/>
  <c r="K243" i="6"/>
  <c r="K250" i="6"/>
  <c r="K253" i="6"/>
  <c r="K255" i="6"/>
  <c r="K260" i="6"/>
  <c r="K281" i="6"/>
  <c r="K286" i="6"/>
  <c r="K288" i="6"/>
  <c r="K307" i="6"/>
  <c r="K314" i="6"/>
  <c r="K317" i="6"/>
  <c r="K319" i="6"/>
  <c r="K326" i="6"/>
  <c r="K332" i="6"/>
  <c r="K337" i="6"/>
  <c r="K351" i="6"/>
  <c r="K358" i="6"/>
  <c r="K360" i="6"/>
  <c r="K362" i="6"/>
  <c r="K366" i="6"/>
  <c r="K368" i="6"/>
  <c r="K370" i="6"/>
  <c r="K374" i="6"/>
  <c r="K376" i="6"/>
  <c r="K378" i="6"/>
  <c r="K58" i="6"/>
  <c r="K74" i="6"/>
  <c r="K90" i="6"/>
  <c r="K98" i="6"/>
  <c r="K106" i="6"/>
  <c r="K114" i="6"/>
  <c r="K116" i="6"/>
  <c r="K118" i="6"/>
  <c r="K122" i="6"/>
  <c r="K124" i="6"/>
  <c r="K126" i="6"/>
  <c r="K149" i="6"/>
  <c r="K151" i="6"/>
  <c r="K170" i="6"/>
  <c r="K172" i="6"/>
  <c r="K174" i="6"/>
  <c r="K198" i="6"/>
  <c r="K200" i="6"/>
  <c r="K212" i="6"/>
  <c r="K219" i="6"/>
  <c r="K226" i="6"/>
  <c r="K229" i="6"/>
  <c r="K231" i="6"/>
  <c r="K236" i="6"/>
  <c r="K257" i="6"/>
  <c r="K262" i="6"/>
  <c r="K264" i="6"/>
  <c r="K283" i="6"/>
  <c r="K290" i="6"/>
  <c r="K293" i="6"/>
  <c r="K295" i="6"/>
  <c r="K300" i="6"/>
  <c r="K321" i="6"/>
  <c r="K334" i="6"/>
  <c r="K440" i="6"/>
  <c r="K442" i="6"/>
  <c r="K446" i="6"/>
  <c r="K448" i="6"/>
  <c r="K462" i="6"/>
  <c r="K466" i="6"/>
  <c r="K468" i="6"/>
  <c r="K472" i="6"/>
  <c r="K474" i="6"/>
  <c r="K476" i="6"/>
  <c r="K480" i="6"/>
  <c r="K488" i="6"/>
  <c r="K494" i="6"/>
  <c r="K498" i="6"/>
  <c r="K502" i="6"/>
  <c r="K510" i="6"/>
  <c r="K518" i="6"/>
  <c r="K522" i="6"/>
  <c r="K524" i="6"/>
  <c r="K530" i="6"/>
  <c r="K532" i="6"/>
  <c r="K536" i="6"/>
  <c r="K538" i="6"/>
  <c r="K540" i="6"/>
  <c r="K555" i="6"/>
  <c r="K581" i="6"/>
  <c r="K65" i="6"/>
  <c r="K80" i="6"/>
  <c r="K88" i="6"/>
  <c r="K96" i="6"/>
  <c r="K104" i="6"/>
  <c r="K112" i="6"/>
  <c r="K120" i="6"/>
  <c r="K130" i="6"/>
  <c r="K132" i="6"/>
  <c r="K134" i="6"/>
  <c r="K153" i="6"/>
  <c r="K155" i="6"/>
  <c r="K168" i="6"/>
  <c r="K178" i="6"/>
  <c r="K180" i="6"/>
  <c r="K182" i="6"/>
  <c r="K187" i="6"/>
  <c r="K233" i="6"/>
  <c r="K238" i="6"/>
  <c r="K240" i="6"/>
  <c r="K259" i="6"/>
  <c r="K266" i="6"/>
  <c r="K269" i="6"/>
  <c r="K271" i="6"/>
  <c r="K276" i="6"/>
  <c r="K297" i="6"/>
  <c r="K302" i="6"/>
  <c r="K304" i="6"/>
  <c r="K323" i="6"/>
  <c r="K342" i="6"/>
  <c r="K344" i="6"/>
  <c r="K346" i="6"/>
  <c r="K348" i="6"/>
  <c r="K353" i="6"/>
  <c r="K54" i="6"/>
  <c r="K56" i="6"/>
  <c r="K63" i="6"/>
  <c r="K128" i="6"/>
  <c r="K138" i="6"/>
  <c r="K140" i="6"/>
  <c r="K142" i="6"/>
  <c r="K157" i="6"/>
  <c r="K159" i="6"/>
  <c r="K161" i="6"/>
  <c r="K163" i="6"/>
  <c r="K176" i="6"/>
  <c r="K193" i="6"/>
  <c r="K195" i="6"/>
  <c r="K203" i="6"/>
  <c r="K214" i="6"/>
  <c r="K216" i="6"/>
  <c r="K235" i="6"/>
  <c r="K242" i="6"/>
  <c r="K245" i="6"/>
  <c r="K247" i="6"/>
  <c r="K252" i="6"/>
  <c r="K273" i="6"/>
  <c r="K278" i="6"/>
  <c r="K280" i="6"/>
  <c r="K299" i="6"/>
  <c r="K306" i="6"/>
  <c r="K309" i="6"/>
  <c r="K311" i="6"/>
  <c r="K316" i="6"/>
  <c r="K327" i="6"/>
  <c r="K336" i="6"/>
  <c r="K338" i="6"/>
  <c r="K340" i="6"/>
  <c r="K357" i="6"/>
  <c r="K361" i="6"/>
  <c r="K365" i="6"/>
  <c r="K369" i="6"/>
  <c r="K373" i="6"/>
  <c r="K377" i="6"/>
  <c r="K381" i="6"/>
  <c r="K385" i="6"/>
  <c r="K389" i="6"/>
  <c r="K393" i="6"/>
  <c r="K397" i="6"/>
  <c r="K401" i="6"/>
  <c r="K405" i="6"/>
  <c r="K409" i="6"/>
  <c r="K413" i="6"/>
  <c r="K417" i="6"/>
  <c r="K421" i="6"/>
  <c r="K425" i="6"/>
  <c r="K429" i="6"/>
  <c r="K433" i="6"/>
  <c r="K437" i="6"/>
  <c r="K439" i="6"/>
  <c r="K453" i="6"/>
  <c r="K455" i="6"/>
  <c r="K52" i="6"/>
  <c r="K61" i="6"/>
  <c r="K75" i="6"/>
  <c r="K77" i="6"/>
  <c r="K79" i="6"/>
  <c r="K83" i="6"/>
  <c r="K87" i="6"/>
  <c r="K95" i="6"/>
  <c r="K103" i="6"/>
  <c r="K111" i="6"/>
  <c r="K136" i="6"/>
  <c r="K146" i="6"/>
  <c r="K148" i="6"/>
  <c r="K150" i="6"/>
  <c r="K165" i="6"/>
  <c r="K167" i="6"/>
  <c r="K184" i="6"/>
  <c r="K189" i="6"/>
  <c r="K191" i="6"/>
  <c r="K197" i="6"/>
  <c r="K201" i="6"/>
  <c r="K207" i="6"/>
  <c r="K209" i="6"/>
  <c r="K211" i="6"/>
  <c r="K218" i="6"/>
  <c r="K221" i="6"/>
  <c r="K223" i="6"/>
  <c r="K228" i="6"/>
  <c r="K249" i="6"/>
  <c r="K254" i="6"/>
  <c r="K256" i="6"/>
  <c r="K275" i="6"/>
  <c r="K282" i="6"/>
  <c r="K285" i="6"/>
  <c r="K287" i="6"/>
  <c r="K292" i="6"/>
  <c r="K313" i="6"/>
  <c r="K318" i="6"/>
  <c r="K320" i="6"/>
  <c r="K325" i="6"/>
  <c r="K329" i="6"/>
  <c r="K331" i="6"/>
  <c r="K350" i="6"/>
  <c r="K355" i="6"/>
  <c r="K359" i="6"/>
  <c r="K363" i="6"/>
  <c r="K367" i="6"/>
  <c r="K371" i="6"/>
  <c r="K375" i="6"/>
  <c r="K379" i="6"/>
  <c r="K383" i="6"/>
  <c r="K387" i="6"/>
  <c r="K391" i="6"/>
  <c r="K395" i="6"/>
  <c r="K399" i="6"/>
  <c r="K403" i="6"/>
  <c r="K407" i="6"/>
  <c r="K411" i="6"/>
  <c r="K415" i="6"/>
  <c r="K419" i="6"/>
  <c r="K423" i="6"/>
  <c r="K427" i="6"/>
  <c r="K50" i="6"/>
  <c r="K73" i="6"/>
  <c r="K81" i="6"/>
  <c r="K85" i="6"/>
  <c r="K89" i="6"/>
  <c r="K91" i="6"/>
  <c r="K93" i="6"/>
  <c r="K97" i="6"/>
  <c r="K99" i="6"/>
  <c r="K101" i="6"/>
  <c r="K105" i="6"/>
  <c r="K107" i="6"/>
  <c r="K109" i="6"/>
  <c r="K113" i="6"/>
  <c r="K115" i="6"/>
  <c r="K119" i="6"/>
  <c r="K121" i="6"/>
  <c r="K123" i="6"/>
  <c r="K127" i="6"/>
  <c r="K144" i="6"/>
  <c r="K169" i="6"/>
  <c r="K171" i="6"/>
  <c r="K186" i="6"/>
  <c r="K205" i="6"/>
  <c r="K225" i="6"/>
  <c r="K230" i="6"/>
  <c r="K232" i="6"/>
  <c r="K251" i="6"/>
  <c r="K258" i="6"/>
  <c r="K261" i="6"/>
  <c r="K263" i="6"/>
  <c r="K268" i="6"/>
  <c r="K289" i="6"/>
  <c r="K294" i="6"/>
  <c r="K296" i="6"/>
  <c r="K315" i="6"/>
  <c r="K322" i="6"/>
  <c r="K333" i="6"/>
  <c r="K347" i="6"/>
  <c r="K352" i="6"/>
  <c r="K441" i="6"/>
  <c r="K443" i="6"/>
  <c r="K459" i="6"/>
  <c r="K465" i="6"/>
  <c r="K473" i="6"/>
  <c r="K485" i="6"/>
  <c r="K489" i="6"/>
  <c r="K495" i="6"/>
  <c r="K505" i="6"/>
  <c r="K513" i="6"/>
  <c r="K521" i="6"/>
  <c r="K523" i="6"/>
  <c r="K525" i="6"/>
  <c r="K527" i="6"/>
  <c r="K529" i="6"/>
  <c r="K531" i="6"/>
  <c r="K533" i="6"/>
  <c r="K535" i="6"/>
  <c r="K539" i="6"/>
  <c r="K541" i="6"/>
  <c r="K543" i="6"/>
  <c r="K545" i="6"/>
  <c r="K552" i="6"/>
  <c r="K554" i="6"/>
  <c r="K556" i="6"/>
  <c r="K558" i="6"/>
  <c r="K569" i="6"/>
  <c r="K131" i="6"/>
  <c r="K227" i="6"/>
  <c r="K244" i="6"/>
  <c r="K265" i="6"/>
  <c r="K303" i="6"/>
  <c r="K384" i="6"/>
  <c r="K390" i="6"/>
  <c r="K410" i="6"/>
  <c r="K416" i="6"/>
  <c r="K422" i="6"/>
  <c r="K438" i="6"/>
  <c r="K456" i="6"/>
  <c r="K461" i="6"/>
  <c r="K469" i="6"/>
  <c r="K471" i="6"/>
  <c r="K486" i="6"/>
  <c r="K491" i="6"/>
  <c r="K500" i="6"/>
  <c r="K512" i="6"/>
  <c r="K519" i="6"/>
  <c r="K547" i="6"/>
  <c r="K570" i="6"/>
  <c r="K572" i="6"/>
  <c r="K574" i="6"/>
  <c r="K589" i="6"/>
  <c r="K591" i="6"/>
  <c r="K679" i="6"/>
  <c r="K690" i="6"/>
  <c r="K698" i="6"/>
  <c r="K700" i="6"/>
  <c r="K708" i="6"/>
  <c r="K710" i="6"/>
  <c r="K719" i="6"/>
  <c r="K721" i="6"/>
  <c r="K725" i="6"/>
  <c r="K727" i="6"/>
  <c r="K729" i="6"/>
  <c r="K731" i="6"/>
  <c r="K752" i="6"/>
  <c r="K754" i="6"/>
  <c r="K756" i="6"/>
  <c r="K764" i="6"/>
  <c r="K793" i="6"/>
  <c r="K816" i="6"/>
  <c r="K832" i="6"/>
  <c r="K842" i="6"/>
  <c r="K846" i="6"/>
  <c r="K856" i="6"/>
  <c r="K869" i="6"/>
  <c r="K871" i="6"/>
  <c r="K873" i="6"/>
  <c r="K878" i="6"/>
  <c r="K885" i="6"/>
  <c r="K887" i="6"/>
  <c r="K889" i="6"/>
  <c r="K900" i="6"/>
  <c r="K911" i="6"/>
  <c r="K913" i="6"/>
  <c r="K922" i="6"/>
  <c r="K931" i="6"/>
  <c r="K933" i="6"/>
  <c r="K942" i="6"/>
  <c r="K949" i="6"/>
  <c r="K951" i="6"/>
  <c r="K968" i="6"/>
  <c r="K970" i="6"/>
  <c r="K974" i="6"/>
  <c r="K976" i="6"/>
  <c r="K978" i="6"/>
  <c r="K985" i="6"/>
  <c r="K992" i="6"/>
  <c r="K997" i="6"/>
  <c r="K1011" i="6"/>
  <c r="K1030" i="6"/>
  <c r="K1037" i="6"/>
  <c r="K1042" i="6"/>
  <c r="K1044" i="6"/>
  <c r="K1049" i="6"/>
  <c r="K1056" i="6"/>
  <c r="K1063" i="6"/>
  <c r="K1075" i="6"/>
  <c r="K1094" i="6"/>
  <c r="K1101" i="6"/>
  <c r="K1106" i="6"/>
  <c r="K1108" i="6"/>
  <c r="K1113" i="6"/>
  <c r="K1120" i="6"/>
  <c r="K1127" i="6"/>
  <c r="K1139" i="6"/>
  <c r="K1146" i="6"/>
  <c r="K1148" i="6"/>
  <c r="K1155" i="6"/>
  <c r="K1162" i="6"/>
  <c r="K1169" i="6"/>
  <c r="K1171" i="6"/>
  <c r="K1184" i="6"/>
  <c r="K1188" i="6"/>
  <c r="K117" i="6"/>
  <c r="K173" i="6"/>
  <c r="K239" i="6"/>
  <c r="K270" i="6"/>
  <c r="K339" i="6"/>
  <c r="K451" i="6"/>
  <c r="K464" i="6"/>
  <c r="K477" i="6"/>
  <c r="K479" i="6"/>
  <c r="K549" i="6"/>
  <c r="K551" i="6"/>
  <c r="K553" i="6"/>
  <c r="K560" i="6"/>
  <c r="K562" i="6"/>
  <c r="K564" i="6"/>
  <c r="K566" i="6"/>
  <c r="K582" i="6"/>
  <c r="K593" i="6"/>
  <c r="K623" i="6"/>
  <c r="K631" i="6"/>
  <c r="K639" i="6"/>
  <c r="K647" i="6"/>
  <c r="K655" i="6"/>
  <c r="K663" i="6"/>
  <c r="K671" i="6"/>
  <c r="K681" i="6"/>
  <c r="K705" i="6"/>
  <c r="K712" i="6"/>
  <c r="K733" i="6"/>
  <c r="K739" i="6"/>
  <c r="K758" i="6"/>
  <c r="K760" i="6"/>
  <c r="K762" i="6"/>
  <c r="K766" i="6"/>
  <c r="K772" i="6"/>
  <c r="K787" i="6"/>
  <c r="K789" i="6"/>
  <c r="K791" i="6"/>
  <c r="K795" i="6"/>
  <c r="K797" i="6"/>
  <c r="K799" i="6"/>
  <c r="K801" i="6"/>
  <c r="K809" i="6"/>
  <c r="K840" i="6"/>
  <c r="K850" i="6"/>
  <c r="K854" i="6"/>
  <c r="K862" i="6"/>
  <c r="K875" i="6"/>
  <c r="K891" i="6"/>
  <c r="K902" i="6"/>
  <c r="K904" i="6"/>
  <c r="K924" i="6"/>
  <c r="K944" i="6"/>
  <c r="K980" i="6"/>
  <c r="K999" i="6"/>
  <c r="K1006" i="6"/>
  <c r="K1013" i="6"/>
  <c r="K1018" i="6"/>
  <c r="K1020" i="6"/>
  <c r="K1025" i="6"/>
  <c r="K1032" i="6"/>
  <c r="K1039" i="6"/>
  <c r="K1051" i="6"/>
  <c r="K1070" i="6"/>
  <c r="K1077" i="6"/>
  <c r="K1082" i="6"/>
  <c r="K1084" i="6"/>
  <c r="K1089" i="6"/>
  <c r="K1096" i="6"/>
  <c r="K1103" i="6"/>
  <c r="K1115" i="6"/>
  <c r="K1134" i="6"/>
  <c r="K1141" i="6"/>
  <c r="K1157" i="6"/>
  <c r="K1164" i="6"/>
  <c r="K1173" i="6"/>
  <c r="K1175" i="6"/>
  <c r="K1177" i="6"/>
  <c r="K1186" i="6"/>
  <c r="K1192" i="6"/>
  <c r="K1222" i="6"/>
  <c r="K1238" i="6"/>
  <c r="K1242" i="6"/>
  <c r="K1257" i="6"/>
  <c r="K1278" i="6"/>
  <c r="K1287" i="6"/>
  <c r="K1289" i="6"/>
  <c r="K1291" i="6"/>
  <c r="K1293" i="6"/>
  <c r="K1295" i="6"/>
  <c r="K1297" i="6"/>
  <c r="K1299" i="6"/>
  <c r="K1301" i="6"/>
  <c r="K1303" i="6"/>
  <c r="K1305" i="6"/>
  <c r="K1307" i="6"/>
  <c r="K1309" i="6"/>
  <c r="K158" i="6"/>
  <c r="K179" i="6"/>
  <c r="K382" i="6"/>
  <c r="K402" i="6"/>
  <c r="K408" i="6"/>
  <c r="K414" i="6"/>
  <c r="K449" i="6"/>
  <c r="K454" i="6"/>
  <c r="K484" i="6"/>
  <c r="K503" i="6"/>
  <c r="K515" i="6"/>
  <c r="K517" i="6"/>
  <c r="K568" i="6"/>
  <c r="K576" i="6"/>
  <c r="K578" i="6"/>
  <c r="K580" i="6"/>
  <c r="K599" i="6"/>
  <c r="K601" i="6"/>
  <c r="K607" i="6"/>
  <c r="K615" i="6"/>
  <c r="K617" i="6"/>
  <c r="K625" i="6"/>
  <c r="K627" i="6"/>
  <c r="K629" i="6"/>
  <c r="K633" i="6"/>
  <c r="K641" i="6"/>
  <c r="K643" i="6"/>
  <c r="K645" i="6"/>
  <c r="K649" i="6"/>
  <c r="K657" i="6"/>
  <c r="K659" i="6"/>
  <c r="K661" i="6"/>
  <c r="K665" i="6"/>
  <c r="K673" i="6"/>
  <c r="K675" i="6"/>
  <c r="K677" i="6"/>
  <c r="K683" i="6"/>
  <c r="K687" i="6"/>
  <c r="K702" i="6"/>
  <c r="K714" i="6"/>
  <c r="K716" i="6"/>
  <c r="K735" i="6"/>
  <c r="K737" i="6"/>
  <c r="K741" i="6"/>
  <c r="K743" i="6"/>
  <c r="K745" i="6"/>
  <c r="K768" i="6"/>
  <c r="K770" i="6"/>
  <c r="K774" i="6"/>
  <c r="K776" i="6"/>
  <c r="K778" i="6"/>
  <c r="K780" i="6"/>
  <c r="K803" i="6"/>
  <c r="K805" i="6"/>
  <c r="K807" i="6"/>
  <c r="K825" i="6"/>
  <c r="K827" i="6"/>
  <c r="K829" i="6"/>
  <c r="K848" i="6"/>
  <c r="K852" i="6"/>
  <c r="K859" i="6"/>
  <c r="K866" i="6"/>
  <c r="K868" i="6"/>
  <c r="K882" i="6"/>
  <c r="K884" i="6"/>
  <c r="K895" i="6"/>
  <c r="K897" i="6"/>
  <c r="K906" i="6"/>
  <c r="K915" i="6"/>
  <c r="K917" i="6"/>
  <c r="K926" i="6"/>
  <c r="K928" i="6"/>
  <c r="K935" i="6"/>
  <c r="K937" i="6"/>
  <c r="K939" i="6"/>
  <c r="K946" i="6"/>
  <c r="K953" i="6"/>
  <c r="K955" i="6"/>
  <c r="K963" i="6"/>
  <c r="K982" i="6"/>
  <c r="K987" i="6"/>
  <c r="K994" i="6"/>
  <c r="K1001" i="6"/>
  <c r="K1008" i="6"/>
  <c r="K1015" i="6"/>
  <c r="K1027" i="6"/>
  <c r="K1046" i="6"/>
  <c r="K1053" i="6"/>
  <c r="K1058" i="6"/>
  <c r="K1060" i="6"/>
  <c r="K1065" i="6"/>
  <c r="K1072" i="6"/>
  <c r="K1079" i="6"/>
  <c r="K1091" i="6"/>
  <c r="K1110" i="6"/>
  <c r="K1117" i="6"/>
  <c r="K129" i="6"/>
  <c r="K199" i="6"/>
  <c r="K301" i="6"/>
  <c r="K431" i="6"/>
  <c r="K444" i="6"/>
  <c r="K457" i="6"/>
  <c r="K467" i="6"/>
  <c r="K482" i="6"/>
  <c r="K496" i="6"/>
  <c r="K506" i="6"/>
  <c r="K508" i="6"/>
  <c r="K520" i="6"/>
  <c r="K584" i="6"/>
  <c r="K586" i="6"/>
  <c r="K588" i="6"/>
  <c r="K590" i="6"/>
  <c r="K595" i="6"/>
  <c r="K597" i="6"/>
  <c r="K603" i="6"/>
  <c r="K605" i="6"/>
  <c r="K609" i="6"/>
  <c r="K611" i="6"/>
  <c r="K613" i="6"/>
  <c r="K619" i="6"/>
  <c r="K621" i="6"/>
  <c r="K635" i="6"/>
  <c r="K637" i="6"/>
  <c r="K651" i="6"/>
  <c r="K653" i="6"/>
  <c r="K667" i="6"/>
  <c r="K669" i="6"/>
  <c r="K685" i="6"/>
  <c r="K689" i="6"/>
  <c r="K691" i="6"/>
  <c r="K695" i="6"/>
  <c r="K707" i="6"/>
  <c r="K718" i="6"/>
  <c r="K720" i="6"/>
  <c r="K722" i="6"/>
  <c r="K724" i="6"/>
  <c r="K726" i="6"/>
  <c r="K728" i="6"/>
  <c r="K747" i="6"/>
  <c r="K749" i="6"/>
  <c r="K751" i="6"/>
  <c r="K753" i="6"/>
  <c r="K782" i="6"/>
  <c r="K811" i="6"/>
  <c r="K813" i="6"/>
  <c r="K815" i="6"/>
  <c r="K817" i="6"/>
  <c r="K819" i="6"/>
  <c r="K823" i="6"/>
  <c r="K831" i="6"/>
  <c r="K833" i="6"/>
  <c r="K835" i="6"/>
  <c r="K837" i="6"/>
  <c r="K857" i="6"/>
  <c r="K872" i="6"/>
  <c r="K888" i="6"/>
  <c r="K893" i="6"/>
  <c r="K908" i="6"/>
  <c r="K919" i="6"/>
  <c r="K921" i="6"/>
  <c r="K930" i="6"/>
  <c r="K948" i="6"/>
  <c r="K957" i="6"/>
  <c r="K959" i="6"/>
  <c r="K961" i="6"/>
  <c r="K965" i="6"/>
  <c r="K967" i="6"/>
  <c r="K984" i="6"/>
  <c r="K989" i="6"/>
  <c r="K996" i="6"/>
  <c r="K1003" i="6"/>
  <c r="K1022" i="6"/>
  <c r="K1029" i="6"/>
  <c r="K1034" i="6"/>
  <c r="K1036" i="6"/>
  <c r="K1041" i="6"/>
  <c r="K1048" i="6"/>
  <c r="K1055" i="6"/>
  <c r="K1067" i="6"/>
  <c r="K1086" i="6"/>
  <c r="K1093" i="6"/>
  <c r="K1098" i="6"/>
  <c r="K1100" i="6"/>
  <c r="K1105" i="6"/>
  <c r="K1112" i="6"/>
  <c r="K1119" i="6"/>
  <c r="K1131" i="6"/>
  <c r="K1145" i="6"/>
  <c r="K1166" i="6"/>
  <c r="K1168" i="6"/>
  <c r="K1183" i="6"/>
  <c r="K1204" i="6"/>
  <c r="K1212" i="6"/>
  <c r="K1225" i="6"/>
  <c r="K1232" i="6"/>
  <c r="K1234" i="6"/>
  <c r="K1249" i="6"/>
  <c r="K1251" i="6"/>
  <c r="K1260" i="6"/>
  <c r="K1262" i="6"/>
  <c r="K1264" i="6"/>
  <c r="K1268" i="6"/>
  <c r="K1270" i="6"/>
  <c r="K71" i="6"/>
  <c r="K135" i="6"/>
  <c r="K156" i="6"/>
  <c r="K237" i="6"/>
  <c r="K343" i="6"/>
  <c r="K394" i="6"/>
  <c r="K400" i="6"/>
  <c r="K406" i="6"/>
  <c r="K426" i="6"/>
  <c r="K434" i="6"/>
  <c r="K447" i="6"/>
  <c r="K470" i="6"/>
  <c r="K475" i="6"/>
  <c r="K487" i="6"/>
  <c r="K490" i="6"/>
  <c r="K492" i="6"/>
  <c r="K499" i="6"/>
  <c r="K501" i="6"/>
  <c r="K526" i="6"/>
  <c r="K528" i="6"/>
  <c r="K546" i="6"/>
  <c r="K548" i="6"/>
  <c r="K550" i="6"/>
  <c r="K559" i="6"/>
  <c r="K561" i="6"/>
  <c r="K571" i="6"/>
  <c r="K693" i="6"/>
  <c r="K697" i="6"/>
  <c r="K699" i="6"/>
  <c r="K704" i="6"/>
  <c r="K732" i="6"/>
  <c r="K761" i="6"/>
  <c r="K784" i="6"/>
  <c r="K786" i="6"/>
  <c r="K788" i="6"/>
  <c r="K796" i="6"/>
  <c r="K821" i="6"/>
  <c r="K839" i="6"/>
  <c r="K841" i="6"/>
  <c r="K843" i="6"/>
  <c r="K845" i="6"/>
  <c r="K863" i="6"/>
  <c r="K865" i="6"/>
  <c r="K870" i="6"/>
  <c r="K877" i="6"/>
  <c r="K879" i="6"/>
  <c r="K881" i="6"/>
  <c r="K886" i="6"/>
  <c r="K899" i="6"/>
  <c r="K901" i="6"/>
  <c r="K910" i="6"/>
  <c r="K912" i="6"/>
  <c r="K932" i="6"/>
  <c r="K941" i="6"/>
  <c r="K943" i="6"/>
  <c r="K950" i="6"/>
  <c r="K969" i="6"/>
  <c r="K971" i="6"/>
  <c r="K973" i="6"/>
  <c r="K975" i="6"/>
  <c r="K977" i="6"/>
  <c r="K991" i="6"/>
  <c r="K998" i="6"/>
  <c r="K1005" i="6"/>
  <c r="K1010" i="6"/>
  <c r="K1012" i="6"/>
  <c r="K1017" i="6"/>
  <c r="K1024" i="6"/>
  <c r="K1031" i="6"/>
  <c r="K1043" i="6"/>
  <c r="K1062" i="6"/>
  <c r="K1069" i="6"/>
  <c r="K1074" i="6"/>
  <c r="K1076" i="6"/>
  <c r="K1081" i="6"/>
  <c r="K1088" i="6"/>
  <c r="K1095" i="6"/>
  <c r="K1107" i="6"/>
  <c r="K1126" i="6"/>
  <c r="K1133" i="6"/>
  <c r="K1138" i="6"/>
  <c r="K1140" i="6"/>
  <c r="K1147" i="6"/>
  <c r="K1154" i="6"/>
  <c r="K1156" i="6"/>
  <c r="K1161" i="6"/>
  <c r="K1170" i="6"/>
  <c r="K1172" i="6"/>
  <c r="K1185" i="6"/>
  <c r="K1198" i="6"/>
  <c r="K1200" i="6"/>
  <c r="K1202" i="6"/>
  <c r="K1208" i="6"/>
  <c r="K1210" i="6"/>
  <c r="K1214" i="6"/>
  <c r="K1223" i="6"/>
  <c r="K1227" i="6"/>
  <c r="K177" i="6"/>
  <c r="K335" i="6"/>
  <c r="K349" i="6"/>
  <c r="K460" i="6"/>
  <c r="K478" i="6"/>
  <c r="K504" i="6"/>
  <c r="K511" i="6"/>
  <c r="K534" i="6"/>
  <c r="K563" i="6"/>
  <c r="K573" i="6"/>
  <c r="K575" i="6"/>
  <c r="K577" i="6"/>
  <c r="K592" i="6"/>
  <c r="K628" i="6"/>
  <c r="K630" i="6"/>
  <c r="K644" i="6"/>
  <c r="K646" i="6"/>
  <c r="K660" i="6"/>
  <c r="K662" i="6"/>
  <c r="K676" i="6"/>
  <c r="K678" i="6"/>
  <c r="K680" i="6"/>
  <c r="K682" i="6"/>
  <c r="K709" i="6"/>
  <c r="K711" i="6"/>
  <c r="K713" i="6"/>
  <c r="K715" i="6"/>
  <c r="K730" i="6"/>
  <c r="K734" i="6"/>
  <c r="K738" i="6"/>
  <c r="K740" i="6"/>
  <c r="K755" i="6"/>
  <c r="K757" i="6"/>
  <c r="K759" i="6"/>
  <c r="K763" i="6"/>
  <c r="K765" i="6"/>
  <c r="K767" i="6"/>
  <c r="K769" i="6"/>
  <c r="K777" i="6"/>
  <c r="K790" i="6"/>
  <c r="K792" i="6"/>
  <c r="K794" i="6"/>
  <c r="K798" i="6"/>
  <c r="K804" i="6"/>
  <c r="K828" i="6"/>
  <c r="K847" i="6"/>
  <c r="K849" i="6"/>
  <c r="K851" i="6"/>
  <c r="K855" i="6"/>
  <c r="K861" i="6"/>
  <c r="K867" i="6"/>
  <c r="K883" i="6"/>
  <c r="K903" i="6"/>
  <c r="K905" i="6"/>
  <c r="K914" i="6"/>
  <c r="K923" i="6"/>
  <c r="K925" i="6"/>
  <c r="K934" i="6"/>
  <c r="K952" i="6"/>
  <c r="K979" i="6"/>
  <c r="K986" i="6"/>
  <c r="K993" i="6"/>
  <c r="K1000" i="6"/>
  <c r="K1007" i="6"/>
  <c r="K1019" i="6"/>
  <c r="K1038" i="6"/>
  <c r="K1045" i="6"/>
  <c r="K1050" i="6"/>
  <c r="K1052" i="6"/>
  <c r="K1057" i="6"/>
  <c r="K1064" i="6"/>
  <c r="K1071" i="6"/>
  <c r="K1083" i="6"/>
  <c r="K1102" i="6"/>
  <c r="K1109" i="6"/>
  <c r="K1114" i="6"/>
  <c r="K1116" i="6"/>
  <c r="K1121" i="6"/>
  <c r="K1128" i="6"/>
  <c r="K1135" i="6"/>
  <c r="K1149" i="6"/>
  <c r="K1163" i="6"/>
  <c r="K1176" i="6"/>
  <c r="K1178" i="6"/>
  <c r="K1180" i="6"/>
  <c r="K1187" i="6"/>
  <c r="K1189" i="6"/>
  <c r="K1191" i="6"/>
  <c r="K1206" i="6"/>
  <c r="K1219" i="6"/>
  <c r="K1221" i="6"/>
  <c r="K1229" i="6"/>
  <c r="K1241" i="6"/>
  <c r="K1243" i="6"/>
  <c r="K1258" i="6"/>
  <c r="K1275" i="6"/>
  <c r="K125" i="6"/>
  <c r="K154" i="6"/>
  <c r="K188" i="6"/>
  <c r="K272" i="6"/>
  <c r="K298" i="6"/>
  <c r="K386" i="6"/>
  <c r="K392" i="6"/>
  <c r="K398" i="6"/>
  <c r="K418" i="6"/>
  <c r="K424" i="6"/>
  <c r="K432" i="6"/>
  <c r="K445" i="6"/>
  <c r="K450" i="6"/>
  <c r="K463" i="6"/>
  <c r="K497" i="6"/>
  <c r="K514" i="6"/>
  <c r="K516" i="6"/>
  <c r="K542" i="6"/>
  <c r="K544" i="6"/>
  <c r="K557" i="6"/>
  <c r="K565" i="6"/>
  <c r="K567" i="6"/>
  <c r="K579" i="6"/>
  <c r="K583" i="6"/>
  <c r="K585" i="6"/>
  <c r="K596" i="6"/>
  <c r="K598" i="6"/>
  <c r="K604" i="6"/>
  <c r="K606" i="6"/>
  <c r="K610" i="6"/>
  <c r="K612" i="6"/>
  <c r="K614" i="6"/>
  <c r="K620" i="6"/>
  <c r="K622" i="6"/>
  <c r="K624" i="6"/>
  <c r="K626" i="6"/>
  <c r="K632" i="6"/>
  <c r="K636" i="6"/>
  <c r="K638" i="6"/>
  <c r="K640" i="6"/>
  <c r="K642" i="6"/>
  <c r="K648" i="6"/>
  <c r="K652" i="6"/>
  <c r="K654" i="6"/>
  <c r="K656" i="6"/>
  <c r="K658" i="6"/>
  <c r="K664" i="6"/>
  <c r="K668" i="6"/>
  <c r="K670" i="6"/>
  <c r="K672" i="6"/>
  <c r="K674" i="6"/>
  <c r="K684" i="6"/>
  <c r="K686" i="6"/>
  <c r="K701" i="6"/>
  <c r="K703" i="6"/>
  <c r="K706" i="6"/>
  <c r="K736" i="6"/>
  <c r="K744" i="6"/>
  <c r="K748" i="6"/>
  <c r="K771" i="6"/>
  <c r="K773" i="6"/>
  <c r="K775" i="6"/>
  <c r="K800" i="6"/>
  <c r="K802" i="6"/>
  <c r="K806" i="6"/>
  <c r="K808" i="6"/>
  <c r="K810" i="6"/>
  <c r="K812" i="6"/>
  <c r="K820" i="6"/>
  <c r="K826" i="6"/>
  <c r="K830" i="6"/>
  <c r="K836" i="6"/>
  <c r="K853" i="6"/>
  <c r="K874" i="6"/>
  <c r="K876" i="6"/>
  <c r="K890" i="6"/>
  <c r="K892" i="6"/>
  <c r="K894" i="6"/>
  <c r="K896" i="6"/>
  <c r="K916" i="6"/>
  <c r="K927" i="6"/>
  <c r="K929" i="6"/>
  <c r="K936" i="6"/>
  <c r="K938" i="6"/>
  <c r="K945" i="6"/>
  <c r="K947" i="6"/>
  <c r="K954" i="6"/>
  <c r="K956" i="6"/>
  <c r="K962" i="6"/>
  <c r="K964" i="6"/>
  <c r="K981" i="6"/>
  <c r="K988" i="6"/>
  <c r="K1014" i="6"/>
  <c r="K1021" i="6"/>
  <c r="K1026" i="6"/>
  <c r="K1028" i="6"/>
  <c r="K1033" i="6"/>
  <c r="K1040" i="6"/>
  <c r="K1047" i="6"/>
  <c r="K1059" i="6"/>
  <c r="K1078" i="6"/>
  <c r="K1085" i="6"/>
  <c r="K1090" i="6"/>
  <c r="K1092" i="6"/>
  <c r="K1097" i="6"/>
  <c r="K175" i="6"/>
  <c r="K234" i="6"/>
  <c r="K291" i="6"/>
  <c r="K308" i="6"/>
  <c r="K430" i="6"/>
  <c r="K435" i="6"/>
  <c r="K458" i="6"/>
  <c r="K481" i="6"/>
  <c r="K493" i="6"/>
  <c r="K507" i="6"/>
  <c r="K509" i="6"/>
  <c r="K537" i="6"/>
  <c r="K587" i="6"/>
  <c r="K594" i="6"/>
  <c r="K600" i="6"/>
  <c r="K602" i="6"/>
  <c r="K608" i="6"/>
  <c r="K616" i="6"/>
  <c r="K618" i="6"/>
  <c r="K634" i="6"/>
  <c r="K650" i="6"/>
  <c r="K666" i="6"/>
  <c r="K688" i="6"/>
  <c r="K692" i="6"/>
  <c r="K694" i="6"/>
  <c r="K696" i="6"/>
  <c r="K717" i="6"/>
  <c r="K723" i="6"/>
  <c r="K742" i="6"/>
  <c r="K746" i="6"/>
  <c r="K750" i="6"/>
  <c r="K779" i="6"/>
  <c r="K781" i="6"/>
  <c r="K783" i="6"/>
  <c r="K785" i="6"/>
  <c r="K814" i="6"/>
  <c r="K818" i="6"/>
  <c r="K822" i="6"/>
  <c r="K824" i="6"/>
  <c r="K834" i="6"/>
  <c r="K838" i="6"/>
  <c r="K844" i="6"/>
  <c r="K858" i="6"/>
  <c r="K860" i="6"/>
  <c r="K864" i="6"/>
  <c r="K880" i="6"/>
  <c r="K898" i="6"/>
  <c r="K907" i="6"/>
  <c r="K909" i="6"/>
  <c r="K918" i="6"/>
  <c r="K920" i="6"/>
  <c r="K940" i="6"/>
  <c r="K958" i="6"/>
  <c r="K960" i="6"/>
  <c r="K966" i="6"/>
  <c r="K972" i="6"/>
  <c r="K983" i="6"/>
  <c r="K990" i="6"/>
  <c r="K995" i="6"/>
  <c r="K1002" i="6"/>
  <c r="K1004" i="6"/>
  <c r="K1009" i="6"/>
  <c r="K1016" i="6"/>
  <c r="K1023" i="6"/>
  <c r="K1035" i="6"/>
  <c r="K1054" i="6"/>
  <c r="K1061" i="6"/>
  <c r="K1066" i="6"/>
  <c r="K1068" i="6"/>
  <c r="K1073" i="6"/>
  <c r="K1080" i="6"/>
  <c r="K1087" i="6"/>
  <c r="K1099" i="6"/>
  <c r="K1118" i="6"/>
  <c r="K1125" i="6"/>
  <c r="K1130" i="6"/>
  <c r="K1132" i="6"/>
  <c r="K1137" i="6"/>
  <c r="K1153" i="6"/>
  <c r="K1111" i="6"/>
  <c r="K1174" i="6"/>
  <c r="K1194" i="6"/>
  <c r="K1213" i="6"/>
  <c r="K1218" i="6"/>
  <c r="K1253" i="6"/>
  <c r="K1255" i="6"/>
  <c r="K1263" i="6"/>
  <c r="K1265" i="6"/>
  <c r="K1272" i="6"/>
  <c r="K1277" i="6"/>
  <c r="K1279" i="6"/>
  <c r="K1282" i="6"/>
  <c r="K1296" i="6"/>
  <c r="K1314" i="6"/>
  <c r="K1322" i="6"/>
  <c r="K1330" i="6"/>
  <c r="K1338" i="6"/>
  <c r="K1346" i="6"/>
  <c r="K1354" i="6"/>
  <c r="K1356" i="6"/>
  <c r="K1365" i="6"/>
  <c r="K1367" i="6"/>
  <c r="K1369" i="6"/>
  <c r="K1385" i="6"/>
  <c r="K1393" i="6"/>
  <c r="K1401" i="6"/>
  <c r="K1414" i="6"/>
  <c r="K1419" i="6"/>
  <c r="K1421" i="6"/>
  <c r="K1423" i="6"/>
  <c r="K1425" i="6"/>
  <c r="K1448" i="6"/>
  <c r="K1450" i="6"/>
  <c r="K1452" i="6"/>
  <c r="K1454" i="6"/>
  <c r="K1483" i="6"/>
  <c r="K1485" i="6"/>
  <c r="K1487" i="6"/>
  <c r="K1489" i="6"/>
  <c r="K1512" i="6"/>
  <c r="K1514" i="6"/>
  <c r="K1516" i="6"/>
  <c r="K1518" i="6"/>
  <c r="K1547" i="6"/>
  <c r="K1549" i="6"/>
  <c r="K1551" i="6"/>
  <c r="K1553" i="6"/>
  <c r="K1576" i="6"/>
  <c r="K1578" i="6"/>
  <c r="K1580" i="6"/>
  <c r="K1582" i="6"/>
  <c r="K1611" i="6"/>
  <c r="K1613" i="6"/>
  <c r="K1615" i="6"/>
  <c r="K1617" i="6"/>
  <c r="K1640" i="6"/>
  <c r="K1642" i="6"/>
  <c r="K1644" i="6"/>
  <c r="K1646" i="6"/>
  <c r="K1667" i="6"/>
  <c r="K1678" i="6"/>
  <c r="K1693" i="6"/>
  <c r="K1695" i="6"/>
  <c r="K1697" i="6"/>
  <c r="K1699" i="6"/>
  <c r="K1701" i="6"/>
  <c r="K1705" i="6"/>
  <c r="K1716" i="6"/>
  <c r="K1728" i="6"/>
  <c r="K1730" i="6"/>
  <c r="K1744" i="6"/>
  <c r="K1746" i="6"/>
  <c r="K1759" i="6"/>
  <c r="K1772" i="6"/>
  <c r="K1774" i="6"/>
  <c r="K1780" i="6"/>
  <c r="K1782" i="6"/>
  <c r="K1788" i="6"/>
  <c r="K1790" i="6"/>
  <c r="K1796" i="6"/>
  <c r="K1798" i="6"/>
  <c r="K1804" i="6"/>
  <c r="K1806" i="6"/>
  <c r="K1812" i="6"/>
  <c r="K1814" i="6"/>
  <c r="K1820" i="6"/>
  <c r="K1822" i="6"/>
  <c r="K1828" i="6"/>
  <c r="K1830" i="6"/>
  <c r="K1836" i="6"/>
  <c r="K1838" i="6"/>
  <c r="K1844" i="6"/>
  <c r="K1848" i="6"/>
  <c r="K1850" i="6"/>
  <c r="K1856" i="6"/>
  <c r="K1858" i="6"/>
  <c r="K1864" i="6"/>
  <c r="K1866" i="6"/>
  <c r="K1872" i="6"/>
  <c r="K1874" i="6"/>
  <c r="K1880" i="6"/>
  <c r="K1884" i="6"/>
  <c r="K1894" i="6"/>
  <c r="K1907" i="6"/>
  <c r="K1909" i="6"/>
  <c r="K1926" i="6"/>
  <c r="K1932" i="6"/>
  <c r="K1936" i="6"/>
  <c r="K1938" i="6"/>
  <c r="K1963" i="6"/>
  <c r="K1965" i="6"/>
  <c r="K1967" i="6"/>
  <c r="K1969" i="6"/>
  <c r="K1990" i="6"/>
  <c r="K1996" i="6"/>
  <c r="K2000" i="6"/>
  <c r="K2002" i="6"/>
  <c r="K2027" i="6"/>
  <c r="K2029" i="6"/>
  <c r="K2036" i="6"/>
  <c r="K2038" i="6"/>
  <c r="K1104" i="6"/>
  <c r="K1143" i="6"/>
  <c r="K1150" i="6"/>
  <c r="K1167" i="6"/>
  <c r="K1201" i="6"/>
  <c r="K1211" i="6"/>
  <c r="K1216" i="6"/>
  <c r="K1224" i="6"/>
  <c r="K1226" i="6"/>
  <c r="K1235" i="6"/>
  <c r="K1240" i="6"/>
  <c r="K1248" i="6"/>
  <c r="K1261" i="6"/>
  <c r="K1294" i="6"/>
  <c r="K1310" i="6"/>
  <c r="K1312" i="6"/>
  <c r="K1316" i="6"/>
  <c r="K1318" i="6"/>
  <c r="K1320" i="6"/>
  <c r="K1324" i="6"/>
  <c r="K1326" i="6"/>
  <c r="K1328" i="6"/>
  <c r="K1332" i="6"/>
  <c r="K1334" i="6"/>
  <c r="K1336" i="6"/>
  <c r="K1340" i="6"/>
  <c r="K1342" i="6"/>
  <c r="K1344" i="6"/>
  <c r="K1348" i="6"/>
  <c r="K1350" i="6"/>
  <c r="K1352" i="6"/>
  <c r="K1358" i="6"/>
  <c r="K1360" i="6"/>
  <c r="K1362" i="6"/>
  <c r="K1380" i="6"/>
  <c r="K1388" i="6"/>
  <c r="K1396" i="6"/>
  <c r="K1404" i="6"/>
  <c r="K1416" i="6"/>
  <c r="K1427" i="6"/>
  <c r="K1429" i="6"/>
  <c r="K1431" i="6"/>
  <c r="K1433" i="6"/>
  <c r="K1456" i="6"/>
  <c r="K1458" i="6"/>
  <c r="K1460" i="6"/>
  <c r="K1462" i="6"/>
  <c r="K1491" i="6"/>
  <c r="K1493" i="6"/>
  <c r="K1495" i="6"/>
  <c r="K1497" i="6"/>
  <c r="K1520" i="6"/>
  <c r="K1522" i="6"/>
  <c r="K1524" i="6"/>
  <c r="K1526" i="6"/>
  <c r="K1555" i="6"/>
  <c r="K1557" i="6"/>
  <c r="K1559" i="6"/>
  <c r="K1561" i="6"/>
  <c r="K1584" i="6"/>
  <c r="K1586" i="6"/>
  <c r="K1588" i="6"/>
  <c r="K1590" i="6"/>
  <c r="K1619" i="6"/>
  <c r="K1621" i="6"/>
  <c r="K1623" i="6"/>
  <c r="K1625" i="6"/>
  <c r="K1648" i="6"/>
  <c r="K1650" i="6"/>
  <c r="K1652" i="6"/>
  <c r="K1654" i="6"/>
  <c r="K1669" i="6"/>
  <c r="K1718" i="6"/>
  <c r="K1723" i="6"/>
  <c r="K1737" i="6"/>
  <c r="K1739" i="6"/>
  <c r="K1761" i="6"/>
  <c r="K1763" i="6"/>
  <c r="K1765" i="6"/>
  <c r="K1846" i="6"/>
  <c r="K1852" i="6"/>
  <c r="K1860" i="6"/>
  <c r="K1868" i="6"/>
  <c r="K1876" i="6"/>
  <c r="K1886" i="6"/>
  <c r="K1900" i="6"/>
  <c r="K1911" i="6"/>
  <c r="K1913" i="6"/>
  <c r="K1934" i="6"/>
  <c r="K1940" i="6"/>
  <c r="K1944" i="6"/>
  <c r="K1946" i="6"/>
  <c r="K1971" i="6"/>
  <c r="K1973" i="6"/>
  <c r="K1975" i="6"/>
  <c r="K1977" i="6"/>
  <c r="K1998" i="6"/>
  <c r="K2004" i="6"/>
  <c r="K2008" i="6"/>
  <c r="K2010" i="6"/>
  <c r="K2040" i="6"/>
  <c r="K2042" i="6"/>
  <c r="K2049" i="6"/>
  <c r="K2079" i="6"/>
  <c r="K2083" i="6"/>
  <c r="K2085" i="6"/>
  <c r="K2089" i="6"/>
  <c r="K1124" i="6"/>
  <c r="K1136" i="6"/>
  <c r="K1165" i="6"/>
  <c r="K1182" i="6"/>
  <c r="K1199" i="6"/>
  <c r="K1233" i="6"/>
  <c r="K1246" i="6"/>
  <c r="K1285" i="6"/>
  <c r="K1290" i="6"/>
  <c r="K1292" i="6"/>
  <c r="K1306" i="6"/>
  <c r="K1308" i="6"/>
  <c r="K1371" i="6"/>
  <c r="K1375" i="6"/>
  <c r="K1377" i="6"/>
  <c r="K1382" i="6"/>
  <c r="K1390" i="6"/>
  <c r="K1398" i="6"/>
  <c r="K1406" i="6"/>
  <c r="K1411" i="6"/>
  <c r="K1418" i="6"/>
  <c r="K1435" i="6"/>
  <c r="K1437" i="6"/>
  <c r="K1439" i="6"/>
  <c r="K1441" i="6"/>
  <c r="K1464" i="6"/>
  <c r="K1466" i="6"/>
  <c r="K1468" i="6"/>
  <c r="K1470" i="6"/>
  <c r="K1499" i="6"/>
  <c r="K1501" i="6"/>
  <c r="K1503" i="6"/>
  <c r="K1505" i="6"/>
  <c r="K1528" i="6"/>
  <c r="K1530" i="6"/>
  <c r="K1532" i="6"/>
  <c r="K1534" i="6"/>
  <c r="K1563" i="6"/>
  <c r="K1565" i="6"/>
  <c r="K1567" i="6"/>
  <c r="K1569" i="6"/>
  <c r="K1592" i="6"/>
  <c r="K1594" i="6"/>
  <c r="K1596" i="6"/>
  <c r="K1598" i="6"/>
  <c r="K1627" i="6"/>
  <c r="K1629" i="6"/>
  <c r="K1631" i="6"/>
  <c r="K1633" i="6"/>
  <c r="K1656" i="6"/>
  <c r="K1658" i="6"/>
  <c r="K1660" i="6"/>
  <c r="K1662" i="6"/>
  <c r="K1671" i="6"/>
  <c r="K1673" i="6"/>
  <c r="K1680" i="6"/>
  <c r="K1682" i="6"/>
  <c r="K1684" i="6"/>
  <c r="K1686" i="6"/>
  <c r="K1711" i="6"/>
  <c r="K1720" i="6"/>
  <c r="K1725" i="6"/>
  <c r="K1732" i="6"/>
  <c r="K1741" i="6"/>
  <c r="K1748" i="6"/>
  <c r="K1750" i="6"/>
  <c r="K1752" i="6"/>
  <c r="K1754" i="6"/>
  <c r="K1767" i="6"/>
  <c r="K1854" i="6"/>
  <c r="K1862" i="6"/>
  <c r="K1870" i="6"/>
  <c r="K1878" i="6"/>
  <c r="K1893" i="6"/>
  <c r="K1904" i="6"/>
  <c r="K1906" i="6"/>
  <c r="K1915" i="6"/>
  <c r="K1917" i="6"/>
  <c r="K1919" i="6"/>
  <c r="K1921" i="6"/>
  <c r="K1942" i="6"/>
  <c r="K1948" i="6"/>
  <c r="K1952" i="6"/>
  <c r="K1954" i="6"/>
  <c r="K1979" i="6"/>
  <c r="K1981" i="6"/>
  <c r="K1983" i="6"/>
  <c r="K1985" i="6"/>
  <c r="K2006" i="6"/>
  <c r="K2012" i="6"/>
  <c r="K2016" i="6"/>
  <c r="K2018" i="6"/>
  <c r="K2031" i="6"/>
  <c r="K1129" i="6"/>
  <c r="K1158" i="6"/>
  <c r="K1160" i="6"/>
  <c r="K1190" i="6"/>
  <c r="K1195" i="6"/>
  <c r="K1197" i="6"/>
  <c r="K1209" i="6"/>
  <c r="K1231" i="6"/>
  <c r="K1256" i="6"/>
  <c r="K1259" i="6"/>
  <c r="K1266" i="6"/>
  <c r="K1273" i="6"/>
  <c r="K1281" i="6"/>
  <c r="K1364" i="6"/>
  <c r="K1366" i="6"/>
  <c r="K1373" i="6"/>
  <c r="K1408" i="6"/>
  <c r="K1413" i="6"/>
  <c r="K1443" i="6"/>
  <c r="K1445" i="6"/>
  <c r="K1447" i="6"/>
  <c r="K1449" i="6"/>
  <c r="K1472" i="6"/>
  <c r="K1474" i="6"/>
  <c r="K1476" i="6"/>
  <c r="K1478" i="6"/>
  <c r="K1507" i="6"/>
  <c r="K1509" i="6"/>
  <c r="K1511" i="6"/>
  <c r="K1513" i="6"/>
  <c r="K1536" i="6"/>
  <c r="K1538" i="6"/>
  <c r="K1540" i="6"/>
  <c r="K1542" i="6"/>
  <c r="K1571" i="6"/>
  <c r="K1573" i="6"/>
  <c r="K1575" i="6"/>
  <c r="K1577" i="6"/>
  <c r="K1600" i="6"/>
  <c r="K1602" i="6"/>
  <c r="K1604" i="6"/>
  <c r="K1606" i="6"/>
  <c r="K1635" i="6"/>
  <c r="K1637" i="6"/>
  <c r="K1639" i="6"/>
  <c r="K1641" i="6"/>
  <c r="K1675" i="6"/>
  <c r="K1692" i="6"/>
  <c r="K1694" i="6"/>
  <c r="K1702" i="6"/>
  <c r="K1707" i="6"/>
  <c r="K1709" i="6"/>
  <c r="K1713" i="6"/>
  <c r="K1715" i="6"/>
  <c r="K1727" i="6"/>
  <c r="K1734" i="6"/>
  <c r="K1743" i="6"/>
  <c r="K1769" i="6"/>
  <c r="K1771" i="6"/>
  <c r="K1773" i="6"/>
  <c r="K1775" i="6"/>
  <c r="K1781" i="6"/>
  <c r="K1783" i="6"/>
  <c r="K1789" i="6"/>
  <c r="K1791" i="6"/>
  <c r="K1797" i="6"/>
  <c r="K1799" i="6"/>
  <c r="K1805" i="6"/>
  <c r="K1807" i="6"/>
  <c r="K1813" i="6"/>
  <c r="K1815" i="6"/>
  <c r="K1821" i="6"/>
  <c r="K1823" i="6"/>
  <c r="K1829" i="6"/>
  <c r="K1831" i="6"/>
  <c r="K1837" i="6"/>
  <c r="K1839" i="6"/>
  <c r="K1845" i="6"/>
  <c r="K1885" i="6"/>
  <c r="K1889" i="6"/>
  <c r="K1891" i="6"/>
  <c r="K1895" i="6"/>
  <c r="K1897" i="6"/>
  <c r="K1902" i="6"/>
  <c r="K1923" i="6"/>
  <c r="K1925" i="6"/>
  <c r="K1927" i="6"/>
  <c r="K1929" i="6"/>
  <c r="K1950" i="6"/>
  <c r="K1956" i="6"/>
  <c r="K1960" i="6"/>
  <c r="K1962" i="6"/>
  <c r="K1987" i="6"/>
  <c r="K1989" i="6"/>
  <c r="K1991" i="6"/>
  <c r="K1993" i="6"/>
  <c r="K2014" i="6"/>
  <c r="K2020" i="6"/>
  <c r="K2024" i="6"/>
  <c r="K2026" i="6"/>
  <c r="K2033" i="6"/>
  <c r="K2037" i="6"/>
  <c r="K2044" i="6"/>
  <c r="K1122" i="6"/>
  <c r="K1144" i="6"/>
  <c r="K1151" i="6"/>
  <c r="K1193" i="6"/>
  <c r="K1217" i="6"/>
  <c r="K1236" i="6"/>
  <c r="K1244" i="6"/>
  <c r="K1254" i="6"/>
  <c r="K1271" i="6"/>
  <c r="K1276" i="6"/>
  <c r="K1283" i="6"/>
  <c r="K1288" i="6"/>
  <c r="K1304" i="6"/>
  <c r="K1355" i="6"/>
  <c r="K1357" i="6"/>
  <c r="K1368" i="6"/>
  <c r="K1370" i="6"/>
  <c r="K1379" i="6"/>
  <c r="K1384" i="6"/>
  <c r="K1387" i="6"/>
  <c r="K1392" i="6"/>
  <c r="K1395" i="6"/>
  <c r="K1400" i="6"/>
  <c r="K1403" i="6"/>
  <c r="K1410" i="6"/>
  <c r="K1415" i="6"/>
  <c r="K1420" i="6"/>
  <c r="K1422" i="6"/>
  <c r="K1451" i="6"/>
  <c r="K1453" i="6"/>
  <c r="K1455" i="6"/>
  <c r="K1457" i="6"/>
  <c r="K1480" i="6"/>
  <c r="K1482" i="6"/>
  <c r="K1484" i="6"/>
  <c r="K1486" i="6"/>
  <c r="K1515" i="6"/>
  <c r="K1517" i="6"/>
  <c r="K1519" i="6"/>
  <c r="K1521" i="6"/>
  <c r="K1544" i="6"/>
  <c r="K1546" i="6"/>
  <c r="K1548" i="6"/>
  <c r="K1550" i="6"/>
  <c r="K1579" i="6"/>
  <c r="K1581" i="6"/>
  <c r="K1583" i="6"/>
  <c r="K1585" i="6"/>
  <c r="K1608" i="6"/>
  <c r="K1610" i="6"/>
  <c r="K1612" i="6"/>
  <c r="K1614" i="6"/>
  <c r="K1643" i="6"/>
  <c r="K1645" i="6"/>
  <c r="K1647" i="6"/>
  <c r="K1649" i="6"/>
  <c r="K1664" i="6"/>
  <c r="K1666" i="6"/>
  <c r="K1668" i="6"/>
  <c r="K1677" i="6"/>
  <c r="K1688" i="6"/>
  <c r="K1690" i="6"/>
  <c r="K1700" i="6"/>
  <c r="K1704" i="6"/>
  <c r="K1722" i="6"/>
  <c r="K1736" i="6"/>
  <c r="K1738" i="6"/>
  <c r="K1756" i="6"/>
  <c r="K1758" i="6"/>
  <c r="K1760" i="6"/>
  <c r="K1762" i="6"/>
  <c r="K1777" i="6"/>
  <c r="K1779" i="6"/>
  <c r="K1785" i="6"/>
  <c r="K1787" i="6"/>
  <c r="K1793" i="6"/>
  <c r="K1795" i="6"/>
  <c r="K1801" i="6"/>
  <c r="K1803" i="6"/>
  <c r="K1809" i="6"/>
  <c r="K1811" i="6"/>
  <c r="K1817" i="6"/>
  <c r="K1819" i="6"/>
  <c r="K1825" i="6"/>
  <c r="K1827" i="6"/>
  <c r="K1833" i="6"/>
  <c r="K1835" i="6"/>
  <c r="K1841" i="6"/>
  <c r="K1843" i="6"/>
  <c r="K1847" i="6"/>
  <c r="K1853" i="6"/>
  <c r="K1861" i="6"/>
  <c r="K1869" i="6"/>
  <c r="K1877" i="6"/>
  <c r="K1881" i="6"/>
  <c r="K1883" i="6"/>
  <c r="K1887" i="6"/>
  <c r="K1908" i="6"/>
  <c r="K1931" i="6"/>
  <c r="K1933" i="6"/>
  <c r="K1935" i="6"/>
  <c r="K1937" i="6"/>
  <c r="K1958" i="6"/>
  <c r="K1964" i="6"/>
  <c r="K1968" i="6"/>
  <c r="K1970" i="6"/>
  <c r="K1995" i="6"/>
  <c r="K1997" i="6"/>
  <c r="K1999" i="6"/>
  <c r="K2001" i="6"/>
  <c r="K2022" i="6"/>
  <c r="K2028" i="6"/>
  <c r="K2035" i="6"/>
  <c r="K2039" i="6"/>
  <c r="K2046" i="6"/>
  <c r="K2048" i="6"/>
  <c r="K2050" i="6"/>
  <c r="K2054" i="6"/>
  <c r="K2056" i="6"/>
  <c r="K2058" i="6"/>
  <c r="K2062" i="6"/>
  <c r="K2064" i="6"/>
  <c r="K2066" i="6"/>
  <c r="K2070" i="6"/>
  <c r="K2072" i="6"/>
  <c r="K2074" i="6"/>
  <c r="K2078" i="6"/>
  <c r="K2084" i="6"/>
  <c r="K1181" i="6"/>
  <c r="K1207" i="6"/>
  <c r="K1220" i="6"/>
  <c r="K1239" i="6"/>
  <c r="K1252" i="6"/>
  <c r="K1269" i="6"/>
  <c r="K1302" i="6"/>
  <c r="K1311" i="6"/>
  <c r="K1313" i="6"/>
  <c r="K1315" i="6"/>
  <c r="K1317" i="6"/>
  <c r="K1319" i="6"/>
  <c r="K1321" i="6"/>
  <c r="K1323" i="6"/>
  <c r="K1325" i="6"/>
  <c r="K1327" i="6"/>
  <c r="K1329" i="6"/>
  <c r="K1331" i="6"/>
  <c r="K1333" i="6"/>
  <c r="K1335" i="6"/>
  <c r="K1337" i="6"/>
  <c r="K1339" i="6"/>
  <c r="K1341" i="6"/>
  <c r="K1343" i="6"/>
  <c r="K1345" i="6"/>
  <c r="K1347" i="6"/>
  <c r="K1349" i="6"/>
  <c r="K1351" i="6"/>
  <c r="K1353" i="6"/>
  <c r="K1359" i="6"/>
  <c r="K1381" i="6"/>
  <c r="K1389" i="6"/>
  <c r="K1397" i="6"/>
  <c r="K1405" i="6"/>
  <c r="K1417" i="6"/>
  <c r="K1424" i="6"/>
  <c r="K1426" i="6"/>
  <c r="K1428" i="6"/>
  <c r="K1430" i="6"/>
  <c r="K1459" i="6"/>
  <c r="K1461" i="6"/>
  <c r="K1463" i="6"/>
  <c r="K1465" i="6"/>
  <c r="K1488" i="6"/>
  <c r="K1490" i="6"/>
  <c r="K1492" i="6"/>
  <c r="K1494" i="6"/>
  <c r="K1523" i="6"/>
  <c r="K1525" i="6"/>
  <c r="K1527" i="6"/>
  <c r="K1529" i="6"/>
  <c r="K1552" i="6"/>
  <c r="K1554" i="6"/>
  <c r="K1556" i="6"/>
  <c r="K1558" i="6"/>
  <c r="K1587" i="6"/>
  <c r="K1589" i="6"/>
  <c r="K1591" i="6"/>
  <c r="K1593" i="6"/>
  <c r="K1616" i="6"/>
  <c r="K1618" i="6"/>
  <c r="K1620" i="6"/>
  <c r="K1622" i="6"/>
  <c r="K1651" i="6"/>
  <c r="K1653" i="6"/>
  <c r="K1655" i="6"/>
  <c r="K1657" i="6"/>
  <c r="K1670" i="6"/>
  <c r="K1679" i="6"/>
  <c r="K1681" i="6"/>
  <c r="K1696" i="6"/>
  <c r="K1698" i="6"/>
  <c r="K1717" i="6"/>
  <c r="K1719" i="6"/>
  <c r="K1729" i="6"/>
  <c r="K1731" i="6"/>
  <c r="K1745" i="6"/>
  <c r="K1747" i="6"/>
  <c r="K1749" i="6"/>
  <c r="K1849" i="6"/>
  <c r="K1851" i="6"/>
  <c r="K1855" i="6"/>
  <c r="K1857" i="6"/>
  <c r="K1859" i="6"/>
  <c r="K1863" i="6"/>
  <c r="K1865" i="6"/>
  <c r="K1867" i="6"/>
  <c r="K1871" i="6"/>
  <c r="K1873" i="6"/>
  <c r="K1875" i="6"/>
  <c r="K1879" i="6"/>
  <c r="K1899" i="6"/>
  <c r="K1901" i="6"/>
  <c r="K1912" i="6"/>
  <c r="K1914" i="6"/>
  <c r="K1939" i="6"/>
  <c r="K1941" i="6"/>
  <c r="K1943" i="6"/>
  <c r="K1945" i="6"/>
  <c r="K1966" i="6"/>
  <c r="K1972" i="6"/>
  <c r="K1976" i="6"/>
  <c r="K1978" i="6"/>
  <c r="K2003" i="6"/>
  <c r="K2005" i="6"/>
  <c r="K2007" i="6"/>
  <c r="K2009" i="6"/>
  <c r="K2041" i="6"/>
  <c r="K2043" i="6"/>
  <c r="K2080" i="6"/>
  <c r="K2082" i="6"/>
  <c r="K2086" i="6"/>
  <c r="K2092" i="6"/>
  <c r="K2111" i="6"/>
  <c r="K2115" i="6"/>
  <c r="K2117" i="6"/>
  <c r="K2121" i="6"/>
  <c r="K2185" i="6"/>
  <c r="K2201" i="6"/>
  <c r="K2203" i="6"/>
  <c r="K2205" i="6"/>
  <c r="K1142" i="6"/>
  <c r="K1196" i="6"/>
  <c r="K1205" i="6"/>
  <c r="K1215" i="6"/>
  <c r="K1247" i="6"/>
  <c r="K1280" i="6"/>
  <c r="K1286" i="6"/>
  <c r="K1298" i="6"/>
  <c r="K1300" i="6"/>
  <c r="K1361" i="6"/>
  <c r="K1363" i="6"/>
  <c r="K1372" i="6"/>
  <c r="K1378" i="6"/>
  <c r="K1386" i="6"/>
  <c r="K1394" i="6"/>
  <c r="K1402" i="6"/>
  <c r="K1407" i="6"/>
  <c r="K1432" i="6"/>
  <c r="K1434" i="6"/>
  <c r="K1436" i="6"/>
  <c r="K1438" i="6"/>
  <c r="K1467" i="6"/>
  <c r="K1469" i="6"/>
  <c r="K1471" i="6"/>
  <c r="K1473" i="6"/>
  <c r="K1496" i="6"/>
  <c r="K1498" i="6"/>
  <c r="K1500" i="6"/>
  <c r="K1502" i="6"/>
  <c r="K1531" i="6"/>
  <c r="K1533" i="6"/>
  <c r="K1535" i="6"/>
  <c r="K1537" i="6"/>
  <c r="K1560" i="6"/>
  <c r="K1562" i="6"/>
  <c r="K1564" i="6"/>
  <c r="K1566" i="6"/>
  <c r="K1595" i="6"/>
  <c r="K1597" i="6"/>
  <c r="K1599" i="6"/>
  <c r="K1601" i="6"/>
  <c r="K1624" i="6"/>
  <c r="K1626" i="6"/>
  <c r="K1628" i="6"/>
  <c r="K1630" i="6"/>
  <c r="K1659" i="6"/>
  <c r="K1661" i="6"/>
  <c r="K1683" i="6"/>
  <c r="K1706" i="6"/>
  <c r="K1710" i="6"/>
  <c r="K1724" i="6"/>
  <c r="K1733" i="6"/>
  <c r="K1740" i="6"/>
  <c r="K1751" i="6"/>
  <c r="K1764" i="6"/>
  <c r="K1766" i="6"/>
  <c r="K1768" i="6"/>
  <c r="K1770" i="6"/>
  <c r="K1890" i="6"/>
  <c r="K1903" i="6"/>
  <c r="K1905" i="6"/>
  <c r="K1910" i="6"/>
  <c r="K1916" i="6"/>
  <c r="K1920" i="6"/>
  <c r="K1922" i="6"/>
  <c r="K1947" i="6"/>
  <c r="K1949" i="6"/>
  <c r="K1951" i="6"/>
  <c r="K1953" i="6"/>
  <c r="K1974" i="6"/>
  <c r="K1980" i="6"/>
  <c r="K1984" i="6"/>
  <c r="K1986" i="6"/>
  <c r="K2011" i="6"/>
  <c r="K2013" i="6"/>
  <c r="K2015" i="6"/>
  <c r="K2017" i="6"/>
  <c r="K2030" i="6"/>
  <c r="K2032" i="6"/>
  <c r="K2088" i="6"/>
  <c r="K2090" i="6"/>
  <c r="K2094" i="6"/>
  <c r="K2100" i="6"/>
  <c r="K2119" i="6"/>
  <c r="K2123" i="6"/>
  <c r="K2125" i="6"/>
  <c r="K2129" i="6"/>
  <c r="K2137" i="6"/>
  <c r="K2145" i="6"/>
  <c r="K2153" i="6"/>
  <c r="K2161" i="6"/>
  <c r="K2169" i="6"/>
  <c r="K2177" i="6"/>
  <c r="K2179" i="6"/>
  <c r="K2181" i="6"/>
  <c r="K2183" i="6"/>
  <c r="K2187" i="6"/>
  <c r="K2189" i="6"/>
  <c r="K2191" i="6"/>
  <c r="K2193" i="6"/>
  <c r="K2195" i="6"/>
  <c r="K1123" i="6"/>
  <c r="K1152" i="6"/>
  <c r="K1159" i="6"/>
  <c r="K1179" i="6"/>
  <c r="K1203" i="6"/>
  <c r="K1228" i="6"/>
  <c r="K1230" i="6"/>
  <c r="K1237" i="6"/>
  <c r="K1245" i="6"/>
  <c r="K1250" i="6"/>
  <c r="K1267" i="6"/>
  <c r="K1274" i="6"/>
  <c r="K1284" i="6"/>
  <c r="K1374" i="6"/>
  <c r="K1376" i="6"/>
  <c r="K1383" i="6"/>
  <c r="K1391" i="6"/>
  <c r="K1399" i="6"/>
  <c r="K1409" i="6"/>
  <c r="K1412" i="6"/>
  <c r="K1440" i="6"/>
  <c r="K1442" i="6"/>
  <c r="K1444" i="6"/>
  <c r="K1446" i="6"/>
  <c r="K1475" i="6"/>
  <c r="K1477" i="6"/>
  <c r="K1479" i="6"/>
  <c r="K1481" i="6"/>
  <c r="K1504" i="6"/>
  <c r="K1506" i="6"/>
  <c r="K1508" i="6"/>
  <c r="K1510" i="6"/>
  <c r="K1539" i="6"/>
  <c r="K1541" i="6"/>
  <c r="K1543" i="6"/>
  <c r="K1545" i="6"/>
  <c r="K1568" i="6"/>
  <c r="K1570" i="6"/>
  <c r="K1572" i="6"/>
  <c r="K1574" i="6"/>
  <c r="K1603" i="6"/>
  <c r="K1605" i="6"/>
  <c r="K1607" i="6"/>
  <c r="K1609" i="6"/>
  <c r="K1632" i="6"/>
  <c r="K1634" i="6"/>
  <c r="K1636" i="6"/>
  <c r="K1638" i="6"/>
  <c r="K1663" i="6"/>
  <c r="K1665" i="6"/>
  <c r="K1672" i="6"/>
  <c r="K1674" i="6"/>
  <c r="K1676" i="6"/>
  <c r="K1685" i="6"/>
  <c r="K1687" i="6"/>
  <c r="K1689" i="6"/>
  <c r="K1691" i="6"/>
  <c r="K1703" i="6"/>
  <c r="K1708" i="6"/>
  <c r="K1712" i="6"/>
  <c r="K1714" i="6"/>
  <c r="K1721" i="6"/>
  <c r="K1726" i="6"/>
  <c r="K1735" i="6"/>
  <c r="K1742" i="6"/>
  <c r="K1753" i="6"/>
  <c r="K1755" i="6"/>
  <c r="K1757" i="6"/>
  <c r="K1776" i="6"/>
  <c r="K1778" i="6"/>
  <c r="K1784" i="6"/>
  <c r="K1786" i="6"/>
  <c r="K1792" i="6"/>
  <c r="K1794" i="6"/>
  <c r="K1800" i="6"/>
  <c r="K1802" i="6"/>
  <c r="K1808" i="6"/>
  <c r="K1810" i="6"/>
  <c r="K1816" i="6"/>
  <c r="K1818" i="6"/>
  <c r="K1824" i="6"/>
  <c r="K1826" i="6"/>
  <c r="K1832" i="6"/>
  <c r="K1834" i="6"/>
  <c r="K1840" i="6"/>
  <c r="K1842" i="6"/>
  <c r="K1882" i="6"/>
  <c r="K1888" i="6"/>
  <c r="K1892" i="6"/>
  <c r="K1896" i="6"/>
  <c r="K1898" i="6"/>
  <c r="K1918" i="6"/>
  <c r="K1924" i="6"/>
  <c r="K1928" i="6"/>
  <c r="K1930" i="6"/>
  <c r="K1955" i="6"/>
  <c r="K1957" i="6"/>
  <c r="K1959" i="6"/>
  <c r="K1961" i="6"/>
  <c r="K1982" i="6"/>
  <c r="K1988" i="6"/>
  <c r="K1992" i="6"/>
  <c r="K1994" i="6"/>
  <c r="K2019" i="6"/>
  <c r="K2021" i="6"/>
  <c r="K2023" i="6"/>
  <c r="K2025" i="6"/>
  <c r="K2034" i="6"/>
  <c r="K2057" i="6"/>
  <c r="K2065" i="6"/>
  <c r="K2073" i="6"/>
  <c r="K2096" i="6"/>
  <c r="K2098" i="6"/>
  <c r="K2102" i="6"/>
  <c r="K2108" i="6"/>
  <c r="K2127" i="6"/>
  <c r="K2131" i="6"/>
  <c r="K2133" i="6"/>
  <c r="K2045" i="6"/>
  <c r="K2063" i="6"/>
  <c r="K2076" i="6"/>
  <c r="K2081" i="6"/>
  <c r="K2110" i="6"/>
  <c r="K2146" i="6"/>
  <c r="K2053" i="6"/>
  <c r="K2071" i="6"/>
  <c r="K2099" i="6"/>
  <c r="K2122" i="6"/>
  <c r="K2135" i="6"/>
  <c r="K2142" i="6"/>
  <c r="K2144" i="6"/>
  <c r="K2151" i="6"/>
  <c r="K2158" i="6"/>
  <c r="K2160" i="6"/>
  <c r="K2167" i="6"/>
  <c r="K2174" i="6"/>
  <c r="K2176" i="6"/>
  <c r="K2186" i="6"/>
  <c r="K2236" i="6"/>
  <c r="K2238" i="6"/>
  <c r="K2248" i="6"/>
  <c r="K2250" i="6"/>
  <c r="K2273" i="6"/>
  <c r="K2281" i="6"/>
  <c r="K2289" i="6"/>
  <c r="K2291" i="6"/>
  <c r="K2293" i="6"/>
  <c r="K2295" i="6"/>
  <c r="K2366" i="6"/>
  <c r="K2384" i="6"/>
  <c r="K2400" i="6"/>
  <c r="K2402" i="6"/>
  <c r="K2404" i="6"/>
  <c r="K2406" i="6"/>
  <c r="K2414" i="6"/>
  <c r="K2427" i="6"/>
  <c r="K2429" i="6"/>
  <c r="K2431" i="6"/>
  <c r="K2433" i="6"/>
  <c r="K2444" i="6"/>
  <c r="K2459" i="6"/>
  <c r="K2461" i="6"/>
  <c r="K2463" i="6"/>
  <c r="K2465" i="6"/>
  <c r="K2476" i="6"/>
  <c r="K2486" i="6"/>
  <c r="K2507" i="6"/>
  <c r="K2509" i="6"/>
  <c r="K2511" i="6"/>
  <c r="K2513" i="6"/>
  <c r="K2536" i="6"/>
  <c r="K2538" i="6"/>
  <c r="K2540" i="6"/>
  <c r="K2550" i="6"/>
  <c r="K2571" i="6"/>
  <c r="K2573" i="6"/>
  <c r="K2575" i="6"/>
  <c r="K2577" i="6"/>
  <c r="K2600" i="6"/>
  <c r="K2602" i="6"/>
  <c r="K2604" i="6"/>
  <c r="K2614" i="6"/>
  <c r="K2635" i="6"/>
  <c r="K2637" i="6"/>
  <c r="K2639" i="6"/>
  <c r="K2641" i="6"/>
  <c r="K2664" i="6"/>
  <c r="K2666" i="6"/>
  <c r="K2668" i="6"/>
  <c r="K2678" i="6"/>
  <c r="K2683" i="6"/>
  <c r="K2685" i="6"/>
  <c r="K2687" i="6"/>
  <c r="K2689" i="6"/>
  <c r="K2696" i="6"/>
  <c r="K2703" i="6"/>
  <c r="K2707" i="6"/>
  <c r="K2709" i="6"/>
  <c r="K2714" i="6"/>
  <c r="K2716" i="6"/>
  <c r="K2719" i="6"/>
  <c r="K2728" i="6"/>
  <c r="K2730" i="6"/>
  <c r="K2745" i="6"/>
  <c r="K2747" i="6"/>
  <c r="K2760" i="6"/>
  <c r="K2762" i="6"/>
  <c r="K2777" i="6"/>
  <c r="K2779" i="6"/>
  <c r="K2792" i="6"/>
  <c r="K2794" i="6"/>
  <c r="K2809" i="6"/>
  <c r="K2811" i="6"/>
  <c r="K2824" i="6"/>
  <c r="K2826" i="6"/>
  <c r="K2841" i="6"/>
  <c r="K2843" i="6"/>
  <c r="K2856" i="6"/>
  <c r="K2858" i="6"/>
  <c r="K2869" i="6"/>
  <c r="K2878" i="6"/>
  <c r="K2889" i="6"/>
  <c r="K2891" i="6"/>
  <c r="K2900" i="6"/>
  <c r="K2911" i="6"/>
  <c r="K2920" i="6"/>
  <c r="K2922" i="6"/>
  <c r="K2933" i="6"/>
  <c r="K2942" i="6"/>
  <c r="K2953" i="6"/>
  <c r="K2955" i="6"/>
  <c r="K2964" i="6"/>
  <c r="K2980" i="6"/>
  <c r="K2989" i="6"/>
  <c r="K2991" i="6"/>
  <c r="K3000" i="6"/>
  <c r="K3005" i="6"/>
  <c r="K3010" i="6"/>
  <c r="K3023" i="6"/>
  <c r="K3028" i="6"/>
  <c r="K3030" i="6"/>
  <c r="K3081" i="6"/>
  <c r="K3083" i="6"/>
  <c r="K3085" i="6"/>
  <c r="K3087" i="6"/>
  <c r="K3110" i="6"/>
  <c r="K3112" i="6"/>
  <c r="K3114" i="6"/>
  <c r="K3116" i="6"/>
  <c r="K2051" i="6"/>
  <c r="K2061" i="6"/>
  <c r="K2087" i="6"/>
  <c r="K2097" i="6"/>
  <c r="K2104" i="6"/>
  <c r="K2106" i="6"/>
  <c r="K2113" i="6"/>
  <c r="K2120" i="6"/>
  <c r="K2130" i="6"/>
  <c r="K2140" i="6"/>
  <c r="K2149" i="6"/>
  <c r="K2156" i="6"/>
  <c r="K2165" i="6"/>
  <c r="K2172" i="6"/>
  <c r="K2184" i="6"/>
  <c r="K2206" i="6"/>
  <c r="K2212" i="6"/>
  <c r="K2214" i="6"/>
  <c r="K2220" i="6"/>
  <c r="K2222" i="6"/>
  <c r="K2228" i="6"/>
  <c r="K2230" i="6"/>
  <c r="K2240" i="6"/>
  <c r="K2242" i="6"/>
  <c r="K2265" i="6"/>
  <c r="K2267" i="6"/>
  <c r="K2269" i="6"/>
  <c r="K2271" i="6"/>
  <c r="K2275" i="6"/>
  <c r="K2277" i="6"/>
  <c r="K2279" i="6"/>
  <c r="K2283" i="6"/>
  <c r="K2285" i="6"/>
  <c r="K2287" i="6"/>
  <c r="K2316" i="6"/>
  <c r="K2318" i="6"/>
  <c r="K2324" i="6"/>
  <c r="K2326" i="6"/>
  <c r="K2332" i="6"/>
  <c r="K2334" i="6"/>
  <c r="K2340" i="6"/>
  <c r="K2342" i="6"/>
  <c r="K2348" i="6"/>
  <c r="K2350" i="6"/>
  <c r="K2358" i="6"/>
  <c r="K2364" i="6"/>
  <c r="K2368" i="6"/>
  <c r="K2370" i="6"/>
  <c r="K2372" i="6"/>
  <c r="K2374" i="6"/>
  <c r="K2379" i="6"/>
  <c r="K2394" i="6"/>
  <c r="K2408" i="6"/>
  <c r="K2410" i="6"/>
  <c r="K2412" i="6"/>
  <c r="K2416" i="6"/>
  <c r="K2418" i="6"/>
  <c r="K2422" i="6"/>
  <c r="K2448" i="6"/>
  <c r="K2450" i="6"/>
  <c r="K2454" i="6"/>
  <c r="K2480" i="6"/>
  <c r="K2482" i="6"/>
  <c r="K2484" i="6"/>
  <c r="K2494" i="6"/>
  <c r="K2515" i="6"/>
  <c r="K2517" i="6"/>
  <c r="K2519" i="6"/>
  <c r="K2521" i="6"/>
  <c r="K2544" i="6"/>
  <c r="K2546" i="6"/>
  <c r="K2548" i="6"/>
  <c r="K2558" i="6"/>
  <c r="K2579" i="6"/>
  <c r="K2581" i="6"/>
  <c r="K2583" i="6"/>
  <c r="K2585" i="6"/>
  <c r="K2608" i="6"/>
  <c r="K2610" i="6"/>
  <c r="K2612" i="6"/>
  <c r="K2622" i="6"/>
  <c r="K2643" i="6"/>
  <c r="K2645" i="6"/>
  <c r="K2647" i="6"/>
  <c r="K2649" i="6"/>
  <c r="K2672" i="6"/>
  <c r="K2674" i="6"/>
  <c r="K2676" i="6"/>
  <c r="K2698" i="6"/>
  <c r="K2732" i="6"/>
  <c r="K2734" i="6"/>
  <c r="K2749" i="6"/>
  <c r="K2751" i="6"/>
  <c r="K2764" i="6"/>
  <c r="K2766" i="6"/>
  <c r="K2781" i="6"/>
  <c r="K2783" i="6"/>
  <c r="K2796" i="6"/>
  <c r="K2798" i="6"/>
  <c r="K2813" i="6"/>
  <c r="K2815" i="6"/>
  <c r="K2828" i="6"/>
  <c r="K2830" i="6"/>
  <c r="K2845" i="6"/>
  <c r="K2847" i="6"/>
  <c r="K2860" i="6"/>
  <c r="K2871" i="6"/>
  <c r="K2880" i="6"/>
  <c r="K2882" i="6"/>
  <c r="K2893" i="6"/>
  <c r="K2902" i="6"/>
  <c r="K2913" i="6"/>
  <c r="K2915" i="6"/>
  <c r="K2924" i="6"/>
  <c r="K2935" i="6"/>
  <c r="K2944" i="6"/>
  <c r="K2946" i="6"/>
  <c r="K2957" i="6"/>
  <c r="K2973" i="6"/>
  <c r="K3002" i="6"/>
  <c r="K3015" i="6"/>
  <c r="K3020" i="6"/>
  <c r="K3032" i="6"/>
  <c r="K3040" i="6"/>
  <c r="K3089" i="6"/>
  <c r="K3091" i="6"/>
  <c r="K3093" i="6"/>
  <c r="K3095" i="6"/>
  <c r="K3118" i="6"/>
  <c r="K3120" i="6"/>
  <c r="K3122" i="6"/>
  <c r="K3124" i="6"/>
  <c r="K3153" i="6"/>
  <c r="K3155" i="6"/>
  <c r="K3157" i="6"/>
  <c r="K3159" i="6"/>
  <c r="K3182" i="6"/>
  <c r="K3184" i="6"/>
  <c r="K3186" i="6"/>
  <c r="K3188" i="6"/>
  <c r="K3217" i="6"/>
  <c r="K3219" i="6"/>
  <c r="K3221" i="6"/>
  <c r="K3223" i="6"/>
  <c r="K3246" i="6"/>
  <c r="K3248" i="6"/>
  <c r="K3250" i="6"/>
  <c r="K3252" i="6"/>
  <c r="K3281" i="6"/>
  <c r="K3283" i="6"/>
  <c r="K3285" i="6"/>
  <c r="K3287" i="6"/>
  <c r="K3304" i="6"/>
  <c r="K3313" i="6"/>
  <c r="K3315" i="6"/>
  <c r="K3317" i="6"/>
  <c r="K3332" i="6"/>
  <c r="K3341" i="6"/>
  <c r="K3343" i="6"/>
  <c r="K3347" i="6"/>
  <c r="K2059" i="6"/>
  <c r="K2069" i="6"/>
  <c r="K2128" i="6"/>
  <c r="K2147" i="6"/>
  <c r="K2163" i="6"/>
  <c r="K2182" i="6"/>
  <c r="K2194" i="6"/>
  <c r="K2199" i="6"/>
  <c r="K2204" i="6"/>
  <c r="K2208" i="6"/>
  <c r="K2210" i="6"/>
  <c r="K2216" i="6"/>
  <c r="K2218" i="6"/>
  <c r="K2224" i="6"/>
  <c r="K2226" i="6"/>
  <c r="K2232" i="6"/>
  <c r="K2234" i="6"/>
  <c r="K2257" i="6"/>
  <c r="K2259" i="6"/>
  <c r="K2261" i="6"/>
  <c r="K2263" i="6"/>
  <c r="K2300" i="6"/>
  <c r="K2302" i="6"/>
  <c r="K2308" i="6"/>
  <c r="K2310" i="6"/>
  <c r="K2320" i="6"/>
  <c r="K2322" i="6"/>
  <c r="K2328" i="6"/>
  <c r="K2330" i="6"/>
  <c r="K2344" i="6"/>
  <c r="K2346" i="6"/>
  <c r="K2356" i="6"/>
  <c r="K2360" i="6"/>
  <c r="K2362" i="6"/>
  <c r="K2376" i="6"/>
  <c r="K2387" i="6"/>
  <c r="K2389" i="6"/>
  <c r="K2392" i="6"/>
  <c r="K2420" i="6"/>
  <c r="K2435" i="6"/>
  <c r="K2437" i="6"/>
  <c r="K2439" i="6"/>
  <c r="K2441" i="6"/>
  <c r="K2452" i="6"/>
  <c r="K2467" i="6"/>
  <c r="K2469" i="6"/>
  <c r="K2471" i="6"/>
  <c r="K2473" i="6"/>
  <c r="K2488" i="6"/>
  <c r="K2490" i="6"/>
  <c r="K2492" i="6"/>
  <c r="K2502" i="6"/>
  <c r="K2523" i="6"/>
  <c r="K2525" i="6"/>
  <c r="K2527" i="6"/>
  <c r="K2529" i="6"/>
  <c r="K2552" i="6"/>
  <c r="K2554" i="6"/>
  <c r="K2556" i="6"/>
  <c r="K2566" i="6"/>
  <c r="K2587" i="6"/>
  <c r="K2589" i="6"/>
  <c r="K2591" i="6"/>
  <c r="K2593" i="6"/>
  <c r="K2616" i="6"/>
  <c r="K2618" i="6"/>
  <c r="K2620" i="6"/>
  <c r="K2630" i="6"/>
  <c r="K2651" i="6"/>
  <c r="K2653" i="6"/>
  <c r="K2655" i="6"/>
  <c r="K2657" i="6"/>
  <c r="K2680" i="6"/>
  <c r="K2700" i="6"/>
  <c r="K2711" i="6"/>
  <c r="K2718" i="6"/>
  <c r="K2721" i="6"/>
  <c r="K2736" i="6"/>
  <c r="K2738" i="6"/>
  <c r="K2753" i="6"/>
  <c r="K2755" i="6"/>
  <c r="K2768" i="6"/>
  <c r="K2770" i="6"/>
  <c r="K2785" i="6"/>
  <c r="K2787" i="6"/>
  <c r="K2800" i="6"/>
  <c r="K2802" i="6"/>
  <c r="K2817" i="6"/>
  <c r="K2819" i="6"/>
  <c r="K2832" i="6"/>
  <c r="K2834" i="6"/>
  <c r="K2849" i="6"/>
  <c r="K2851" i="6"/>
  <c r="K2862" i="6"/>
  <c r="K2873" i="6"/>
  <c r="K2875" i="6"/>
  <c r="K2884" i="6"/>
  <c r="K2895" i="6"/>
  <c r="K2904" i="6"/>
  <c r="K2906" i="6"/>
  <c r="K2917" i="6"/>
  <c r="K2926" i="6"/>
  <c r="K2937" i="6"/>
  <c r="K2939" i="6"/>
  <c r="K2948" i="6"/>
  <c r="K2959" i="6"/>
  <c r="K2966" i="6"/>
  <c r="K2975" i="6"/>
  <c r="K2982" i="6"/>
  <c r="K2993" i="6"/>
  <c r="K2995" i="6"/>
  <c r="K3007" i="6"/>
  <c r="K3012" i="6"/>
  <c r="K3017" i="6"/>
  <c r="K3025" i="6"/>
  <c r="K3042" i="6"/>
  <c r="K3044" i="6"/>
  <c r="K3048" i="6"/>
  <c r="K3050" i="6"/>
  <c r="K3052" i="6"/>
  <c r="K3056" i="6"/>
  <c r="K3058" i="6"/>
  <c r="K3060" i="6"/>
  <c r="K3064" i="6"/>
  <c r="K3066" i="6"/>
  <c r="K3068" i="6"/>
  <c r="K3097" i="6"/>
  <c r="K3099" i="6"/>
  <c r="K3101" i="6"/>
  <c r="K3103" i="6"/>
  <c r="K3126" i="6"/>
  <c r="K3128" i="6"/>
  <c r="K3130" i="6"/>
  <c r="K3132" i="6"/>
  <c r="K3161" i="6"/>
  <c r="K3163" i="6"/>
  <c r="K3165" i="6"/>
  <c r="K3167" i="6"/>
  <c r="K3190" i="6"/>
  <c r="K3192" i="6"/>
  <c r="K2067" i="6"/>
  <c r="K2077" i="6"/>
  <c r="K2093" i="6"/>
  <c r="K2095" i="6"/>
  <c r="K2118" i="6"/>
  <c r="K2126" i="6"/>
  <c r="K2138" i="6"/>
  <c r="K2154" i="6"/>
  <c r="K2170" i="6"/>
  <c r="K2190" i="6"/>
  <c r="K2192" i="6"/>
  <c r="K2197" i="6"/>
  <c r="K2249" i="6"/>
  <c r="K2251" i="6"/>
  <c r="K2253" i="6"/>
  <c r="K2255" i="6"/>
  <c r="K2292" i="6"/>
  <c r="K2294" i="6"/>
  <c r="K2312" i="6"/>
  <c r="K2314" i="6"/>
  <c r="K2336" i="6"/>
  <c r="K2338" i="6"/>
  <c r="K2352" i="6"/>
  <c r="K2354" i="6"/>
  <c r="K2381" i="6"/>
  <c r="K2385" i="6"/>
  <c r="K2401" i="6"/>
  <c r="K2424" i="6"/>
  <c r="K2426" i="6"/>
  <c r="K2430" i="6"/>
  <c r="K2456" i="6"/>
  <c r="K2458" i="6"/>
  <c r="K2462" i="6"/>
  <c r="K2496" i="6"/>
  <c r="K2498" i="6"/>
  <c r="K2500" i="6"/>
  <c r="K2510" i="6"/>
  <c r="K2531" i="6"/>
  <c r="K2533" i="6"/>
  <c r="K2535" i="6"/>
  <c r="K2537" i="6"/>
  <c r="K2560" i="6"/>
  <c r="K2562" i="6"/>
  <c r="K2564" i="6"/>
  <c r="K2574" i="6"/>
  <c r="K2595" i="6"/>
  <c r="K2597" i="6"/>
  <c r="K2599" i="6"/>
  <c r="K2601" i="6"/>
  <c r="K2624" i="6"/>
  <c r="K2626" i="6"/>
  <c r="K2628" i="6"/>
  <c r="K2638" i="6"/>
  <c r="K2659" i="6"/>
  <c r="K2661" i="6"/>
  <c r="K2663" i="6"/>
  <c r="K2665" i="6"/>
  <c r="K2682" i="6"/>
  <c r="K2686" i="6"/>
  <c r="K2691" i="6"/>
  <c r="K2693" i="6"/>
  <c r="K2695" i="6"/>
  <c r="K2697" i="6"/>
  <c r="K2702" i="6"/>
  <c r="K2723" i="6"/>
  <c r="K2725" i="6"/>
  <c r="K2727" i="6"/>
  <c r="K2740" i="6"/>
  <c r="K2742" i="6"/>
  <c r="K2757" i="6"/>
  <c r="K2759" i="6"/>
  <c r="K2772" i="6"/>
  <c r="K2774" i="6"/>
  <c r="K2789" i="6"/>
  <c r="K2791" i="6"/>
  <c r="K2804" i="6"/>
  <c r="K2806" i="6"/>
  <c r="K2821" i="6"/>
  <c r="K2823" i="6"/>
  <c r="K2836" i="6"/>
  <c r="K2838" i="6"/>
  <c r="K2853" i="6"/>
  <c r="K2855" i="6"/>
  <c r="K2864" i="6"/>
  <c r="K2866" i="6"/>
  <c r="K2877" i="6"/>
  <c r="K2886" i="6"/>
  <c r="K2897" i="6"/>
  <c r="K2899" i="6"/>
  <c r="K2908" i="6"/>
  <c r="K2919" i="6"/>
  <c r="K2928" i="6"/>
  <c r="K2930" i="6"/>
  <c r="K2941" i="6"/>
  <c r="K2950" i="6"/>
  <c r="K2961" i="6"/>
  <c r="K2963" i="6"/>
  <c r="K2968" i="6"/>
  <c r="K2970" i="6"/>
  <c r="K2977" i="6"/>
  <c r="K2979" i="6"/>
  <c r="K2984" i="6"/>
  <c r="K2986" i="6"/>
  <c r="K2988" i="6"/>
  <c r="K2997" i="6"/>
  <c r="K3004" i="6"/>
  <c r="K3009" i="6"/>
  <c r="K3022" i="6"/>
  <c r="K3035" i="6"/>
  <c r="K3037" i="6"/>
  <c r="K3039" i="6"/>
  <c r="K3046" i="6"/>
  <c r="K3054" i="6"/>
  <c r="K3062" i="6"/>
  <c r="K3070" i="6"/>
  <c r="K3072" i="6"/>
  <c r="K3074" i="6"/>
  <c r="K3076" i="6"/>
  <c r="K3105" i="6"/>
  <c r="K3107" i="6"/>
  <c r="K3109" i="6"/>
  <c r="K3111" i="6"/>
  <c r="K3134" i="6"/>
  <c r="K3136" i="6"/>
  <c r="K3138" i="6"/>
  <c r="K3140" i="6"/>
  <c r="K3169" i="6"/>
  <c r="K3171" i="6"/>
  <c r="K3173" i="6"/>
  <c r="K3175" i="6"/>
  <c r="K3198" i="6"/>
  <c r="K3200" i="6"/>
  <c r="K3202" i="6"/>
  <c r="K3204" i="6"/>
  <c r="K3233" i="6"/>
  <c r="K3239" i="6"/>
  <c r="K3262" i="6"/>
  <c r="K3264" i="6"/>
  <c r="K3266" i="6"/>
  <c r="K3268" i="6"/>
  <c r="K3297" i="6"/>
  <c r="K3310" i="6"/>
  <c r="K3327" i="6"/>
  <c r="K3329" i="6"/>
  <c r="K3334" i="6"/>
  <c r="K3336" i="6"/>
  <c r="K3346" i="6"/>
  <c r="K3351" i="6"/>
  <c r="K3357" i="6"/>
  <c r="K3359" i="6"/>
  <c r="K3361" i="6"/>
  <c r="K3363" i="6"/>
  <c r="K2052" i="6"/>
  <c r="K2075" i="6"/>
  <c r="K2105" i="6"/>
  <c r="K2109" i="6"/>
  <c r="K2116" i="6"/>
  <c r="K2134" i="6"/>
  <c r="K2136" i="6"/>
  <c r="K2143" i="6"/>
  <c r="K2150" i="6"/>
  <c r="K2152" i="6"/>
  <c r="K2159" i="6"/>
  <c r="K2166" i="6"/>
  <c r="K2168" i="6"/>
  <c r="K2175" i="6"/>
  <c r="K2180" i="6"/>
  <c r="K2241" i="6"/>
  <c r="K2243" i="6"/>
  <c r="K2245" i="6"/>
  <c r="K2247" i="6"/>
  <c r="K2268" i="6"/>
  <c r="K2270" i="6"/>
  <c r="K2276" i="6"/>
  <c r="K2278" i="6"/>
  <c r="K2284" i="6"/>
  <c r="K2286" i="6"/>
  <c r="K2296" i="6"/>
  <c r="K2298" i="6"/>
  <c r="K2304" i="6"/>
  <c r="K2306" i="6"/>
  <c r="K2369" i="6"/>
  <c r="K2378" i="6"/>
  <c r="K2391" i="6"/>
  <c r="K2395" i="6"/>
  <c r="K2397" i="6"/>
  <c r="K2399" i="6"/>
  <c r="K2403" i="6"/>
  <c r="K2409" i="6"/>
  <c r="K2417" i="6"/>
  <c r="K2428" i="6"/>
  <c r="K2443" i="6"/>
  <c r="K2445" i="6"/>
  <c r="K2447" i="6"/>
  <c r="K2449" i="6"/>
  <c r="K2460" i="6"/>
  <c r="K2475" i="6"/>
  <c r="K2477" i="6"/>
  <c r="K2479" i="6"/>
  <c r="K2481" i="6"/>
  <c r="K2504" i="6"/>
  <c r="K2506" i="6"/>
  <c r="K2508" i="6"/>
  <c r="K2518" i="6"/>
  <c r="K2539" i="6"/>
  <c r="K2541" i="6"/>
  <c r="K2543" i="6"/>
  <c r="K2545" i="6"/>
  <c r="K2568" i="6"/>
  <c r="K2570" i="6"/>
  <c r="K2572" i="6"/>
  <c r="K2582" i="6"/>
  <c r="K2603" i="6"/>
  <c r="K2605" i="6"/>
  <c r="K2607" i="6"/>
  <c r="K2609" i="6"/>
  <c r="K2632" i="6"/>
  <c r="K2634" i="6"/>
  <c r="K2636" i="6"/>
  <c r="K2646" i="6"/>
  <c r="K2667" i="6"/>
  <c r="K2669" i="6"/>
  <c r="K2671" i="6"/>
  <c r="K2673" i="6"/>
  <c r="K2684" i="6"/>
  <c r="K2704" i="6"/>
  <c r="K2706" i="6"/>
  <c r="K2708" i="6"/>
  <c r="K2710" i="6"/>
  <c r="K2713" i="6"/>
  <c r="K2715" i="6"/>
  <c r="K2729" i="6"/>
  <c r="K2731" i="6"/>
  <c r="K2744" i="6"/>
  <c r="K2746" i="6"/>
  <c r="K2761" i="6"/>
  <c r="K2763" i="6"/>
  <c r="K2776" i="6"/>
  <c r="K2778" i="6"/>
  <c r="K2793" i="6"/>
  <c r="K2795" i="6"/>
  <c r="K2808" i="6"/>
  <c r="K2810" i="6"/>
  <c r="K2825" i="6"/>
  <c r="K2827" i="6"/>
  <c r="K2840" i="6"/>
  <c r="K2842" i="6"/>
  <c r="K2857" i="6"/>
  <c r="K2859" i="6"/>
  <c r="K2868" i="6"/>
  <c r="K2879" i="6"/>
  <c r="K2888" i="6"/>
  <c r="K2890" i="6"/>
  <c r="K2901" i="6"/>
  <c r="K2910" i="6"/>
  <c r="K2921" i="6"/>
  <c r="K2923" i="6"/>
  <c r="K2932" i="6"/>
  <c r="K2943" i="6"/>
  <c r="K2952" i="6"/>
  <c r="K2954" i="6"/>
  <c r="K2972" i="6"/>
  <c r="K2990" i="6"/>
  <c r="K2999" i="6"/>
  <c r="K3001" i="6"/>
  <c r="K3014" i="6"/>
  <c r="K3019" i="6"/>
  <c r="K3027" i="6"/>
  <c r="K3029" i="6"/>
  <c r="K3031" i="6"/>
  <c r="K3033" i="6"/>
  <c r="K3078" i="6"/>
  <c r="K3080" i="6"/>
  <c r="K3082" i="6"/>
  <c r="K3084" i="6"/>
  <c r="K3113" i="6"/>
  <c r="K3115" i="6"/>
  <c r="K3117" i="6"/>
  <c r="K3119" i="6"/>
  <c r="K3142" i="6"/>
  <c r="K3144" i="6"/>
  <c r="K3146" i="6"/>
  <c r="K3148" i="6"/>
  <c r="K3177" i="6"/>
  <c r="K3179" i="6"/>
  <c r="K3181" i="6"/>
  <c r="K3183" i="6"/>
  <c r="K3206" i="6"/>
  <c r="K3208" i="6"/>
  <c r="K3210" i="6"/>
  <c r="K3241" i="6"/>
  <c r="K3243" i="6"/>
  <c r="K3245" i="6"/>
  <c r="K3247" i="6"/>
  <c r="K3270" i="6"/>
  <c r="K3272" i="6"/>
  <c r="K3274" i="6"/>
  <c r="K3303" i="6"/>
  <c r="K3312" i="6"/>
  <c r="K2060" i="6"/>
  <c r="K2091" i="6"/>
  <c r="K2107" i="6"/>
  <c r="K2124" i="6"/>
  <c r="K2141" i="6"/>
  <c r="K2148" i="6"/>
  <c r="K2157" i="6"/>
  <c r="K2164" i="6"/>
  <c r="K2173" i="6"/>
  <c r="K2188" i="6"/>
  <c r="K2202" i="6"/>
  <c r="K2209" i="6"/>
  <c r="K2217" i="6"/>
  <c r="K2225" i="6"/>
  <c r="K2233" i="6"/>
  <c r="K2235" i="6"/>
  <c r="K2237" i="6"/>
  <c r="K2239" i="6"/>
  <c r="K2260" i="6"/>
  <c r="K2262" i="6"/>
  <c r="K2272" i="6"/>
  <c r="K2274" i="6"/>
  <c r="K2280" i="6"/>
  <c r="K2282" i="6"/>
  <c r="K2288" i="6"/>
  <c r="K2290" i="6"/>
  <c r="K2321" i="6"/>
  <c r="K2329" i="6"/>
  <c r="K2345" i="6"/>
  <c r="K2361" i="6"/>
  <c r="K2365" i="6"/>
  <c r="K2367" i="6"/>
  <c r="K2371" i="6"/>
  <c r="K2373" i="6"/>
  <c r="K2380" i="6"/>
  <c r="K2383" i="6"/>
  <c r="K2388" i="6"/>
  <c r="K2393" i="6"/>
  <c r="K2405" i="6"/>
  <c r="K2407" i="6"/>
  <c r="K2411" i="6"/>
  <c r="K2413" i="6"/>
  <c r="K2415" i="6"/>
  <c r="K2432" i="6"/>
  <c r="K2434" i="6"/>
  <c r="K2438" i="6"/>
  <c r="K2464" i="6"/>
  <c r="K2466" i="6"/>
  <c r="K2470" i="6"/>
  <c r="K2483" i="6"/>
  <c r="K2485" i="6"/>
  <c r="K2487" i="6"/>
  <c r="K2489" i="6"/>
  <c r="K2512" i="6"/>
  <c r="K2514" i="6"/>
  <c r="K2516" i="6"/>
  <c r="K2526" i="6"/>
  <c r="K2547" i="6"/>
  <c r="K2549" i="6"/>
  <c r="K2551" i="6"/>
  <c r="K2553" i="6"/>
  <c r="K2576" i="6"/>
  <c r="K2578" i="6"/>
  <c r="K2580" i="6"/>
  <c r="K2590" i="6"/>
  <c r="K2611" i="6"/>
  <c r="K2613" i="6"/>
  <c r="K2615" i="6"/>
  <c r="K2617" i="6"/>
  <c r="K2640" i="6"/>
  <c r="K2642" i="6"/>
  <c r="K2644" i="6"/>
  <c r="K2654" i="6"/>
  <c r="K2675" i="6"/>
  <c r="K2677" i="6"/>
  <c r="K2679" i="6"/>
  <c r="K2681" i="6"/>
  <c r="K2688" i="6"/>
  <c r="K2717" i="6"/>
  <c r="K2720" i="6"/>
  <c r="K2733" i="6"/>
  <c r="K2735" i="6"/>
  <c r="K2748" i="6"/>
  <c r="K2750" i="6"/>
  <c r="K2765" i="6"/>
  <c r="K2767" i="6"/>
  <c r="K2780" i="6"/>
  <c r="K2782" i="6"/>
  <c r="K2797" i="6"/>
  <c r="K2799" i="6"/>
  <c r="K2812" i="6"/>
  <c r="K2814" i="6"/>
  <c r="K2829" i="6"/>
  <c r="K2831" i="6"/>
  <c r="K2844" i="6"/>
  <c r="K2846" i="6"/>
  <c r="K2861" i="6"/>
  <c r="K2870" i="6"/>
  <c r="K2881" i="6"/>
  <c r="K2883" i="6"/>
  <c r="K2892" i="6"/>
  <c r="K2903" i="6"/>
  <c r="K2912" i="6"/>
  <c r="K2914" i="6"/>
  <c r="K2925" i="6"/>
  <c r="K2934" i="6"/>
  <c r="K2945" i="6"/>
  <c r="K2947" i="6"/>
  <c r="K2956" i="6"/>
  <c r="K2965" i="6"/>
  <c r="K2981" i="6"/>
  <c r="K2992" i="6"/>
  <c r="K3006" i="6"/>
  <c r="K3011" i="6"/>
  <c r="K3024" i="6"/>
  <c r="K3086" i="6"/>
  <c r="K3088" i="6"/>
  <c r="K3090" i="6"/>
  <c r="K3092" i="6"/>
  <c r="K3121" i="6"/>
  <c r="K3123" i="6"/>
  <c r="K3125" i="6"/>
  <c r="K3127" i="6"/>
  <c r="K3150" i="6"/>
  <c r="K3152" i="6"/>
  <c r="K3154" i="6"/>
  <c r="K3156" i="6"/>
  <c r="K3185" i="6"/>
  <c r="K3187" i="6"/>
  <c r="K3189" i="6"/>
  <c r="K3191" i="6"/>
  <c r="K3214" i="6"/>
  <c r="K3216" i="6"/>
  <c r="K3218" i="6"/>
  <c r="K3220" i="6"/>
  <c r="K3249" i="6"/>
  <c r="K3251" i="6"/>
  <c r="K3253" i="6"/>
  <c r="K3255" i="6"/>
  <c r="K3278" i="6"/>
  <c r="K3280" i="6"/>
  <c r="K3282" i="6"/>
  <c r="K3284" i="6"/>
  <c r="K3314" i="6"/>
  <c r="K3316" i="6"/>
  <c r="K3318" i="6"/>
  <c r="K3320" i="6"/>
  <c r="K3331" i="6"/>
  <c r="K3333" i="6"/>
  <c r="K3342" i="6"/>
  <c r="K3344" i="6"/>
  <c r="K3348" i="6"/>
  <c r="K3373" i="6"/>
  <c r="K3375" i="6"/>
  <c r="K3377" i="6"/>
  <c r="K3379" i="6"/>
  <c r="K3400" i="6"/>
  <c r="K3406" i="6"/>
  <c r="K3410" i="6"/>
  <c r="K3412" i="6"/>
  <c r="K2047" i="6"/>
  <c r="K2055" i="6"/>
  <c r="K2068" i="6"/>
  <c r="K2101" i="6"/>
  <c r="K2103" i="6"/>
  <c r="K2112" i="6"/>
  <c r="K2114" i="6"/>
  <c r="K2132" i="6"/>
  <c r="K2139" i="6"/>
  <c r="K2155" i="6"/>
  <c r="K2171" i="6"/>
  <c r="K2198" i="6"/>
  <c r="K2200" i="6"/>
  <c r="K2207" i="6"/>
  <c r="K2211" i="6"/>
  <c r="K2213" i="6"/>
  <c r="K2215" i="6"/>
  <c r="K2219" i="6"/>
  <c r="K2221" i="6"/>
  <c r="K2223" i="6"/>
  <c r="K2227" i="6"/>
  <c r="K2229" i="6"/>
  <c r="K2231" i="6"/>
  <c r="K2252" i="6"/>
  <c r="K2254" i="6"/>
  <c r="K2264" i="6"/>
  <c r="K2266" i="6"/>
  <c r="K2313" i="6"/>
  <c r="K2315" i="6"/>
  <c r="K2317" i="6"/>
  <c r="K2319" i="6"/>
  <c r="K2323" i="6"/>
  <c r="K2325" i="6"/>
  <c r="K2327" i="6"/>
  <c r="K2331" i="6"/>
  <c r="K2333" i="6"/>
  <c r="K2335" i="6"/>
  <c r="K2337" i="6"/>
  <c r="K2339" i="6"/>
  <c r="K2341" i="6"/>
  <c r="K2343" i="6"/>
  <c r="K2347" i="6"/>
  <c r="K2349" i="6"/>
  <c r="K2351" i="6"/>
  <c r="K2353" i="6"/>
  <c r="K2357" i="6"/>
  <c r="K2359" i="6"/>
  <c r="K2363" i="6"/>
  <c r="K2375" i="6"/>
  <c r="K2377" i="6"/>
  <c r="K2419" i="6"/>
  <c r="K2421" i="6"/>
  <c r="K2423" i="6"/>
  <c r="K2425" i="6"/>
  <c r="K2436" i="6"/>
  <c r="K2451" i="6"/>
  <c r="K2453" i="6"/>
  <c r="K2455" i="6"/>
  <c r="K2457" i="6"/>
  <c r="K2468" i="6"/>
  <c r="K2491" i="6"/>
  <c r="K2493" i="6"/>
  <c r="K2495" i="6"/>
  <c r="K2497" i="6"/>
  <c r="K2520" i="6"/>
  <c r="K2522" i="6"/>
  <c r="K2524" i="6"/>
  <c r="K2534" i="6"/>
  <c r="K2555" i="6"/>
  <c r="K2557" i="6"/>
  <c r="K2559" i="6"/>
  <c r="K2561" i="6"/>
  <c r="K2584" i="6"/>
  <c r="K2586" i="6"/>
  <c r="K2588" i="6"/>
  <c r="K2598" i="6"/>
  <c r="K2619" i="6"/>
  <c r="K2621" i="6"/>
  <c r="K2623" i="6"/>
  <c r="K2625" i="6"/>
  <c r="K2648" i="6"/>
  <c r="K2650" i="6"/>
  <c r="K2652" i="6"/>
  <c r="K2662" i="6"/>
  <c r="K2690" i="6"/>
  <c r="K2694" i="6"/>
  <c r="K2699" i="6"/>
  <c r="K2722" i="6"/>
  <c r="K2737" i="6"/>
  <c r="K2739" i="6"/>
  <c r="K2752" i="6"/>
  <c r="K2754" i="6"/>
  <c r="K2769" i="6"/>
  <c r="K2771" i="6"/>
  <c r="K2784" i="6"/>
  <c r="K2786" i="6"/>
  <c r="K2801" i="6"/>
  <c r="K2803" i="6"/>
  <c r="K2816" i="6"/>
  <c r="K2818" i="6"/>
  <c r="K2833" i="6"/>
  <c r="K2835" i="6"/>
  <c r="K2848" i="6"/>
  <c r="K2850" i="6"/>
  <c r="K2863" i="6"/>
  <c r="K2872" i="6"/>
  <c r="K2874" i="6"/>
  <c r="K2885" i="6"/>
  <c r="K2894" i="6"/>
  <c r="K2905" i="6"/>
  <c r="K2907" i="6"/>
  <c r="K2916" i="6"/>
  <c r="K2927" i="6"/>
  <c r="K2936" i="6"/>
  <c r="K2938" i="6"/>
  <c r="K2949" i="6"/>
  <c r="K2958" i="6"/>
  <c r="K2967" i="6"/>
  <c r="K2974" i="6"/>
  <c r="K2983" i="6"/>
  <c r="K2994" i="6"/>
  <c r="K2996" i="6"/>
  <c r="K3003" i="6"/>
  <c r="K3016" i="6"/>
  <c r="K3021" i="6"/>
  <c r="K3036" i="6"/>
  <c r="K3041" i="6"/>
  <c r="K3043" i="6"/>
  <c r="K3045" i="6"/>
  <c r="K3047" i="6"/>
  <c r="K3049" i="6"/>
  <c r="K3051" i="6"/>
  <c r="K3053" i="6"/>
  <c r="K3055" i="6"/>
  <c r="K3057" i="6"/>
  <c r="K3059" i="6"/>
  <c r="K3061" i="6"/>
  <c r="K3063" i="6"/>
  <c r="K3065" i="6"/>
  <c r="K3067" i="6"/>
  <c r="K3069" i="6"/>
  <c r="K3071" i="6"/>
  <c r="K3094" i="6"/>
  <c r="K3096" i="6"/>
  <c r="K3098" i="6"/>
  <c r="K3100" i="6"/>
  <c r="K3129" i="6"/>
  <c r="K3131" i="6"/>
  <c r="K3133" i="6"/>
  <c r="K3135" i="6"/>
  <c r="K3158" i="6"/>
  <c r="K3160" i="6"/>
  <c r="K3162" i="6"/>
  <c r="K3164" i="6"/>
  <c r="K3193" i="6"/>
  <c r="K3195" i="6"/>
  <c r="K3197" i="6"/>
  <c r="K3199" i="6"/>
  <c r="K3222" i="6"/>
  <c r="K3224" i="6"/>
  <c r="K3226" i="6"/>
  <c r="K3228" i="6"/>
  <c r="K3257" i="6"/>
  <c r="K3259" i="6"/>
  <c r="K3263" i="6"/>
  <c r="K3286" i="6"/>
  <c r="K3288" i="6"/>
  <c r="K3290" i="6"/>
  <c r="K3292" i="6"/>
  <c r="K3305" i="6"/>
  <c r="K3307" i="6"/>
  <c r="K3309" i="6"/>
  <c r="K3322" i="6"/>
  <c r="K3324" i="6"/>
  <c r="K3354" i="6"/>
  <c r="K2196" i="6"/>
  <c r="K2299" i="6"/>
  <c r="K2501" i="6"/>
  <c r="K2594" i="6"/>
  <c r="K2741" i="6"/>
  <c r="K2839" i="6"/>
  <c r="K2931" i="6"/>
  <c r="K2940" i="6"/>
  <c r="K2951" i="6"/>
  <c r="K2985" i="6"/>
  <c r="K3172" i="6"/>
  <c r="K3180" i="6"/>
  <c r="K3211" i="6"/>
  <c r="K3234" i="6"/>
  <c r="K3256" i="6"/>
  <c r="K3275" i="6"/>
  <c r="K3298" i="6"/>
  <c r="K3308" i="6"/>
  <c r="K3330" i="6"/>
  <c r="K3358" i="6"/>
  <c r="K3360" i="6"/>
  <c r="K3367" i="6"/>
  <c r="K3369" i="6"/>
  <c r="K3378" i="6"/>
  <c r="K3382" i="6"/>
  <c r="K3384" i="6"/>
  <c r="K3392" i="6"/>
  <c r="K3398" i="6"/>
  <c r="K3440" i="6"/>
  <c r="K3446" i="6"/>
  <c r="K3450" i="6"/>
  <c r="K3452" i="6"/>
  <c r="K3477" i="6"/>
  <c r="K3479" i="6"/>
  <c r="K3481" i="6"/>
  <c r="K3483" i="6"/>
  <c r="K3504" i="6"/>
  <c r="K3510" i="6"/>
  <c r="K3514" i="6"/>
  <c r="K3516" i="6"/>
  <c r="K3541" i="6"/>
  <c r="K3543" i="6"/>
  <c r="K3545" i="6"/>
  <c r="K3547" i="6"/>
  <c r="K3568" i="6"/>
  <c r="K3574" i="6"/>
  <c r="K3578" i="6"/>
  <c r="K3580" i="6"/>
  <c r="K3605" i="6"/>
  <c r="K3607" i="6"/>
  <c r="K3609" i="6"/>
  <c r="K3611" i="6"/>
  <c r="K3632" i="6"/>
  <c r="K3638" i="6"/>
  <c r="K3642" i="6"/>
  <c r="K3644" i="6"/>
  <c r="K3674" i="6"/>
  <c r="K3676" i="6"/>
  <c r="K3681" i="6"/>
  <c r="K3686" i="6"/>
  <c r="K3699" i="6"/>
  <c r="K3703" i="6"/>
  <c r="K3716" i="6"/>
  <c r="K3718" i="6"/>
  <c r="K3720" i="6"/>
  <c r="K3731" i="6"/>
  <c r="K3733" i="6"/>
  <c r="K3735" i="6"/>
  <c r="K3750" i="6"/>
  <c r="K3752" i="6"/>
  <c r="K3763" i="6"/>
  <c r="K3765" i="6"/>
  <c r="K3780" i="6"/>
  <c r="K3784" i="6"/>
  <c r="K3816" i="6"/>
  <c r="K3849" i="6"/>
  <c r="K3878" i="6"/>
  <c r="K3880" i="6"/>
  <c r="K3790" i="6"/>
  <c r="K3828" i="6"/>
  <c r="K2258" i="6"/>
  <c r="K2446" i="6"/>
  <c r="K2701" i="6"/>
  <c r="K2788" i="6"/>
  <c r="K3075" i="6"/>
  <c r="K3137" i="6"/>
  <c r="K3238" i="6"/>
  <c r="K3295" i="6"/>
  <c r="K3355" i="6"/>
  <c r="K3420" i="6"/>
  <c r="K3453" i="6"/>
  <c r="K3480" i="6"/>
  <c r="K3519" i="6"/>
  <c r="K3544" i="6"/>
  <c r="K3585" i="6"/>
  <c r="K3608" i="6"/>
  <c r="K3670" i="6"/>
  <c r="K3706" i="6"/>
  <c r="K3802" i="6"/>
  <c r="K3852" i="6"/>
  <c r="K2256" i="6"/>
  <c r="K2596" i="6"/>
  <c r="K2743" i="6"/>
  <c r="K3038" i="6"/>
  <c r="K3229" i="6"/>
  <c r="K3277" i="6"/>
  <c r="K3388" i="6"/>
  <c r="K3428" i="6"/>
  <c r="K3436" i="6"/>
  <c r="K3463" i="6"/>
  <c r="K3500" i="6"/>
  <c r="K3531" i="6"/>
  <c r="K3564" i="6"/>
  <c r="K3589" i="6"/>
  <c r="K3628" i="6"/>
  <c r="K3662" i="6"/>
  <c r="K3710" i="6"/>
  <c r="K3725" i="6"/>
  <c r="K3740" i="6"/>
  <c r="K3776" i="6"/>
  <c r="K3791" i="6"/>
  <c r="K3829" i="6"/>
  <c r="K3862" i="6"/>
  <c r="K2307" i="6"/>
  <c r="K2474" i="6"/>
  <c r="K2499" i="6"/>
  <c r="K2606" i="6"/>
  <c r="K2660" i="6"/>
  <c r="K2705" i="6"/>
  <c r="K2724" i="6"/>
  <c r="K2822" i="6"/>
  <c r="K2852" i="6"/>
  <c r="K2960" i="6"/>
  <c r="K2978" i="6"/>
  <c r="K3079" i="6"/>
  <c r="K3106" i="6"/>
  <c r="K3147" i="6"/>
  <c r="K3207" i="6"/>
  <c r="K3209" i="6"/>
  <c r="K3227" i="6"/>
  <c r="K3232" i="6"/>
  <c r="K3242" i="6"/>
  <c r="K3271" i="6"/>
  <c r="K3273" i="6"/>
  <c r="K3291" i="6"/>
  <c r="K3296" i="6"/>
  <c r="K3323" i="6"/>
  <c r="K3328" i="6"/>
  <c r="K3339" i="6"/>
  <c r="K3349" i="6"/>
  <c r="K3356" i="6"/>
  <c r="K3411" i="6"/>
  <c r="K3413" i="6"/>
  <c r="K3415" i="6"/>
  <c r="K3417" i="6"/>
  <c r="K3419" i="6"/>
  <c r="K3448" i="6"/>
  <c r="K3454" i="6"/>
  <c r="K3458" i="6"/>
  <c r="K3460" i="6"/>
  <c r="K3485" i="6"/>
  <c r="K3487" i="6"/>
  <c r="K3489" i="6"/>
  <c r="K3491" i="6"/>
  <c r="K3512" i="6"/>
  <c r="K3518" i="6"/>
  <c r="K3522" i="6"/>
  <c r="K3524" i="6"/>
  <c r="K3549" i="6"/>
  <c r="K3551" i="6"/>
  <c r="K3553" i="6"/>
  <c r="K3555" i="6"/>
  <c r="K3576" i="6"/>
  <c r="K3582" i="6"/>
  <c r="K3586" i="6"/>
  <c r="K3588" i="6"/>
  <c r="K3613" i="6"/>
  <c r="K3615" i="6"/>
  <c r="K3617" i="6"/>
  <c r="K3619" i="6"/>
  <c r="K3640" i="6"/>
  <c r="K3646" i="6"/>
  <c r="K3653" i="6"/>
  <c r="K3655" i="6"/>
  <c r="K3657" i="6"/>
  <c r="K3671" i="6"/>
  <c r="K3678" i="6"/>
  <c r="K3690" i="6"/>
  <c r="K3705" i="6"/>
  <c r="K3722" i="6"/>
  <c r="K3737" i="6"/>
  <c r="K3754" i="6"/>
  <c r="K3769" i="6"/>
  <c r="K3786" i="6"/>
  <c r="K3801" i="6"/>
  <c r="K3820" i="6"/>
  <c r="K3822" i="6"/>
  <c r="K3824" i="6"/>
  <c r="K3826" i="6"/>
  <c r="K3851" i="6"/>
  <c r="K3853" i="6"/>
  <c r="K3855" i="6"/>
  <c r="K3857" i="6"/>
  <c r="K3884" i="6"/>
  <c r="K3886" i="6"/>
  <c r="K3890" i="6"/>
  <c r="K3807" i="6"/>
  <c r="K3834" i="6"/>
  <c r="K3863" i="6"/>
  <c r="K3896" i="6"/>
  <c r="K3486" i="6"/>
  <c r="K3581" i="6"/>
  <c r="K3684" i="6"/>
  <c r="K3823" i="6"/>
  <c r="K2246" i="6"/>
  <c r="K2297" i="6"/>
  <c r="K2567" i="6"/>
  <c r="K2592" i="6"/>
  <c r="K2633" i="6"/>
  <c r="K2692" i="6"/>
  <c r="K2807" i="6"/>
  <c r="K2837" i="6"/>
  <c r="K2929" i="6"/>
  <c r="K3034" i="6"/>
  <c r="K3104" i="6"/>
  <c r="K3143" i="6"/>
  <c r="K3145" i="6"/>
  <c r="K3170" i="6"/>
  <c r="K3205" i="6"/>
  <c r="K3230" i="6"/>
  <c r="K3254" i="6"/>
  <c r="K3269" i="6"/>
  <c r="K3294" i="6"/>
  <c r="K3306" i="6"/>
  <c r="K3311" i="6"/>
  <c r="K3326" i="6"/>
  <c r="K3335" i="6"/>
  <c r="K3337" i="6"/>
  <c r="K3372" i="6"/>
  <c r="K3374" i="6"/>
  <c r="K3376" i="6"/>
  <c r="K3387" i="6"/>
  <c r="K3409" i="6"/>
  <c r="K3421" i="6"/>
  <c r="K3423" i="6"/>
  <c r="K3425" i="6"/>
  <c r="K3431" i="6"/>
  <c r="K3433" i="6"/>
  <c r="K3435" i="6"/>
  <c r="K3456" i="6"/>
  <c r="K3462" i="6"/>
  <c r="K3466" i="6"/>
  <c r="K3495" i="6"/>
  <c r="K3497" i="6"/>
  <c r="K3499" i="6"/>
  <c r="K3520" i="6"/>
  <c r="K3526" i="6"/>
  <c r="K3530" i="6"/>
  <c r="K3559" i="6"/>
  <c r="K3561" i="6"/>
  <c r="K3563" i="6"/>
  <c r="K3584" i="6"/>
  <c r="K3590" i="6"/>
  <c r="K3594" i="6"/>
  <c r="K3623" i="6"/>
  <c r="K3625" i="6"/>
  <c r="K3627" i="6"/>
  <c r="K3648" i="6"/>
  <c r="K3650" i="6"/>
  <c r="K3659" i="6"/>
  <c r="K3663" i="6"/>
  <c r="K3665" i="6"/>
  <c r="K3669" i="6"/>
  <c r="K3688" i="6"/>
  <c r="K3692" i="6"/>
  <c r="K3694" i="6"/>
  <c r="K3696" i="6"/>
  <c r="K3707" i="6"/>
  <c r="K3711" i="6"/>
  <c r="K3726" i="6"/>
  <c r="K3728" i="6"/>
  <c r="K3739" i="6"/>
  <c r="K3741" i="6"/>
  <c r="K3743" i="6"/>
  <c r="K3756" i="6"/>
  <c r="K3758" i="6"/>
  <c r="K3760" i="6"/>
  <c r="K3771" i="6"/>
  <c r="K3773" i="6"/>
  <c r="K3775" i="6"/>
  <c r="K3803" i="6"/>
  <c r="K3830" i="6"/>
  <c r="K2355" i="6"/>
  <c r="K2530" i="6"/>
  <c r="K2656" i="6"/>
  <c r="K3364" i="6"/>
  <c r="K3418" i="6"/>
  <c r="K3459" i="6"/>
  <c r="K3490" i="6"/>
  <c r="K3554" i="6"/>
  <c r="K3614" i="6"/>
  <c r="K3647" i="6"/>
  <c r="K3687" i="6"/>
  <c r="K3738" i="6"/>
  <c r="K3819" i="6"/>
  <c r="K3854" i="6"/>
  <c r="K2311" i="6"/>
  <c r="K2865" i="6"/>
  <c r="K2969" i="6"/>
  <c r="K3194" i="6"/>
  <c r="K3244" i="6"/>
  <c r="K3293" i="6"/>
  <c r="K3362" i="6"/>
  <c r="K3416" i="6"/>
  <c r="K3430" i="6"/>
  <c r="K3465" i="6"/>
  <c r="K3498" i="6"/>
  <c r="K3527" i="6"/>
  <c r="K3552" i="6"/>
  <c r="K3591" i="6"/>
  <c r="K3622" i="6"/>
  <c r="K3649" i="6"/>
  <c r="K3691" i="6"/>
  <c r="K3708" i="6"/>
  <c r="K3742" i="6"/>
  <c r="K3759" i="6"/>
  <c r="K3774" i="6"/>
  <c r="K3789" i="6"/>
  <c r="K3804" i="6"/>
  <c r="K3866" i="6"/>
  <c r="K3895" i="6"/>
  <c r="K2305" i="6"/>
  <c r="K2442" i="6"/>
  <c r="K2472" i="6"/>
  <c r="K2478" i="6"/>
  <c r="K2532" i="6"/>
  <c r="K2565" i="6"/>
  <c r="K2658" i="6"/>
  <c r="K2790" i="6"/>
  <c r="K2820" i="6"/>
  <c r="K2898" i="6"/>
  <c r="K2909" i="6"/>
  <c r="K2918" i="6"/>
  <c r="K2976" i="6"/>
  <c r="K3008" i="6"/>
  <c r="K3077" i="6"/>
  <c r="K3141" i="6"/>
  <c r="K3168" i="6"/>
  <c r="K3178" i="6"/>
  <c r="K3203" i="6"/>
  <c r="K3225" i="6"/>
  <c r="K3240" i="6"/>
  <c r="K3267" i="6"/>
  <c r="K3289" i="6"/>
  <c r="K3321" i="6"/>
  <c r="K3345" i="6"/>
  <c r="K3370" i="6"/>
  <c r="K3383" i="6"/>
  <c r="K3385" i="6"/>
  <c r="K3391" i="6"/>
  <c r="K3393" i="6"/>
  <c r="K3395" i="6"/>
  <c r="K3401" i="6"/>
  <c r="K3403" i="6"/>
  <c r="K3407" i="6"/>
  <c r="K3429" i="6"/>
  <c r="K3437" i="6"/>
  <c r="K3439" i="6"/>
  <c r="K3441" i="6"/>
  <c r="K3443" i="6"/>
  <c r="K3464" i="6"/>
  <c r="K3470" i="6"/>
  <c r="K3474" i="6"/>
  <c r="K3476" i="6"/>
  <c r="K3501" i="6"/>
  <c r="K3503" i="6"/>
  <c r="K3505" i="6"/>
  <c r="K3507" i="6"/>
  <c r="K3528" i="6"/>
  <c r="K3534" i="6"/>
  <c r="K3538" i="6"/>
  <c r="K3540" i="6"/>
  <c r="K3565" i="6"/>
  <c r="K3567" i="6"/>
  <c r="K3569" i="6"/>
  <c r="K3571" i="6"/>
  <c r="K3592" i="6"/>
  <c r="K3598" i="6"/>
  <c r="K3602" i="6"/>
  <c r="K3604" i="6"/>
  <c r="K3629" i="6"/>
  <c r="K3631" i="6"/>
  <c r="K3633" i="6"/>
  <c r="K3635" i="6"/>
  <c r="K3661" i="6"/>
  <c r="K3667" i="6"/>
  <c r="K3673" i="6"/>
  <c r="K3698" i="6"/>
  <c r="K3713" i="6"/>
  <c r="K3730" i="6"/>
  <c r="K3745" i="6"/>
  <c r="K3762" i="6"/>
  <c r="K3777" i="6"/>
  <c r="K3794" i="6"/>
  <c r="K3809" i="6"/>
  <c r="K3836" i="6"/>
  <c r="K3838" i="6"/>
  <c r="K3840" i="6"/>
  <c r="K3842" i="6"/>
  <c r="K3867" i="6"/>
  <c r="K3869" i="6"/>
  <c r="K3871" i="6"/>
  <c r="K3873" i="6"/>
  <c r="K3013" i="6"/>
  <c r="K3166" i="6"/>
  <c r="K3231" i="6"/>
  <c r="K3350" i="6"/>
  <c r="K3414" i="6"/>
  <c r="K3521" i="6"/>
  <c r="K3556" i="6"/>
  <c r="K3680" i="6"/>
  <c r="K3721" i="6"/>
  <c r="K3753" i="6"/>
  <c r="K3825" i="6"/>
  <c r="K3856" i="6"/>
  <c r="K2178" i="6"/>
  <c r="K2386" i="6"/>
  <c r="K2398" i="6"/>
  <c r="K2505" i="6"/>
  <c r="K2563" i="6"/>
  <c r="K2670" i="6"/>
  <c r="K2712" i="6"/>
  <c r="K2775" i="6"/>
  <c r="K2805" i="6"/>
  <c r="K2867" i="6"/>
  <c r="K2876" i="6"/>
  <c r="K2887" i="6"/>
  <c r="K2971" i="6"/>
  <c r="K2998" i="6"/>
  <c r="K3018" i="6"/>
  <c r="K3102" i="6"/>
  <c r="K3139" i="6"/>
  <c r="K3196" i="6"/>
  <c r="K3201" i="6"/>
  <c r="K3215" i="6"/>
  <c r="K3260" i="6"/>
  <c r="K3265" i="6"/>
  <c r="K3279" i="6"/>
  <c r="K3319" i="6"/>
  <c r="K3352" i="6"/>
  <c r="K3381" i="6"/>
  <c r="K3397" i="6"/>
  <c r="K3399" i="6"/>
  <c r="K3405" i="6"/>
  <c r="K3447" i="6"/>
  <c r="K3449" i="6"/>
  <c r="K3451" i="6"/>
  <c r="K3472" i="6"/>
  <c r="K3478" i="6"/>
  <c r="K3482" i="6"/>
  <c r="K3484" i="6"/>
  <c r="K3511" i="6"/>
  <c r="K3513" i="6"/>
  <c r="K3515" i="6"/>
  <c r="K3536" i="6"/>
  <c r="K3542" i="6"/>
  <c r="K3546" i="6"/>
  <c r="K3548" i="6"/>
  <c r="K3575" i="6"/>
  <c r="K3577" i="6"/>
  <c r="K3579" i="6"/>
  <c r="K3600" i="6"/>
  <c r="K3606" i="6"/>
  <c r="K3610" i="6"/>
  <c r="K3612" i="6"/>
  <c r="K3639" i="6"/>
  <c r="K3641" i="6"/>
  <c r="K3643" i="6"/>
  <c r="K3652" i="6"/>
  <c r="K3675" i="6"/>
  <c r="K3677" i="6"/>
  <c r="K3682" i="6"/>
  <c r="K3700" i="6"/>
  <c r="K3702" i="6"/>
  <c r="K3704" i="6"/>
  <c r="K3715" i="6"/>
  <c r="K3717" i="6"/>
  <c r="K3719" i="6"/>
  <c r="K3732" i="6"/>
  <c r="K3734" i="6"/>
  <c r="K3736" i="6"/>
  <c r="K3751" i="6"/>
  <c r="K3764" i="6"/>
  <c r="K3766" i="6"/>
  <c r="K3768" i="6"/>
  <c r="K3779" i="6"/>
  <c r="K3781" i="6"/>
  <c r="K3783" i="6"/>
  <c r="K3796" i="6"/>
  <c r="K3798" i="6"/>
  <c r="K3800" i="6"/>
  <c r="K3811" i="6"/>
  <c r="K3815" i="6"/>
  <c r="K3817" i="6"/>
  <c r="K3844" i="6"/>
  <c r="K3846" i="6"/>
  <c r="K3848" i="6"/>
  <c r="K3850" i="6"/>
  <c r="K3875" i="6"/>
  <c r="K2162" i="6"/>
  <c r="K2896" i="6"/>
  <c r="K3176" i="6"/>
  <c r="K3302" i="6"/>
  <c r="K3338" i="6"/>
  <c r="K3368" i="6"/>
  <c r="K3457" i="6"/>
  <c r="K3492" i="6"/>
  <c r="K3523" i="6"/>
  <c r="K3583" i="6"/>
  <c r="K3618" i="6"/>
  <c r="K3658" i="6"/>
  <c r="K3785" i="6"/>
  <c r="K3858" i="6"/>
  <c r="K2301" i="6"/>
  <c r="K2542" i="6"/>
  <c r="K3073" i="6"/>
  <c r="K3236" i="6"/>
  <c r="K3300" i="6"/>
  <c r="K3371" i="6"/>
  <c r="K3426" i="6"/>
  <c r="K3467" i="6"/>
  <c r="K3488" i="6"/>
  <c r="K3529" i="6"/>
  <c r="K3562" i="6"/>
  <c r="K3593" i="6"/>
  <c r="K3626" i="6"/>
  <c r="K3672" i="6"/>
  <c r="K3712" i="6"/>
  <c r="K3723" i="6"/>
  <c r="K3755" i="6"/>
  <c r="K3787" i="6"/>
  <c r="K3806" i="6"/>
  <c r="K3833" i="6"/>
  <c r="K3860" i="6"/>
  <c r="K2309" i="6"/>
  <c r="K2382" i="6"/>
  <c r="K2390" i="6"/>
  <c r="K2396" i="6"/>
  <c r="K2503" i="6"/>
  <c r="K2528" i="6"/>
  <c r="K2569" i="6"/>
  <c r="K2627" i="6"/>
  <c r="K2726" i="6"/>
  <c r="K2756" i="6"/>
  <c r="K2854" i="6"/>
  <c r="K2962" i="6"/>
  <c r="K3026" i="6"/>
  <c r="K3108" i="6"/>
  <c r="K3149" i="6"/>
  <c r="K3174" i="6"/>
  <c r="K3353" i="6"/>
  <c r="K3380" i="6"/>
  <c r="K3386" i="6"/>
  <c r="K3390" i="6"/>
  <c r="K3394" i="6"/>
  <c r="K3396" i="6"/>
  <c r="K3402" i="6"/>
  <c r="K3404" i="6"/>
  <c r="K3408" i="6"/>
  <c r="K3424" i="6"/>
  <c r="K3432" i="6"/>
  <c r="K3438" i="6"/>
  <c r="K3442" i="6"/>
  <c r="K3444" i="6"/>
  <c r="K3469" i="6"/>
  <c r="K3471" i="6"/>
  <c r="K3473" i="6"/>
  <c r="K3475" i="6"/>
  <c r="K3496" i="6"/>
  <c r="K3502" i="6"/>
  <c r="K3506" i="6"/>
  <c r="K3508" i="6"/>
  <c r="K3533" i="6"/>
  <c r="K3535" i="6"/>
  <c r="K3537" i="6"/>
  <c r="K3539" i="6"/>
  <c r="K3560" i="6"/>
  <c r="K3566" i="6"/>
  <c r="K3570" i="6"/>
  <c r="K3572" i="6"/>
  <c r="K3597" i="6"/>
  <c r="K3599" i="6"/>
  <c r="K3601" i="6"/>
  <c r="K3603" i="6"/>
  <c r="K3624" i="6"/>
  <c r="K3630" i="6"/>
  <c r="K3634" i="6"/>
  <c r="K3636" i="6"/>
  <c r="K3651" i="6"/>
  <c r="K3664" i="6"/>
  <c r="K3666" i="6"/>
  <c r="K3679" i="6"/>
  <c r="K3697" i="6"/>
  <c r="K3714" i="6"/>
  <c r="K3729" i="6"/>
  <c r="K3746" i="6"/>
  <c r="K3761" i="6"/>
  <c r="K3778" i="6"/>
  <c r="K3793" i="6"/>
  <c r="K3810" i="6"/>
  <c r="K3835" i="6"/>
  <c r="K3839" i="6"/>
  <c r="K3841" i="6"/>
  <c r="K3868" i="6"/>
  <c r="K3870" i="6"/>
  <c r="K3872" i="6"/>
  <c r="K3874" i="6"/>
  <c r="K3767" i="6"/>
  <c r="K3782" i="6"/>
  <c r="K3795" i="6"/>
  <c r="K3799" i="6"/>
  <c r="K3814" i="6"/>
  <c r="K3818" i="6"/>
  <c r="K3845" i="6"/>
  <c r="K3847" i="6"/>
  <c r="K3876" i="6"/>
  <c r="K3792" i="6"/>
  <c r="K3832" i="6"/>
  <c r="K3865" i="6"/>
  <c r="K2244" i="6"/>
  <c r="K2303" i="6"/>
  <c r="K2440" i="6"/>
  <c r="K2631" i="6"/>
  <c r="K2758" i="6"/>
  <c r="K3151" i="6"/>
  <c r="K3366" i="6"/>
  <c r="K3455" i="6"/>
  <c r="K3517" i="6"/>
  <c r="K3550" i="6"/>
  <c r="K3587" i="6"/>
  <c r="K3620" i="6"/>
  <c r="K3654" i="6"/>
  <c r="K3689" i="6"/>
  <c r="K3770" i="6"/>
  <c r="K3821" i="6"/>
  <c r="K3883" i="6"/>
  <c r="K2629" i="6"/>
  <c r="K2773" i="6"/>
  <c r="K2987" i="6"/>
  <c r="K3213" i="6"/>
  <c r="K3258" i="6"/>
  <c r="K3325" i="6"/>
  <c r="K3422" i="6"/>
  <c r="K3434" i="6"/>
  <c r="K3461" i="6"/>
  <c r="K3494" i="6"/>
  <c r="K3525" i="6"/>
  <c r="K3558" i="6"/>
  <c r="K3595" i="6"/>
  <c r="K3616" i="6"/>
  <c r="K3656" i="6"/>
  <c r="K3668" i="6"/>
  <c r="K3695" i="6"/>
  <c r="K3727" i="6"/>
  <c r="K3744" i="6"/>
  <c r="K3757" i="6"/>
  <c r="K3772" i="6"/>
  <c r="K3808" i="6"/>
  <c r="K3831" i="6"/>
  <c r="K3864" i="6"/>
  <c r="K4" i="6"/>
  <c r="K44" i="6"/>
  <c r="K42" i="6"/>
  <c r="K40" i="6"/>
  <c r="K38" i="6"/>
  <c r="K36" i="6"/>
  <c r="K32" i="6"/>
  <c r="K30" i="6"/>
  <c r="K26" i="6"/>
  <c r="K34" i="6"/>
  <c r="K28" i="6"/>
  <c r="K24" i="6"/>
  <c r="K7" i="6"/>
  <c r="K3" i="6"/>
  <c r="K19" i="6"/>
  <c r="K43" i="6"/>
  <c r="K39" i="6"/>
  <c r="K33" i="6"/>
  <c r="K29" i="6"/>
  <c r="K25" i="6"/>
  <c r="K21" i="6"/>
  <c r="K17" i="6"/>
  <c r="K6" i="6"/>
  <c r="K41" i="6"/>
  <c r="K37" i="6"/>
  <c r="K35" i="6"/>
  <c r="K31" i="6"/>
  <c r="K27" i="6"/>
  <c r="K23" i="6"/>
  <c r="K5" i="6"/>
  <c r="K22" i="6"/>
  <c r="K15" i="6"/>
  <c r="K9" i="6"/>
  <c r="K12" i="6"/>
  <c r="K8" i="6"/>
  <c r="K13" i="6"/>
  <c r="K16" i="6"/>
  <c r="K14" i="6"/>
  <c r="K10" i="6"/>
  <c r="K18" i="6"/>
  <c r="K20" i="6"/>
  <c r="K11" i="6"/>
  <c r="K2" i="6"/>
  <c r="H17" i="5"/>
  <c r="I17" i="5" s="1"/>
  <c r="H37" i="5"/>
  <c r="I37" i="5" s="1"/>
  <c r="H25" i="5"/>
  <c r="I25" i="5" s="1"/>
  <c r="H33" i="5"/>
  <c r="I33" i="5" s="1"/>
  <c r="H29" i="5"/>
  <c r="I29" i="5" s="1"/>
  <c r="H41" i="5"/>
  <c r="I41" i="5" s="1"/>
  <c r="H5" i="5"/>
  <c r="I5" i="5" s="1"/>
  <c r="H9" i="5"/>
  <c r="I9" i="5" s="1"/>
  <c r="H13" i="5"/>
  <c r="I13" i="5" s="1"/>
  <c r="H21" i="5"/>
  <c r="I21" i="5" s="1"/>
  <c r="H43" i="5"/>
  <c r="I43" i="5" s="1"/>
  <c r="H15" i="5"/>
  <c r="I15" i="5" s="1"/>
  <c r="H23" i="5"/>
  <c r="I23" i="5" s="1"/>
  <c r="H7" i="5"/>
  <c r="I7" i="5" s="1"/>
  <c r="H3" i="5"/>
  <c r="I3" i="5" s="1"/>
  <c r="H11" i="5"/>
  <c r="I11" i="5" s="1"/>
  <c r="H31" i="5"/>
  <c r="I31" i="5" s="1"/>
  <c r="H19" i="5"/>
  <c r="I19" i="5" s="1"/>
  <c r="H39" i="5"/>
  <c r="I39" i="5" s="1"/>
  <c r="H27" i="5"/>
  <c r="I27" i="5" s="1"/>
  <c r="H35" i="5"/>
  <c r="I35" i="5" s="1"/>
  <c r="H4" i="5"/>
  <c r="I4" i="5" s="1"/>
  <c r="H16" i="5"/>
  <c r="I16" i="5" s="1"/>
  <c r="H20" i="5"/>
  <c r="I20" i="5" s="1"/>
  <c r="H12" i="5"/>
  <c r="I12" i="5" s="1"/>
  <c r="H32" i="5"/>
  <c r="I32" i="5" s="1"/>
  <c r="H8" i="5"/>
  <c r="I8" i="5" s="1"/>
  <c r="H28" i="5"/>
  <c r="I28" i="5" s="1"/>
  <c r="J39" i="5" s="1"/>
  <c r="K39" i="5" s="1"/>
  <c r="P39" i="5" s="1"/>
  <c r="H36" i="5"/>
  <c r="I36" i="5" s="1"/>
  <c r="H44" i="5"/>
  <c r="I44" i="5" s="1"/>
  <c r="H40" i="5"/>
  <c r="I40" i="5" s="1"/>
  <c r="H24" i="5"/>
  <c r="I24" i="5" s="1"/>
  <c r="L54" i="5"/>
  <c r="L55" i="5"/>
  <c r="E6" i="4"/>
  <c r="D7" i="4" s="1"/>
  <c r="F7" i="4" s="1"/>
  <c r="K5" i="1"/>
  <c r="K3" i="1"/>
  <c r="G3" i="1"/>
  <c r="K4" i="1" s="1"/>
  <c r="L3757" i="6" l="1"/>
  <c r="P3757" i="6"/>
  <c r="L3558" i="6"/>
  <c r="P3558" i="6"/>
  <c r="L3213" i="6"/>
  <c r="P3213" i="6"/>
  <c r="L3654" i="6"/>
  <c r="M3654" i="6" s="1"/>
  <c r="N3654" i="6" s="1"/>
  <c r="P3654" i="6"/>
  <c r="L2758" i="6"/>
  <c r="P2758" i="6"/>
  <c r="L3882" i="6"/>
  <c r="P3882" i="6"/>
  <c r="L3782" i="6"/>
  <c r="P3782" i="6"/>
  <c r="L3837" i="6"/>
  <c r="P3837" i="6"/>
  <c r="L3714" i="6"/>
  <c r="P3714" i="6"/>
  <c r="L3630" i="6"/>
  <c r="P3630" i="6"/>
  <c r="L3566" i="6"/>
  <c r="P3566" i="6"/>
  <c r="L3502" i="6"/>
  <c r="P3502" i="6"/>
  <c r="L3438" i="6"/>
  <c r="P3438" i="6"/>
  <c r="L3390" i="6"/>
  <c r="P3390" i="6"/>
  <c r="L2962" i="6"/>
  <c r="P2962" i="6"/>
  <c r="L2396" i="6"/>
  <c r="P2396" i="6"/>
  <c r="L3787" i="6"/>
  <c r="P3787" i="6"/>
  <c r="L3562" i="6"/>
  <c r="P3562" i="6"/>
  <c r="L3073" i="6"/>
  <c r="P3073" i="6"/>
  <c r="L3583" i="6"/>
  <c r="P3583" i="6"/>
  <c r="L2896" i="6"/>
  <c r="P2896" i="6"/>
  <c r="L3846" i="6"/>
  <c r="P3846" i="6"/>
  <c r="L3796" i="6"/>
  <c r="P3796" i="6"/>
  <c r="L3749" i="6"/>
  <c r="P3749" i="6"/>
  <c r="L3704" i="6"/>
  <c r="P3704" i="6"/>
  <c r="L3641" i="6"/>
  <c r="P3641" i="6"/>
  <c r="L3577" i="6"/>
  <c r="P3577" i="6"/>
  <c r="L3513" i="6"/>
  <c r="P3513" i="6"/>
  <c r="L3449" i="6"/>
  <c r="P3449" i="6"/>
  <c r="L3319" i="6"/>
  <c r="P3319" i="6"/>
  <c r="L3102" i="6"/>
  <c r="P3102" i="6"/>
  <c r="L2775" i="6"/>
  <c r="P2775" i="6"/>
  <c r="L3856" i="6"/>
  <c r="P3856" i="6"/>
  <c r="L3350" i="6"/>
  <c r="P3350" i="6"/>
  <c r="L3842" i="6"/>
  <c r="P3842" i="6"/>
  <c r="L3745" i="6"/>
  <c r="P3745" i="6"/>
  <c r="L3635" i="6"/>
  <c r="P3635" i="6"/>
  <c r="L3571" i="6"/>
  <c r="P3571" i="6"/>
  <c r="L3507" i="6"/>
  <c r="P3507" i="6"/>
  <c r="L3443" i="6"/>
  <c r="P3443" i="6"/>
  <c r="L3395" i="6"/>
  <c r="P3395" i="6"/>
  <c r="L3321" i="6"/>
  <c r="P3321" i="6"/>
  <c r="L3141" i="6"/>
  <c r="P3141" i="6"/>
  <c r="L2790" i="6"/>
  <c r="P2790" i="6"/>
  <c r="L3895" i="6"/>
  <c r="P3895" i="6"/>
  <c r="L3708" i="6"/>
  <c r="P3708" i="6"/>
  <c r="L3465" i="6"/>
  <c r="P3465" i="6"/>
  <c r="L2865" i="6"/>
  <c r="P2865" i="6"/>
  <c r="L3614" i="6"/>
  <c r="P3614" i="6"/>
  <c r="L2355" i="6"/>
  <c r="P2355" i="6"/>
  <c r="L3771" i="6"/>
  <c r="P3771" i="6"/>
  <c r="L3726" i="6"/>
  <c r="P3726" i="6"/>
  <c r="L3688" i="6"/>
  <c r="P3688" i="6"/>
  <c r="L3625" i="6"/>
  <c r="P3625" i="6"/>
  <c r="L3561" i="6"/>
  <c r="P3561" i="6"/>
  <c r="L3497" i="6"/>
  <c r="P3497" i="6"/>
  <c r="L3433" i="6"/>
  <c r="P3433" i="6"/>
  <c r="L3376" i="6"/>
  <c r="P3376" i="6"/>
  <c r="L3306" i="6"/>
  <c r="P3306" i="6"/>
  <c r="L3143" i="6"/>
  <c r="P3143" i="6"/>
  <c r="L2592" i="6"/>
  <c r="P2592" i="6"/>
  <c r="L3486" i="6"/>
  <c r="P3486" i="6"/>
  <c r="L3884" i="6"/>
  <c r="P3884" i="6"/>
  <c r="L3820" i="6"/>
  <c r="P3820" i="6"/>
  <c r="L3690" i="6"/>
  <c r="P3690" i="6"/>
  <c r="L3640" i="6"/>
  <c r="P3640" i="6"/>
  <c r="L3576" i="6"/>
  <c r="P3576" i="6"/>
  <c r="L3512" i="6"/>
  <c r="P3512" i="6"/>
  <c r="L3448" i="6"/>
  <c r="P3448" i="6"/>
  <c r="L3339" i="6"/>
  <c r="P3339" i="6"/>
  <c r="L3232" i="6"/>
  <c r="P3232" i="6"/>
  <c r="L2960" i="6"/>
  <c r="P2960" i="6"/>
  <c r="L2474" i="6"/>
  <c r="P2474" i="6"/>
  <c r="L3725" i="6"/>
  <c r="P3725" i="6"/>
  <c r="L3500" i="6"/>
  <c r="P3500" i="6"/>
  <c r="L2743" i="6"/>
  <c r="P2743" i="6"/>
  <c r="L3608" i="6"/>
  <c r="P3608" i="6"/>
  <c r="L3295" i="6"/>
  <c r="P3295" i="6"/>
  <c r="L3894" i="6"/>
  <c r="P3894" i="6"/>
  <c r="L3843" i="6"/>
  <c r="P3843" i="6"/>
  <c r="L3752" i="6"/>
  <c r="P3752" i="6"/>
  <c r="L3716" i="6"/>
  <c r="P3716" i="6"/>
  <c r="L3644" i="6"/>
  <c r="P3644" i="6"/>
  <c r="L3580" i="6"/>
  <c r="P3580" i="6"/>
  <c r="L3516" i="6"/>
  <c r="P3516" i="6"/>
  <c r="L3452" i="6"/>
  <c r="P3452" i="6"/>
  <c r="L3378" i="6"/>
  <c r="P3378" i="6"/>
  <c r="L3275" i="6"/>
  <c r="P3275" i="6"/>
  <c r="L2940" i="6"/>
  <c r="P2940" i="6"/>
  <c r="L3354" i="6"/>
  <c r="P3354" i="6"/>
  <c r="L3288" i="6"/>
  <c r="P3288" i="6"/>
  <c r="L3224" i="6"/>
  <c r="P3224" i="6"/>
  <c r="L3160" i="6"/>
  <c r="P3160" i="6"/>
  <c r="L3096" i="6"/>
  <c r="P3096" i="6"/>
  <c r="L3059" i="6"/>
  <c r="P3059" i="6"/>
  <c r="L3043" i="6"/>
  <c r="P3043" i="6"/>
  <c r="L2983" i="6"/>
  <c r="P2983" i="6"/>
  <c r="L2916" i="6"/>
  <c r="P2916" i="6"/>
  <c r="L2850" i="6"/>
  <c r="P2850" i="6"/>
  <c r="L2786" i="6"/>
  <c r="P2786" i="6"/>
  <c r="L2722" i="6"/>
  <c r="P2722" i="6"/>
  <c r="L2625" i="6"/>
  <c r="P2625" i="6"/>
  <c r="L2561" i="6"/>
  <c r="P2561" i="6"/>
  <c r="L2497" i="6"/>
  <c r="P2497" i="6"/>
  <c r="L2451" i="6"/>
  <c r="P2451" i="6"/>
  <c r="L2363" i="6"/>
  <c r="P2363" i="6"/>
  <c r="L2341" i="6"/>
  <c r="P2341" i="6"/>
  <c r="L2323" i="6"/>
  <c r="P2323" i="6"/>
  <c r="L2252" i="6"/>
  <c r="P2252" i="6"/>
  <c r="L2213" i="6"/>
  <c r="P2213" i="6"/>
  <c r="L2132" i="6"/>
  <c r="P2132" i="6"/>
  <c r="L3412" i="6"/>
  <c r="P3412" i="6"/>
  <c r="L3348" i="6"/>
  <c r="P3348" i="6"/>
  <c r="L3316" i="6"/>
  <c r="P3316" i="6"/>
  <c r="L3251" i="6"/>
  <c r="P3251" i="6"/>
  <c r="L3187" i="6"/>
  <c r="P3187" i="6"/>
  <c r="L3123" i="6"/>
  <c r="P3123" i="6"/>
  <c r="L3006" i="6"/>
  <c r="P3006" i="6"/>
  <c r="L2925" i="6"/>
  <c r="P2925" i="6"/>
  <c r="L2861" i="6"/>
  <c r="P2861" i="6"/>
  <c r="L2797" i="6"/>
  <c r="P2797" i="6"/>
  <c r="L2733" i="6"/>
  <c r="P2733" i="6"/>
  <c r="L2654" i="6"/>
  <c r="P2654" i="6"/>
  <c r="L2590" i="6"/>
  <c r="P2590" i="6"/>
  <c r="L2526" i="6"/>
  <c r="P2526" i="6"/>
  <c r="L2470" i="6"/>
  <c r="P2470" i="6"/>
  <c r="L2411" i="6"/>
  <c r="P2411" i="6"/>
  <c r="L2371" i="6"/>
  <c r="P2371" i="6"/>
  <c r="L2288" i="6"/>
  <c r="P2288" i="6"/>
  <c r="L2237" i="6"/>
  <c r="P2237" i="6"/>
  <c r="L2173" i="6"/>
  <c r="P2173" i="6"/>
  <c r="L2060" i="6"/>
  <c r="P2060" i="6"/>
  <c r="L3245" i="6"/>
  <c r="P3245" i="6"/>
  <c r="L3181" i="6"/>
  <c r="P3181" i="6"/>
  <c r="L3117" i="6"/>
  <c r="P3117" i="6"/>
  <c r="L3031" i="6"/>
  <c r="P3031" i="6"/>
  <c r="L2972" i="6"/>
  <c r="P2972" i="6"/>
  <c r="L2901" i="6"/>
  <c r="P2901" i="6"/>
  <c r="L2840" i="6"/>
  <c r="P2840" i="6"/>
  <c r="L2776" i="6"/>
  <c r="P2776" i="6"/>
  <c r="L2713" i="6"/>
  <c r="P2713" i="6"/>
  <c r="L2669" i="6"/>
  <c r="P2669" i="6"/>
  <c r="L2605" i="6"/>
  <c r="P2605" i="6"/>
  <c r="L2541" i="6"/>
  <c r="P2541" i="6"/>
  <c r="L2477" i="6"/>
  <c r="P2477" i="6"/>
  <c r="L2417" i="6"/>
  <c r="P2417" i="6"/>
  <c r="L2369" i="6"/>
  <c r="P2369" i="6"/>
  <c r="L2276" i="6"/>
  <c r="P2276" i="6"/>
  <c r="L2175" i="6"/>
  <c r="P2175" i="6"/>
  <c r="L2134" i="6"/>
  <c r="P2134" i="6"/>
  <c r="L3359" i="6"/>
  <c r="P3359" i="6"/>
  <c r="L3310" i="6"/>
  <c r="P3310" i="6"/>
  <c r="L3239" i="6"/>
  <c r="P3239" i="6"/>
  <c r="L3175" i="6"/>
  <c r="P3175" i="6"/>
  <c r="L3111" i="6"/>
  <c r="P3111" i="6"/>
  <c r="L3062" i="6"/>
  <c r="P3062" i="6"/>
  <c r="L3004" i="6"/>
  <c r="P3004" i="6"/>
  <c r="L2968" i="6"/>
  <c r="P2968" i="6"/>
  <c r="L2908" i="6"/>
  <c r="P2908" i="6"/>
  <c r="L2853" i="6"/>
  <c r="P2853" i="6"/>
  <c r="L2789" i="6"/>
  <c r="P2789" i="6"/>
  <c r="L2725" i="6"/>
  <c r="P2725" i="6"/>
  <c r="L2682" i="6"/>
  <c r="P2682" i="6"/>
  <c r="L2624" i="6"/>
  <c r="P2624" i="6"/>
  <c r="L2560" i="6"/>
  <c r="P2560" i="6"/>
  <c r="L2496" i="6"/>
  <c r="P2496" i="6"/>
  <c r="L2385" i="6"/>
  <c r="P2385" i="6"/>
  <c r="L2294" i="6"/>
  <c r="P2294" i="6"/>
  <c r="L2190" i="6"/>
  <c r="P2190" i="6"/>
  <c r="L2077" i="6"/>
  <c r="P2077" i="6"/>
  <c r="L3132" i="6"/>
  <c r="P3132" i="6"/>
  <c r="L3068" i="6"/>
  <c r="P3068" i="6"/>
  <c r="L3048" i="6"/>
  <c r="P3048" i="6"/>
  <c r="L2993" i="6"/>
  <c r="P2993" i="6"/>
  <c r="L2926" i="6"/>
  <c r="P2926" i="6"/>
  <c r="L2862" i="6"/>
  <c r="P2862" i="6"/>
  <c r="L2800" i="6"/>
  <c r="P2800" i="6"/>
  <c r="L2736" i="6"/>
  <c r="P2736" i="6"/>
  <c r="L2653" i="6"/>
  <c r="P2653" i="6"/>
  <c r="L2589" i="6"/>
  <c r="P2589" i="6"/>
  <c r="L2525" i="6"/>
  <c r="P2525" i="6"/>
  <c r="L2469" i="6"/>
  <c r="P2469" i="6"/>
  <c r="L2392" i="6"/>
  <c r="P2392" i="6"/>
  <c r="L2344" i="6"/>
  <c r="P2344" i="6"/>
  <c r="L2300" i="6"/>
  <c r="P2300" i="6"/>
  <c r="L2224" i="6"/>
  <c r="P2224" i="6"/>
  <c r="L2182" i="6"/>
  <c r="P2182" i="6"/>
  <c r="L3341" i="6"/>
  <c r="P3341" i="6"/>
  <c r="L3283" i="6"/>
  <c r="P3283" i="6"/>
  <c r="L3219" i="6"/>
  <c r="P3219" i="6"/>
  <c r="L3155" i="6"/>
  <c r="P3155" i="6"/>
  <c r="L3091" i="6"/>
  <c r="P3091" i="6"/>
  <c r="L2957" i="6"/>
  <c r="P2957" i="6"/>
  <c r="L2893" i="6"/>
  <c r="P2893" i="6"/>
  <c r="L2828" i="6"/>
  <c r="P2828" i="6"/>
  <c r="L2764" i="6"/>
  <c r="P2764" i="6"/>
  <c r="L2672" i="6"/>
  <c r="P2672" i="6"/>
  <c r="L2608" i="6"/>
  <c r="P2608" i="6"/>
  <c r="L2544" i="6"/>
  <c r="P2544" i="6"/>
  <c r="L2480" i="6"/>
  <c r="P2480" i="6"/>
  <c r="L2410" i="6"/>
  <c r="P2410" i="6"/>
  <c r="L2364" i="6"/>
  <c r="P2364" i="6"/>
  <c r="L2326" i="6"/>
  <c r="P2326" i="6"/>
  <c r="L2277" i="6"/>
  <c r="P2277" i="6"/>
  <c r="L2230" i="6"/>
  <c r="P2230" i="6"/>
  <c r="L2172" i="6"/>
  <c r="P2172" i="6"/>
  <c r="L2106" i="6"/>
  <c r="P2106" i="6"/>
  <c r="L3112" i="6"/>
  <c r="P3112" i="6"/>
  <c r="L3023" i="6"/>
  <c r="P3023" i="6"/>
  <c r="L2955" i="6"/>
  <c r="P2955" i="6"/>
  <c r="L2891" i="6"/>
  <c r="P2891" i="6"/>
  <c r="L2826" i="6"/>
  <c r="P2826" i="6"/>
  <c r="L2762" i="6"/>
  <c r="P2762" i="6"/>
  <c r="L2714" i="6"/>
  <c r="P2714" i="6"/>
  <c r="L2683" i="6"/>
  <c r="P2683" i="6"/>
  <c r="L2635" i="6"/>
  <c r="P2635" i="6"/>
  <c r="L2571" i="6"/>
  <c r="P2571" i="6"/>
  <c r="L2507" i="6"/>
  <c r="P2507" i="6"/>
  <c r="L2433" i="6"/>
  <c r="P2433" i="6"/>
  <c r="L2400" i="6"/>
  <c r="P2400" i="6"/>
  <c r="L2273" i="6"/>
  <c r="P2273" i="6"/>
  <c r="L2167" i="6"/>
  <c r="P2167" i="6"/>
  <c r="L2099" i="6"/>
  <c r="P2099" i="6"/>
  <c r="L2045" i="6"/>
  <c r="P2045" i="6"/>
  <c r="L2073" i="6"/>
  <c r="P2073" i="6"/>
  <c r="L1994" i="6"/>
  <c r="P1994" i="6"/>
  <c r="L1930" i="6"/>
  <c r="P1930" i="6"/>
  <c r="L1882" i="6"/>
  <c r="P1882" i="6"/>
  <c r="L1816" i="6"/>
  <c r="P1816" i="6"/>
  <c r="L1784" i="6"/>
  <c r="P1784" i="6"/>
  <c r="L1726" i="6"/>
  <c r="P1726" i="6"/>
  <c r="L1687" i="6"/>
  <c r="P1687" i="6"/>
  <c r="L1636" i="6"/>
  <c r="P1636" i="6"/>
  <c r="L1572" i="6"/>
  <c r="P1572" i="6"/>
  <c r="L1508" i="6"/>
  <c r="P1508" i="6"/>
  <c r="L1444" i="6"/>
  <c r="P1444" i="6"/>
  <c r="L1376" i="6"/>
  <c r="P1376" i="6"/>
  <c r="L1230" i="6"/>
  <c r="P1230" i="6"/>
  <c r="L2193" i="6"/>
  <c r="P2193" i="6"/>
  <c r="L2169" i="6"/>
  <c r="P2169" i="6"/>
  <c r="L2119" i="6"/>
  <c r="P2119" i="6"/>
  <c r="L2015" i="6"/>
  <c r="P2015" i="6"/>
  <c r="L1951" i="6"/>
  <c r="P1951" i="6"/>
  <c r="L1903" i="6"/>
  <c r="P1903" i="6"/>
  <c r="L1733" i="6"/>
  <c r="P1733" i="6"/>
  <c r="L1628" i="6"/>
  <c r="P1628" i="6"/>
  <c r="L1564" i="6"/>
  <c r="P1564" i="6"/>
  <c r="L1500" i="6"/>
  <c r="P1500" i="6"/>
  <c r="L1436" i="6"/>
  <c r="P1436" i="6"/>
  <c r="L1372" i="6"/>
  <c r="P1372" i="6"/>
  <c r="L1215" i="6"/>
  <c r="P1215" i="6"/>
  <c r="L2121" i="6"/>
  <c r="P2121" i="6"/>
  <c r="L2043" i="6"/>
  <c r="P2043" i="6"/>
  <c r="L1972" i="6"/>
  <c r="P1972" i="6"/>
  <c r="L1901" i="6"/>
  <c r="P1901" i="6"/>
  <c r="L1863" i="6"/>
  <c r="P1863" i="6"/>
  <c r="L1745" i="6"/>
  <c r="P1745" i="6"/>
  <c r="L1679" i="6"/>
  <c r="P1679" i="6"/>
  <c r="L1618" i="6"/>
  <c r="P1618" i="6"/>
  <c r="L1554" i="6"/>
  <c r="M1554" i="6" s="1"/>
  <c r="N1554" i="6" s="1"/>
  <c r="P1554" i="6"/>
  <c r="L1490" i="6"/>
  <c r="P1490" i="6"/>
  <c r="L1426" i="6"/>
  <c r="P1426" i="6"/>
  <c r="L1353" i="6"/>
  <c r="P1353" i="6"/>
  <c r="L1337" i="6"/>
  <c r="P1337" i="6"/>
  <c r="L1321" i="6"/>
  <c r="P1321" i="6"/>
  <c r="L1252" i="6"/>
  <c r="P1252" i="6"/>
  <c r="L2072" i="6"/>
  <c r="P2072" i="6"/>
  <c r="L2050" i="6"/>
  <c r="P2050" i="6"/>
  <c r="L1999" i="6"/>
  <c r="P1999" i="6"/>
  <c r="L1935" i="6"/>
  <c r="P1935" i="6"/>
  <c r="L1869" i="6"/>
  <c r="P1869" i="6"/>
  <c r="L1827" i="6"/>
  <c r="P1827" i="6"/>
  <c r="L1795" i="6"/>
  <c r="P1795" i="6"/>
  <c r="L1758" i="6"/>
  <c r="P1758" i="6"/>
  <c r="L1688" i="6"/>
  <c r="P1688" i="6"/>
  <c r="L1643" i="6"/>
  <c r="P1643" i="6"/>
  <c r="L1579" i="6"/>
  <c r="P1579" i="6"/>
  <c r="L1515" i="6"/>
  <c r="P1515" i="6"/>
  <c r="L1451" i="6"/>
  <c r="P1451" i="6"/>
  <c r="L1392" i="6"/>
  <c r="P1392" i="6"/>
  <c r="L1304" i="6"/>
  <c r="P1304" i="6"/>
  <c r="L1217" i="6"/>
  <c r="P1217" i="6"/>
  <c r="L2026" i="6"/>
  <c r="P2026" i="6"/>
  <c r="L1962" i="6"/>
  <c r="P1962" i="6"/>
  <c r="L1902" i="6"/>
  <c r="P1902" i="6"/>
  <c r="L1837" i="6"/>
  <c r="P1837" i="6"/>
  <c r="L1805" i="6"/>
  <c r="P1805" i="6"/>
  <c r="L1773" i="6"/>
  <c r="P1773" i="6"/>
  <c r="L1709" i="6"/>
  <c r="P1709" i="6"/>
  <c r="L1637" i="6"/>
  <c r="P1637" i="6"/>
  <c r="L1573" i="6"/>
  <c r="P1573" i="6"/>
  <c r="L1509" i="6"/>
  <c r="P1509" i="6"/>
  <c r="L1445" i="6"/>
  <c r="P1445" i="6"/>
  <c r="L1273" i="6"/>
  <c r="P1273" i="6"/>
  <c r="L1190" i="6"/>
  <c r="P1190" i="6"/>
  <c r="L2006" i="6"/>
  <c r="P2006" i="6"/>
  <c r="L1942" i="6"/>
  <c r="P1942" i="6"/>
  <c r="L1878" i="6"/>
  <c r="P1878" i="6"/>
  <c r="L1748" i="6"/>
  <c r="P1748" i="6"/>
  <c r="L1682" i="6"/>
  <c r="P1682" i="6"/>
  <c r="L1633" i="6"/>
  <c r="P1633" i="6"/>
  <c r="L1569" i="6"/>
  <c r="P1569" i="6"/>
  <c r="L1505" i="6"/>
  <c r="P1505" i="6"/>
  <c r="L1441" i="6"/>
  <c r="P1441" i="6"/>
  <c r="L1390" i="6"/>
  <c r="P1390" i="6"/>
  <c r="L1290" i="6"/>
  <c r="P1290" i="6"/>
  <c r="L1124" i="6"/>
  <c r="P1124" i="6"/>
  <c r="L2010" i="6"/>
  <c r="P2010" i="6"/>
  <c r="L1946" i="6"/>
  <c r="P1946" i="6"/>
  <c r="L1876" i="6"/>
  <c r="P1876" i="6"/>
  <c r="L1739" i="6"/>
  <c r="P1739" i="6"/>
  <c r="L1648" i="6"/>
  <c r="P1648" i="6"/>
  <c r="L1584" i="6"/>
  <c r="P1584" i="6"/>
  <c r="L1520" i="6"/>
  <c r="P1520" i="6"/>
  <c r="L1456" i="6"/>
  <c r="P1456" i="6"/>
  <c r="L1388" i="6"/>
  <c r="P1388" i="6"/>
  <c r="L1344" i="6"/>
  <c r="P1344" i="6"/>
  <c r="L1324" i="6"/>
  <c r="P1324" i="6"/>
  <c r="L1248" i="6"/>
  <c r="P1248" i="6"/>
  <c r="L1167" i="6"/>
  <c r="P1167" i="6"/>
  <c r="L2002" i="6"/>
  <c r="P2002" i="6"/>
  <c r="L1938" i="6"/>
  <c r="P1938" i="6"/>
  <c r="L1880" i="6"/>
  <c r="P1880" i="6"/>
  <c r="L1848" i="6"/>
  <c r="P1848" i="6"/>
  <c r="L1814" i="6"/>
  <c r="P1814" i="6"/>
  <c r="L1782" i="6"/>
  <c r="P1782" i="6"/>
  <c r="L1728" i="6"/>
  <c r="P1728" i="6"/>
  <c r="L1678" i="6"/>
  <c r="P1678" i="6"/>
  <c r="L1613" i="6"/>
  <c r="P1613" i="6"/>
  <c r="L1549" i="6"/>
  <c r="P1549" i="6"/>
  <c r="L1485" i="6"/>
  <c r="P1485" i="6"/>
  <c r="L1421" i="6"/>
  <c r="P1421" i="6"/>
  <c r="L1365" i="6"/>
  <c r="P1365" i="6"/>
  <c r="L1296" i="6"/>
  <c r="P1296" i="6"/>
  <c r="L1253" i="6"/>
  <c r="P1253" i="6"/>
  <c r="L1132" i="6"/>
  <c r="P1132" i="6"/>
  <c r="L1068" i="6"/>
  <c r="P1068" i="6"/>
  <c r="L1004" i="6"/>
  <c r="P1004" i="6"/>
  <c r="L958" i="6"/>
  <c r="P958" i="6"/>
  <c r="L864" i="6"/>
  <c r="P864" i="6"/>
  <c r="L818" i="6"/>
  <c r="P818" i="6"/>
  <c r="L742" i="6"/>
  <c r="P742" i="6"/>
  <c r="L650" i="6"/>
  <c r="P650" i="6"/>
  <c r="L587" i="6"/>
  <c r="P587" i="6"/>
  <c r="L430" i="6"/>
  <c r="P430" i="6"/>
  <c r="L1085" i="6"/>
  <c r="P1085" i="6"/>
  <c r="L1021" i="6"/>
  <c r="P1021" i="6"/>
  <c r="L947" i="6"/>
  <c r="P947" i="6"/>
  <c r="L894" i="6"/>
  <c r="P894" i="6"/>
  <c r="L826" i="6"/>
  <c r="P826" i="6"/>
  <c r="L775" i="6"/>
  <c r="P775" i="6"/>
  <c r="L701" i="6"/>
  <c r="P701" i="6"/>
  <c r="L658" i="6"/>
  <c r="P658" i="6"/>
  <c r="L636" i="6"/>
  <c r="P636" i="6"/>
  <c r="L610" i="6"/>
  <c r="P610" i="6"/>
  <c r="L567" i="6"/>
  <c r="P567" i="6"/>
  <c r="L463" i="6"/>
  <c r="P463" i="6"/>
  <c r="L386" i="6"/>
  <c r="P386" i="6"/>
  <c r="L1243" i="6"/>
  <c r="P1243" i="6"/>
  <c r="L1187" i="6"/>
  <c r="P1187" i="6"/>
  <c r="L1121" i="6"/>
  <c r="P1121" i="6"/>
  <c r="L1057" i="6"/>
  <c r="P1057" i="6"/>
  <c r="L993" i="6"/>
  <c r="P993" i="6"/>
  <c r="L905" i="6"/>
  <c r="P905" i="6"/>
  <c r="L847" i="6"/>
  <c r="P847" i="6"/>
  <c r="L769" i="6"/>
  <c r="P769" i="6"/>
  <c r="L738" i="6"/>
  <c r="P738" i="6"/>
  <c r="L680" i="6"/>
  <c r="P680" i="6"/>
  <c r="L628" i="6"/>
  <c r="P628" i="6"/>
  <c r="L504" i="6"/>
  <c r="P504" i="6"/>
  <c r="L1214" i="6"/>
  <c r="P1214" i="6"/>
  <c r="L1170" i="6"/>
  <c r="P1170" i="6"/>
  <c r="L1126" i="6"/>
  <c r="P1126" i="6"/>
  <c r="L1062" i="6"/>
  <c r="P1062" i="6"/>
  <c r="L998" i="6"/>
  <c r="P998" i="6"/>
  <c r="L943" i="6"/>
  <c r="P943" i="6"/>
  <c r="L881" i="6"/>
  <c r="P881" i="6"/>
  <c r="L841" i="6"/>
  <c r="P841" i="6"/>
  <c r="L732" i="6"/>
  <c r="P732" i="6"/>
  <c r="L550" i="6"/>
  <c r="P550" i="6"/>
  <c r="L490" i="6"/>
  <c r="P490" i="6"/>
  <c r="L400" i="6"/>
  <c r="P400" i="6"/>
  <c r="L1268" i="6"/>
  <c r="P1268" i="6"/>
  <c r="L1225" i="6"/>
  <c r="P1225" i="6"/>
  <c r="L1119" i="6"/>
  <c r="P1119" i="6"/>
  <c r="L1055" i="6"/>
  <c r="P1055" i="6"/>
  <c r="L996" i="6"/>
  <c r="P996" i="6"/>
  <c r="L948" i="6"/>
  <c r="P948" i="6"/>
  <c r="L857" i="6"/>
  <c r="P857" i="6"/>
  <c r="L815" i="6"/>
  <c r="P815" i="6"/>
  <c r="L728" i="6"/>
  <c r="P728" i="6"/>
  <c r="L691" i="6"/>
  <c r="P691" i="6"/>
  <c r="L635" i="6"/>
  <c r="P635" i="6"/>
  <c r="L597" i="6"/>
  <c r="P597" i="6"/>
  <c r="L506" i="6"/>
  <c r="P506" i="6"/>
  <c r="L199" i="6"/>
  <c r="P199" i="6"/>
  <c r="L1060" i="6"/>
  <c r="P1060" i="6"/>
  <c r="L994" i="6"/>
  <c r="P994" i="6"/>
  <c r="L937" i="6"/>
  <c r="P937" i="6"/>
  <c r="L895" i="6"/>
  <c r="P895" i="6"/>
  <c r="L829" i="6"/>
  <c r="P829" i="6"/>
  <c r="L776" i="6"/>
  <c r="P776" i="6"/>
  <c r="L735" i="6"/>
  <c r="P735" i="6"/>
  <c r="L673" i="6"/>
  <c r="P673" i="6"/>
  <c r="L641" i="6"/>
  <c r="P641" i="6"/>
  <c r="L601" i="6"/>
  <c r="P601" i="6"/>
  <c r="L503" i="6"/>
  <c r="P503" i="6"/>
  <c r="L179" i="6"/>
  <c r="P179" i="6"/>
  <c r="L1297" i="6"/>
  <c r="P1297" i="6"/>
  <c r="L1242" i="6"/>
  <c r="P1242" i="6"/>
  <c r="L1164" i="6"/>
  <c r="P1164" i="6"/>
  <c r="L1084" i="6"/>
  <c r="P1084" i="6"/>
  <c r="L1020" i="6"/>
  <c r="P1020" i="6"/>
  <c r="L904" i="6"/>
  <c r="P904" i="6"/>
  <c r="L809" i="6"/>
  <c r="P809" i="6"/>
  <c r="L772" i="6"/>
  <c r="P772" i="6"/>
  <c r="L705" i="6"/>
  <c r="P705" i="6"/>
  <c r="L623" i="6"/>
  <c r="P623" i="6"/>
  <c r="L551" i="6"/>
  <c r="P551" i="6"/>
  <c r="L239" i="6"/>
  <c r="P239" i="6"/>
  <c r="L1155" i="6"/>
  <c r="P1155" i="6"/>
  <c r="L1106" i="6"/>
  <c r="P1106" i="6"/>
  <c r="L1042" i="6"/>
  <c r="P1042" i="6"/>
  <c r="L976" i="6"/>
  <c r="P976" i="6"/>
  <c r="L931" i="6"/>
  <c r="P931" i="6"/>
  <c r="L878" i="6"/>
  <c r="P878" i="6"/>
  <c r="L816" i="6"/>
  <c r="P816" i="6"/>
  <c r="L727" i="6"/>
  <c r="P727" i="6"/>
  <c r="L690" i="6"/>
  <c r="P690" i="6"/>
  <c r="L519" i="6"/>
  <c r="P519" i="6"/>
  <c r="L456" i="6"/>
  <c r="P456" i="6"/>
  <c r="L265" i="6"/>
  <c r="P265" i="6"/>
  <c r="L552" i="6"/>
  <c r="P552" i="6"/>
  <c r="L529" i="6"/>
  <c r="P529" i="6"/>
  <c r="L489" i="6"/>
  <c r="P489" i="6"/>
  <c r="L347" i="6"/>
  <c r="P347" i="6"/>
  <c r="L263" i="6"/>
  <c r="P263" i="6"/>
  <c r="L186" i="6"/>
  <c r="P186" i="6"/>
  <c r="L115" i="6"/>
  <c r="P115" i="6"/>
  <c r="L93" i="6"/>
  <c r="P93" i="6"/>
  <c r="L423" i="6"/>
  <c r="P423" i="6"/>
  <c r="L391" i="6"/>
  <c r="P391" i="6"/>
  <c r="L359" i="6"/>
  <c r="P359" i="6"/>
  <c r="L313" i="6"/>
  <c r="P313" i="6"/>
  <c r="L249" i="6"/>
  <c r="P249" i="6"/>
  <c r="L201" i="6"/>
  <c r="P201" i="6"/>
  <c r="L148" i="6"/>
  <c r="P148" i="6"/>
  <c r="L79" i="6"/>
  <c r="P79" i="6"/>
  <c r="L437" i="6"/>
  <c r="P437" i="6"/>
  <c r="L405" i="6"/>
  <c r="P405" i="6"/>
  <c r="L373" i="6"/>
  <c r="P373" i="6"/>
  <c r="L327" i="6"/>
  <c r="P327" i="6"/>
  <c r="L273" i="6"/>
  <c r="P273" i="6"/>
  <c r="L203" i="6"/>
  <c r="P203" i="6"/>
  <c r="L142" i="6"/>
  <c r="P142" i="6"/>
  <c r="L348" i="6"/>
  <c r="P348" i="6"/>
  <c r="L276" i="6"/>
  <c r="P276" i="6"/>
  <c r="L187" i="6"/>
  <c r="P187" i="6"/>
  <c r="L132" i="6"/>
  <c r="P132" i="6"/>
  <c r="L65" i="6"/>
  <c r="P65" i="6"/>
  <c r="L524" i="6"/>
  <c r="P524" i="6"/>
  <c r="L480" i="6"/>
  <c r="P480" i="6"/>
  <c r="L446" i="6"/>
  <c r="P446" i="6"/>
  <c r="L290" i="6"/>
  <c r="P290" i="6"/>
  <c r="L226" i="6"/>
  <c r="P226" i="6"/>
  <c r="L151" i="6"/>
  <c r="P151" i="6"/>
  <c r="L106" i="6"/>
  <c r="P106" i="6"/>
  <c r="L370" i="6"/>
  <c r="P370" i="6"/>
  <c r="L332" i="6"/>
  <c r="P332" i="6"/>
  <c r="L281" i="6"/>
  <c r="P281" i="6"/>
  <c r="L217" i="6"/>
  <c r="P217" i="6"/>
  <c r="L160" i="6"/>
  <c r="P160" i="6"/>
  <c r="L100" i="6"/>
  <c r="P100" i="6"/>
  <c r="L60" i="6"/>
  <c r="P60" i="6"/>
  <c r="L404" i="6"/>
  <c r="P404" i="6"/>
  <c r="L345" i="6"/>
  <c r="P345" i="6"/>
  <c r="L284" i="6"/>
  <c r="P284" i="6"/>
  <c r="L220" i="6"/>
  <c r="P220" i="6"/>
  <c r="L166" i="6"/>
  <c r="P166" i="6"/>
  <c r="L69" i="6"/>
  <c r="P69" i="6"/>
  <c r="L64" i="6"/>
  <c r="P64" i="6"/>
  <c r="L3744" i="6"/>
  <c r="P3744" i="6"/>
  <c r="L3525" i="6"/>
  <c r="P3525" i="6"/>
  <c r="L2987" i="6"/>
  <c r="P2987" i="6"/>
  <c r="L3620" i="6"/>
  <c r="P3620" i="6"/>
  <c r="L2631" i="6"/>
  <c r="P2631" i="6"/>
  <c r="L3876" i="6"/>
  <c r="P3876" i="6"/>
  <c r="L3767" i="6"/>
  <c r="P3767" i="6"/>
  <c r="L3835" i="6"/>
  <c r="P3835" i="6"/>
  <c r="L3697" i="6"/>
  <c r="P3697" i="6"/>
  <c r="L3624" i="6"/>
  <c r="P3624" i="6"/>
  <c r="L3560" i="6"/>
  <c r="P3560" i="6"/>
  <c r="L3496" i="6"/>
  <c r="P3496" i="6"/>
  <c r="L3432" i="6"/>
  <c r="P3432" i="6"/>
  <c r="L3386" i="6"/>
  <c r="P3386" i="6"/>
  <c r="L2854" i="6"/>
  <c r="P2854" i="6"/>
  <c r="L2390" i="6"/>
  <c r="P2390" i="6"/>
  <c r="L3755" i="6"/>
  <c r="P3755" i="6"/>
  <c r="L3529" i="6"/>
  <c r="P3529" i="6"/>
  <c r="L2542" i="6"/>
  <c r="P2542" i="6"/>
  <c r="L3523" i="6"/>
  <c r="P3523" i="6"/>
  <c r="L2162" i="6"/>
  <c r="P2162" i="6"/>
  <c r="L3844" i="6"/>
  <c r="P3844" i="6"/>
  <c r="L3783" i="6"/>
  <c r="P3783" i="6"/>
  <c r="L3747" i="6"/>
  <c r="P3747" i="6"/>
  <c r="L3702" i="6"/>
  <c r="P3702" i="6"/>
  <c r="L3639" i="6"/>
  <c r="P3639" i="6"/>
  <c r="L3575" i="6"/>
  <c r="P3575" i="6"/>
  <c r="L3511" i="6"/>
  <c r="P3511" i="6"/>
  <c r="L3447" i="6"/>
  <c r="P3447" i="6"/>
  <c r="L3279" i="6"/>
  <c r="P3279" i="6"/>
  <c r="L3018" i="6"/>
  <c r="P3018" i="6"/>
  <c r="L2712" i="6"/>
  <c r="P2712" i="6"/>
  <c r="L3825" i="6"/>
  <c r="P3825" i="6"/>
  <c r="L3231" i="6"/>
  <c r="P3231" i="6"/>
  <c r="L3840" i="6"/>
  <c r="P3840" i="6"/>
  <c r="L3730" i="6"/>
  <c r="P3730" i="6"/>
  <c r="L3633" i="6"/>
  <c r="P3633" i="6"/>
  <c r="L3569" i="6"/>
  <c r="P3569" i="6"/>
  <c r="L3505" i="6"/>
  <c r="P3505" i="6"/>
  <c r="L3441" i="6"/>
  <c r="P3441" i="6"/>
  <c r="L3393" i="6"/>
  <c r="P3393" i="6"/>
  <c r="L3289" i="6"/>
  <c r="P3289" i="6"/>
  <c r="L3077" i="6"/>
  <c r="P3077" i="6"/>
  <c r="L2658" i="6"/>
  <c r="P2658" i="6"/>
  <c r="L3866" i="6"/>
  <c r="P3866" i="6"/>
  <c r="L3691" i="6"/>
  <c r="P3691" i="6"/>
  <c r="L3430" i="6"/>
  <c r="P3430" i="6"/>
  <c r="L2311" i="6"/>
  <c r="P2311" i="6"/>
  <c r="L3554" i="6"/>
  <c r="P3554" i="6"/>
  <c r="L3892" i="6"/>
  <c r="P3892" i="6"/>
  <c r="L3760" i="6"/>
  <c r="P3760" i="6"/>
  <c r="L3724" i="6"/>
  <c r="P3724" i="6"/>
  <c r="L3669" i="6"/>
  <c r="P3669" i="6"/>
  <c r="L3623" i="6"/>
  <c r="P3623" i="6"/>
  <c r="L3559" i="6"/>
  <c r="P3559" i="6"/>
  <c r="L3495" i="6"/>
  <c r="P3495" i="6"/>
  <c r="L3431" i="6"/>
  <c r="P3431" i="6"/>
  <c r="L3374" i="6"/>
  <c r="P3374" i="6"/>
  <c r="L3294" i="6"/>
  <c r="P3294" i="6"/>
  <c r="L3104" i="6"/>
  <c r="P3104" i="6"/>
  <c r="L2567" i="6"/>
  <c r="P2567" i="6"/>
  <c r="L3896" i="6"/>
  <c r="P3896" i="6"/>
  <c r="L3857" i="6"/>
  <c r="P3857" i="6"/>
  <c r="L3801" i="6"/>
  <c r="P3801" i="6"/>
  <c r="L3683" i="6"/>
  <c r="P3683" i="6"/>
  <c r="L3619" i="6"/>
  <c r="P3619" i="6"/>
  <c r="L3555" i="6"/>
  <c r="P3555" i="6"/>
  <c r="L3491" i="6"/>
  <c r="P3491" i="6"/>
  <c r="L3419" i="6"/>
  <c r="P3419" i="6"/>
  <c r="L3328" i="6"/>
  <c r="P3328" i="6"/>
  <c r="L3227" i="6"/>
  <c r="P3227" i="6"/>
  <c r="L2852" i="6"/>
  <c r="P2852" i="6"/>
  <c r="L2307" i="6"/>
  <c r="P2307" i="6"/>
  <c r="L3710" i="6"/>
  <c r="P3710" i="6"/>
  <c r="L3463" i="6"/>
  <c r="P3463" i="6"/>
  <c r="L2596" i="6"/>
  <c r="P2596" i="6"/>
  <c r="L3585" i="6"/>
  <c r="P3585" i="6"/>
  <c r="L3238" i="6"/>
  <c r="P3238" i="6"/>
  <c r="L3859" i="6"/>
  <c r="P3859" i="6"/>
  <c r="L3816" i="6"/>
  <c r="P3816" i="6"/>
  <c r="L3750" i="6"/>
  <c r="P3750" i="6"/>
  <c r="L3703" i="6"/>
  <c r="P3703" i="6"/>
  <c r="L3642" i="6"/>
  <c r="P3642" i="6"/>
  <c r="L3578" i="6"/>
  <c r="P3578" i="6"/>
  <c r="L3514" i="6"/>
  <c r="P3514" i="6"/>
  <c r="L3450" i="6"/>
  <c r="P3450" i="6"/>
  <c r="L3369" i="6"/>
  <c r="P3369" i="6"/>
  <c r="L3256" i="6"/>
  <c r="P3256" i="6"/>
  <c r="L2931" i="6"/>
  <c r="P2931" i="6"/>
  <c r="L3324" i="6"/>
  <c r="P3324" i="6"/>
  <c r="L3286" i="6"/>
  <c r="P3286" i="6"/>
  <c r="L3222" i="6"/>
  <c r="P3222" i="6"/>
  <c r="L3158" i="6"/>
  <c r="P3158" i="6"/>
  <c r="L3094" i="6"/>
  <c r="P3094" i="6"/>
  <c r="L3057" i="6"/>
  <c r="P3057" i="6"/>
  <c r="L3041" i="6"/>
  <c r="P3041" i="6"/>
  <c r="L2974" i="6"/>
  <c r="P2974" i="6"/>
  <c r="L2907" i="6"/>
  <c r="P2907" i="6"/>
  <c r="L2848" i="6"/>
  <c r="P2848" i="6"/>
  <c r="L2784" i="6"/>
  <c r="P2784" i="6"/>
  <c r="L2699" i="6"/>
  <c r="P2699" i="6"/>
  <c r="L2623" i="6"/>
  <c r="P2623" i="6"/>
  <c r="L2559" i="6"/>
  <c r="P2559" i="6"/>
  <c r="L2495" i="6"/>
  <c r="P2495" i="6"/>
  <c r="L2436" i="6"/>
  <c r="P2436" i="6"/>
  <c r="L2359" i="6"/>
  <c r="P2359" i="6"/>
  <c r="L2339" i="6"/>
  <c r="P2339" i="6"/>
  <c r="L2319" i="6"/>
  <c r="P2319" i="6"/>
  <c r="L2231" i="6"/>
  <c r="P2231" i="6"/>
  <c r="L2211" i="6"/>
  <c r="P2211" i="6"/>
  <c r="L2114" i="6"/>
  <c r="P2114" i="6"/>
  <c r="L3410" i="6"/>
  <c r="P3410" i="6"/>
  <c r="L3344" i="6"/>
  <c r="P3344" i="6"/>
  <c r="L3314" i="6"/>
  <c r="P3314" i="6"/>
  <c r="L3249" i="6"/>
  <c r="P3249" i="6"/>
  <c r="L3185" i="6"/>
  <c r="P3185" i="6"/>
  <c r="L3121" i="6"/>
  <c r="P3121" i="6"/>
  <c r="L2992" i="6"/>
  <c r="P2992" i="6"/>
  <c r="L2914" i="6"/>
  <c r="P2914" i="6"/>
  <c r="L2846" i="6"/>
  <c r="P2846" i="6"/>
  <c r="L2782" i="6"/>
  <c r="P2782" i="6"/>
  <c r="L2720" i="6"/>
  <c r="P2720" i="6"/>
  <c r="L2644" i="6"/>
  <c r="P2644" i="6"/>
  <c r="L2580" i="6"/>
  <c r="P2580" i="6"/>
  <c r="L2516" i="6"/>
  <c r="P2516" i="6"/>
  <c r="L2466" i="6"/>
  <c r="P2466" i="6"/>
  <c r="L2407" i="6"/>
  <c r="P2407" i="6"/>
  <c r="L2367" i="6"/>
  <c r="P2367" i="6"/>
  <c r="L2282" i="6"/>
  <c r="P2282" i="6"/>
  <c r="L2235" i="6"/>
  <c r="P2235" i="6"/>
  <c r="L2164" i="6"/>
  <c r="P2164" i="6"/>
  <c r="L3312" i="6"/>
  <c r="P3312" i="6"/>
  <c r="L3243" i="6"/>
  <c r="P3243" i="6"/>
  <c r="L3179" i="6"/>
  <c r="P3179" i="6"/>
  <c r="L3115" i="6"/>
  <c r="P3115" i="6"/>
  <c r="L3029" i="6"/>
  <c r="P3029" i="6"/>
  <c r="L2954" i="6"/>
  <c r="P2954" i="6"/>
  <c r="L2890" i="6"/>
  <c r="P2890" i="6"/>
  <c r="L2827" i="6"/>
  <c r="P2827" i="6"/>
  <c r="L2763" i="6"/>
  <c r="P2763" i="6"/>
  <c r="L2710" i="6"/>
  <c r="P2710" i="6"/>
  <c r="L2667" i="6"/>
  <c r="P2667" i="6"/>
  <c r="L2603" i="6"/>
  <c r="P2603" i="6"/>
  <c r="L2539" i="6"/>
  <c r="P2539" i="6"/>
  <c r="L2475" i="6"/>
  <c r="P2475" i="6"/>
  <c r="L2409" i="6"/>
  <c r="P2409" i="6"/>
  <c r="L2306" i="6"/>
  <c r="P2306" i="6"/>
  <c r="L2270" i="6"/>
  <c r="P2270" i="6"/>
  <c r="L2168" i="6"/>
  <c r="P2168" i="6"/>
  <c r="L2116" i="6"/>
  <c r="P2116" i="6"/>
  <c r="L3357" i="6"/>
  <c r="P3357" i="6"/>
  <c r="L3301" i="6"/>
  <c r="P3301" i="6"/>
  <c r="L3237" i="6"/>
  <c r="P3237" i="6"/>
  <c r="L3173" i="6"/>
  <c r="P3173" i="6"/>
  <c r="L3109" i="6"/>
  <c r="P3109" i="6"/>
  <c r="L3054" i="6"/>
  <c r="P3054" i="6"/>
  <c r="L2997" i="6"/>
  <c r="P2997" i="6"/>
  <c r="L2963" i="6"/>
  <c r="P2963" i="6"/>
  <c r="L2899" i="6"/>
  <c r="P2899" i="6"/>
  <c r="L2838" i="6"/>
  <c r="P2838" i="6"/>
  <c r="L2774" i="6"/>
  <c r="P2774" i="6"/>
  <c r="L2723" i="6"/>
  <c r="P2723" i="6"/>
  <c r="L2665" i="6"/>
  <c r="P2665" i="6"/>
  <c r="L2601" i="6"/>
  <c r="P2601" i="6"/>
  <c r="L2537" i="6"/>
  <c r="P2537" i="6"/>
  <c r="L2462" i="6"/>
  <c r="P2462" i="6"/>
  <c r="L2381" i="6"/>
  <c r="P2381" i="6"/>
  <c r="L2292" i="6"/>
  <c r="P2292" i="6"/>
  <c r="L2170" i="6"/>
  <c r="P2170" i="6"/>
  <c r="L2067" i="6"/>
  <c r="P2067" i="6"/>
  <c r="L3130" i="6"/>
  <c r="P3130" i="6"/>
  <c r="L3066" i="6"/>
  <c r="P3066" i="6"/>
  <c r="L3044" i="6"/>
  <c r="P3044" i="6"/>
  <c r="L2982" i="6"/>
  <c r="P2982" i="6"/>
  <c r="L2917" i="6"/>
  <c r="P2917" i="6"/>
  <c r="L2851" i="6"/>
  <c r="P2851" i="6"/>
  <c r="L2787" i="6"/>
  <c r="P2787" i="6"/>
  <c r="L2721" i="6"/>
  <c r="P2721" i="6"/>
  <c r="L2651" i="6"/>
  <c r="P2651" i="6"/>
  <c r="L2587" i="6"/>
  <c r="P2587" i="6"/>
  <c r="L2523" i="6"/>
  <c r="P2523" i="6"/>
  <c r="L2467" i="6"/>
  <c r="P2467" i="6"/>
  <c r="L2389" i="6"/>
  <c r="P2389" i="6"/>
  <c r="L2330" i="6"/>
  <c r="P2330" i="6"/>
  <c r="L2263" i="6"/>
  <c r="P2263" i="6"/>
  <c r="L2218" i="6"/>
  <c r="P2218" i="6"/>
  <c r="L2163" i="6"/>
  <c r="P2163" i="6"/>
  <c r="L3332" i="6"/>
  <c r="P3332" i="6"/>
  <c r="L3281" i="6"/>
  <c r="P3281" i="6"/>
  <c r="L3217" i="6"/>
  <c r="P3217" i="6"/>
  <c r="L3153" i="6"/>
  <c r="P3153" i="6"/>
  <c r="L3089" i="6"/>
  <c r="P3089" i="6"/>
  <c r="L2946" i="6"/>
  <c r="P2946" i="6"/>
  <c r="L2882" i="6"/>
  <c r="P2882" i="6"/>
  <c r="L2815" i="6"/>
  <c r="P2815" i="6"/>
  <c r="L2751" i="6"/>
  <c r="P2751" i="6"/>
  <c r="L2649" i="6"/>
  <c r="P2649" i="6"/>
  <c r="L2585" i="6"/>
  <c r="P2585" i="6"/>
  <c r="L2521" i="6"/>
  <c r="P2521" i="6"/>
  <c r="L2454" i="6"/>
  <c r="P2454" i="6"/>
  <c r="L2408" i="6"/>
  <c r="P2408" i="6"/>
  <c r="L2358" i="6"/>
  <c r="P2358" i="6"/>
  <c r="L2324" i="6"/>
  <c r="P2324" i="6"/>
  <c r="L2275" i="6"/>
  <c r="P2275" i="6"/>
  <c r="L2228" i="6"/>
  <c r="P2228" i="6"/>
  <c r="L2165" i="6"/>
  <c r="P2165" i="6"/>
  <c r="L2104" i="6"/>
  <c r="P2104" i="6"/>
  <c r="L3110" i="6"/>
  <c r="P3110" i="6"/>
  <c r="L3010" i="6"/>
  <c r="P3010" i="6"/>
  <c r="L2953" i="6"/>
  <c r="P2953" i="6"/>
  <c r="L2889" i="6"/>
  <c r="P2889" i="6"/>
  <c r="L2824" i="6"/>
  <c r="P2824" i="6"/>
  <c r="L2760" i="6"/>
  <c r="P2760" i="6"/>
  <c r="L2709" i="6"/>
  <c r="P2709" i="6"/>
  <c r="L2678" i="6"/>
  <c r="P2678" i="6"/>
  <c r="L2614" i="6"/>
  <c r="P2614" i="6"/>
  <c r="L2550" i="6"/>
  <c r="P2550" i="6"/>
  <c r="L2486" i="6"/>
  <c r="P2486" i="6"/>
  <c r="L2431" i="6"/>
  <c r="P2431" i="6"/>
  <c r="L2384" i="6"/>
  <c r="P2384" i="6"/>
  <c r="L2250" i="6"/>
  <c r="P2250" i="6"/>
  <c r="L2160" i="6"/>
  <c r="P2160" i="6"/>
  <c r="L2071" i="6"/>
  <c r="P2071" i="6"/>
  <c r="L2133" i="6"/>
  <c r="P2133" i="6"/>
  <c r="L2065" i="6"/>
  <c r="P2065" i="6"/>
  <c r="L1992" i="6"/>
  <c r="P1992" i="6"/>
  <c r="L1928" i="6"/>
  <c r="P1928" i="6"/>
  <c r="L1842" i="6"/>
  <c r="P1842" i="6"/>
  <c r="L1810" i="6"/>
  <c r="P1810" i="6"/>
  <c r="L1778" i="6"/>
  <c r="P1778" i="6"/>
  <c r="L1721" i="6"/>
  <c r="P1721" i="6"/>
  <c r="L1685" i="6"/>
  <c r="P1685" i="6"/>
  <c r="L1634" i="6"/>
  <c r="P1634" i="6"/>
  <c r="L1570" i="6"/>
  <c r="P1570" i="6"/>
  <c r="L1506" i="6"/>
  <c r="P1506" i="6"/>
  <c r="L1442" i="6"/>
  <c r="P1442" i="6"/>
  <c r="L1374" i="6"/>
  <c r="P1374" i="6"/>
  <c r="L1228" i="6"/>
  <c r="P1228" i="6"/>
  <c r="L2191" i="6"/>
  <c r="P2191" i="6"/>
  <c r="L2161" i="6"/>
  <c r="P2161" i="6"/>
  <c r="L2100" i="6"/>
  <c r="P2100" i="6"/>
  <c r="L2013" i="6"/>
  <c r="P2013" i="6"/>
  <c r="L1949" i="6"/>
  <c r="P1949" i="6"/>
  <c r="L1890" i="6"/>
  <c r="P1890" i="6"/>
  <c r="L1724" i="6"/>
  <c r="P1724" i="6"/>
  <c r="L1626" i="6"/>
  <c r="P1626" i="6"/>
  <c r="L1562" i="6"/>
  <c r="P1562" i="6"/>
  <c r="L1498" i="6"/>
  <c r="P1498" i="6"/>
  <c r="L1434" i="6"/>
  <c r="P1434" i="6"/>
  <c r="L1363" i="6"/>
  <c r="P1363" i="6"/>
  <c r="L1205" i="6"/>
  <c r="P1205" i="6"/>
  <c r="L2117" i="6"/>
  <c r="P2117" i="6"/>
  <c r="L2041" i="6"/>
  <c r="P2041" i="6"/>
  <c r="L1966" i="6"/>
  <c r="P1966" i="6"/>
  <c r="L1899" i="6"/>
  <c r="P1899" i="6"/>
  <c r="L1859" i="6"/>
  <c r="P1859" i="6"/>
  <c r="L1731" i="6"/>
  <c r="P1731" i="6"/>
  <c r="L1670" i="6"/>
  <c r="P1670" i="6"/>
  <c r="L1616" i="6"/>
  <c r="P1616" i="6"/>
  <c r="L1552" i="6"/>
  <c r="P1552" i="6"/>
  <c r="L1488" i="6"/>
  <c r="P1488" i="6"/>
  <c r="L1424" i="6"/>
  <c r="P1424" i="6"/>
  <c r="L1351" i="6"/>
  <c r="P1351" i="6"/>
  <c r="L1335" i="6"/>
  <c r="P1335" i="6"/>
  <c r="L1319" i="6"/>
  <c r="P1319" i="6"/>
  <c r="L1239" i="6"/>
  <c r="P1239" i="6"/>
  <c r="L2070" i="6"/>
  <c r="P2070" i="6"/>
  <c r="L2048" i="6"/>
  <c r="P2048" i="6"/>
  <c r="L1997" i="6"/>
  <c r="P1997" i="6"/>
  <c r="L1933" i="6"/>
  <c r="P1933" i="6"/>
  <c r="L1861" i="6"/>
  <c r="P1861" i="6"/>
  <c r="L1825" i="6"/>
  <c r="P1825" i="6"/>
  <c r="L1793" i="6"/>
  <c r="P1793" i="6"/>
  <c r="L1756" i="6"/>
  <c r="P1756" i="6"/>
  <c r="L1677" i="6"/>
  <c r="P1677" i="6"/>
  <c r="L1614" i="6"/>
  <c r="P1614" i="6"/>
  <c r="L1550" i="6"/>
  <c r="P1550" i="6"/>
  <c r="L1486" i="6"/>
  <c r="P1486" i="6"/>
  <c r="L1422" i="6"/>
  <c r="P1422" i="6"/>
  <c r="L1387" i="6"/>
  <c r="P1387" i="6"/>
  <c r="L1288" i="6"/>
  <c r="P1288" i="6"/>
  <c r="L1193" i="6"/>
  <c r="P1193" i="6"/>
  <c r="L2024" i="6"/>
  <c r="P2024" i="6"/>
  <c r="L1960" i="6"/>
  <c r="P1960" i="6"/>
  <c r="L1897" i="6"/>
  <c r="P1897" i="6"/>
  <c r="L1831" i="6"/>
  <c r="P1831" i="6"/>
  <c r="L1799" i="6"/>
  <c r="P1799" i="6"/>
  <c r="L1771" i="6"/>
  <c r="P1771" i="6"/>
  <c r="L1707" i="6"/>
  <c r="P1707" i="6"/>
  <c r="L1635" i="6"/>
  <c r="P1635" i="6"/>
  <c r="L1571" i="6"/>
  <c r="P1571" i="6"/>
  <c r="L1507" i="6"/>
  <c r="P1507" i="6"/>
  <c r="L1443" i="6"/>
  <c r="P1443" i="6"/>
  <c r="L1266" i="6"/>
  <c r="P1266" i="6"/>
  <c r="L1160" i="6"/>
  <c r="P1160" i="6"/>
  <c r="L1985" i="6"/>
  <c r="P1985" i="6"/>
  <c r="L1921" i="6"/>
  <c r="P1921" i="6"/>
  <c r="L1870" i="6"/>
  <c r="P1870" i="6"/>
  <c r="L1741" i="6"/>
  <c r="P1741" i="6"/>
  <c r="L1680" i="6"/>
  <c r="P1680" i="6"/>
  <c r="L1631" i="6"/>
  <c r="P1631" i="6"/>
  <c r="L1567" i="6"/>
  <c r="P1567" i="6"/>
  <c r="L1503" i="6"/>
  <c r="P1503" i="6"/>
  <c r="L1439" i="6"/>
  <c r="P1439" i="6"/>
  <c r="L1382" i="6"/>
  <c r="P1382" i="6"/>
  <c r="L1285" i="6"/>
  <c r="P1285" i="6"/>
  <c r="L2089" i="6"/>
  <c r="P2089" i="6"/>
  <c r="L2008" i="6"/>
  <c r="P2008" i="6"/>
  <c r="L1944" i="6"/>
  <c r="P1944" i="6"/>
  <c r="L1868" i="6"/>
  <c r="P1868" i="6"/>
  <c r="L1737" i="6"/>
  <c r="P1737" i="6"/>
  <c r="L1625" i="6"/>
  <c r="P1625" i="6"/>
  <c r="L1561" i="6"/>
  <c r="P1561" i="6"/>
  <c r="L1497" i="6"/>
  <c r="P1497" i="6"/>
  <c r="L1433" i="6"/>
  <c r="P1433" i="6"/>
  <c r="L1380" i="6"/>
  <c r="P1380" i="6"/>
  <c r="L1342" i="6"/>
  <c r="P1342" i="6"/>
  <c r="L1320" i="6"/>
  <c r="P1320" i="6"/>
  <c r="L1240" i="6"/>
  <c r="P1240" i="6"/>
  <c r="L1150" i="6"/>
  <c r="P1150" i="6"/>
  <c r="L2000" i="6"/>
  <c r="P2000" i="6"/>
  <c r="L1936" i="6"/>
  <c r="P1936" i="6"/>
  <c r="L1874" i="6"/>
  <c r="P1874" i="6"/>
  <c r="L1844" i="6"/>
  <c r="P1844" i="6"/>
  <c r="L1812" i="6"/>
  <c r="P1812" i="6"/>
  <c r="L1780" i="6"/>
  <c r="P1780" i="6"/>
  <c r="L1716" i="6"/>
  <c r="P1716" i="6"/>
  <c r="L1667" i="6"/>
  <c r="P1667" i="6"/>
  <c r="L1611" i="6"/>
  <c r="P1611" i="6"/>
  <c r="L1547" i="6"/>
  <c r="P1547" i="6"/>
  <c r="L1483" i="6"/>
  <c r="P1483" i="6"/>
  <c r="L1419" i="6"/>
  <c r="P1419" i="6"/>
  <c r="L1356" i="6"/>
  <c r="P1356" i="6"/>
  <c r="L1282" i="6"/>
  <c r="P1282" i="6"/>
  <c r="L1218" i="6"/>
  <c r="P1218" i="6"/>
  <c r="L1130" i="6"/>
  <c r="P1130" i="6"/>
  <c r="L1066" i="6"/>
  <c r="P1066" i="6"/>
  <c r="L1002" i="6"/>
  <c r="P1002" i="6"/>
  <c r="L940" i="6"/>
  <c r="P940" i="6"/>
  <c r="L860" i="6"/>
  <c r="P860" i="6"/>
  <c r="L814" i="6"/>
  <c r="P814" i="6"/>
  <c r="L723" i="6"/>
  <c r="P723" i="6"/>
  <c r="L634" i="6"/>
  <c r="P634" i="6"/>
  <c r="L537" i="6"/>
  <c r="P537" i="6"/>
  <c r="L308" i="6"/>
  <c r="P308" i="6"/>
  <c r="L1078" i="6"/>
  <c r="P1078" i="6"/>
  <c r="L1014" i="6"/>
  <c r="P1014" i="6"/>
  <c r="L945" i="6"/>
  <c r="P945" i="6"/>
  <c r="L892" i="6"/>
  <c r="P892" i="6"/>
  <c r="L820" i="6"/>
  <c r="P820" i="6"/>
  <c r="L773" i="6"/>
  <c r="P773" i="6"/>
  <c r="L686" i="6"/>
  <c r="P686" i="6"/>
  <c r="L656" i="6"/>
  <c r="P656" i="6"/>
  <c r="L632" i="6"/>
  <c r="P632" i="6"/>
  <c r="L606" i="6"/>
  <c r="P606" i="6"/>
  <c r="L565" i="6"/>
  <c r="P565" i="6"/>
  <c r="L450" i="6"/>
  <c r="P450" i="6"/>
  <c r="L298" i="6"/>
  <c r="P298" i="6"/>
  <c r="L1241" i="6"/>
  <c r="P1241" i="6"/>
  <c r="L1180" i="6"/>
  <c r="P1180" i="6"/>
  <c r="L1116" i="6"/>
  <c r="P1116" i="6"/>
  <c r="L1052" i="6"/>
  <c r="P1052" i="6"/>
  <c r="L986" i="6"/>
  <c r="P986" i="6"/>
  <c r="L903" i="6"/>
  <c r="P903" i="6"/>
  <c r="L828" i="6"/>
  <c r="P828" i="6"/>
  <c r="L767" i="6"/>
  <c r="P767" i="6"/>
  <c r="L734" i="6"/>
  <c r="P734" i="6"/>
  <c r="L678" i="6"/>
  <c r="P678" i="6"/>
  <c r="L592" i="6"/>
  <c r="P592" i="6"/>
  <c r="L478" i="6"/>
  <c r="P478" i="6"/>
  <c r="L1210" i="6"/>
  <c r="P1210" i="6"/>
  <c r="L1161" i="6"/>
  <c r="P1161" i="6"/>
  <c r="L1107" i="6"/>
  <c r="P1107" i="6"/>
  <c r="L1043" i="6"/>
  <c r="P1043" i="6"/>
  <c r="L991" i="6"/>
  <c r="P991" i="6"/>
  <c r="L941" i="6"/>
  <c r="P941" i="6"/>
  <c r="L879" i="6"/>
  <c r="P879" i="6"/>
  <c r="L839" i="6"/>
  <c r="P839" i="6"/>
  <c r="L704" i="6"/>
  <c r="P704" i="6"/>
  <c r="L548" i="6"/>
  <c r="P548" i="6"/>
  <c r="L487" i="6"/>
  <c r="P487" i="6"/>
  <c r="L394" i="6"/>
  <c r="P394" i="6"/>
  <c r="L1264" i="6"/>
  <c r="P1264" i="6"/>
  <c r="L1212" i="6"/>
  <c r="P1212" i="6"/>
  <c r="L1112" i="6"/>
  <c r="P1112" i="6"/>
  <c r="L1048" i="6"/>
  <c r="P1048" i="6"/>
  <c r="L989" i="6"/>
  <c r="P989" i="6"/>
  <c r="L930" i="6"/>
  <c r="P930" i="6"/>
  <c r="L837" i="6"/>
  <c r="P837" i="6"/>
  <c r="L813" i="6"/>
  <c r="P813" i="6"/>
  <c r="L726" i="6"/>
  <c r="P726" i="6"/>
  <c r="L689" i="6"/>
  <c r="P689" i="6"/>
  <c r="L621" i="6"/>
  <c r="P621" i="6"/>
  <c r="L595" i="6"/>
  <c r="P595" i="6"/>
  <c r="L496" i="6"/>
  <c r="P496" i="6"/>
  <c r="L129" i="6"/>
  <c r="P129" i="6"/>
  <c r="L1058" i="6"/>
  <c r="P1058" i="6"/>
  <c r="L987" i="6"/>
  <c r="P987" i="6"/>
  <c r="L935" i="6"/>
  <c r="P935" i="6"/>
  <c r="L884" i="6"/>
  <c r="P884" i="6"/>
  <c r="L827" i="6"/>
  <c r="P827" i="6"/>
  <c r="L774" i="6"/>
  <c r="P774" i="6"/>
  <c r="L716" i="6"/>
  <c r="P716" i="6"/>
  <c r="L665" i="6"/>
  <c r="P665" i="6"/>
  <c r="L633" i="6"/>
  <c r="P633" i="6"/>
  <c r="L599" i="6"/>
  <c r="P599" i="6"/>
  <c r="L484" i="6"/>
  <c r="P484" i="6"/>
  <c r="L158" i="6"/>
  <c r="P158" i="6"/>
  <c r="L1295" i="6"/>
  <c r="P1295" i="6"/>
  <c r="L1238" i="6"/>
  <c r="P1238" i="6"/>
  <c r="L1157" i="6"/>
  <c r="P1157" i="6"/>
  <c r="L1082" i="6"/>
  <c r="P1082" i="6"/>
  <c r="L1018" i="6"/>
  <c r="P1018" i="6"/>
  <c r="L902" i="6"/>
  <c r="P902" i="6"/>
  <c r="L801" i="6"/>
  <c r="P801" i="6"/>
  <c r="L766" i="6"/>
  <c r="P766" i="6"/>
  <c r="L681" i="6"/>
  <c r="P681" i="6"/>
  <c r="L593" i="6"/>
  <c r="P593" i="6"/>
  <c r="L549" i="6"/>
  <c r="P549" i="6"/>
  <c r="L173" i="6"/>
  <c r="P173" i="6"/>
  <c r="L1148" i="6"/>
  <c r="P1148" i="6"/>
  <c r="L1101" i="6"/>
  <c r="P1101" i="6"/>
  <c r="L1037" i="6"/>
  <c r="P1037" i="6"/>
  <c r="L974" i="6"/>
  <c r="P974" i="6"/>
  <c r="L922" i="6"/>
  <c r="P922" i="6"/>
  <c r="L873" i="6"/>
  <c r="P873" i="6"/>
  <c r="L793" i="6"/>
  <c r="P793" i="6"/>
  <c r="L725" i="6"/>
  <c r="P725" i="6"/>
  <c r="L679" i="6"/>
  <c r="P679" i="6"/>
  <c r="L512" i="6"/>
  <c r="P512" i="6"/>
  <c r="L438" i="6"/>
  <c r="P438" i="6"/>
  <c r="L244" i="6"/>
  <c r="P244" i="6"/>
  <c r="L545" i="6"/>
  <c r="P545" i="6"/>
  <c r="L527" i="6"/>
  <c r="P527" i="6"/>
  <c r="L485" i="6"/>
  <c r="P485" i="6"/>
  <c r="L333" i="6"/>
  <c r="P333" i="6"/>
  <c r="L261" i="6"/>
  <c r="P261" i="6"/>
  <c r="L171" i="6"/>
  <c r="P171" i="6"/>
  <c r="L113" i="6"/>
  <c r="P113" i="6"/>
  <c r="L91" i="6"/>
  <c r="P91" i="6"/>
  <c r="L419" i="6"/>
  <c r="P419" i="6"/>
  <c r="L387" i="6"/>
  <c r="P387" i="6"/>
  <c r="L355" i="6"/>
  <c r="P355" i="6"/>
  <c r="L292" i="6"/>
  <c r="P292" i="6"/>
  <c r="L228" i="6"/>
  <c r="P228" i="6"/>
  <c r="L197" i="6"/>
  <c r="P197" i="6"/>
  <c r="L146" i="6"/>
  <c r="P146" i="6"/>
  <c r="L77" i="6"/>
  <c r="P77" i="6"/>
  <c r="L433" i="6"/>
  <c r="P433" i="6"/>
  <c r="L401" i="6"/>
  <c r="P401" i="6"/>
  <c r="L369" i="6"/>
  <c r="P369" i="6"/>
  <c r="L316" i="6"/>
  <c r="P316" i="6"/>
  <c r="L252" i="6"/>
  <c r="P252" i="6"/>
  <c r="L195" i="6"/>
  <c r="P195" i="6"/>
  <c r="L140" i="6"/>
  <c r="P140" i="6"/>
  <c r="L346" i="6"/>
  <c r="P346" i="6"/>
  <c r="L271" i="6"/>
  <c r="P271" i="6"/>
  <c r="L182" i="6"/>
  <c r="P182" i="6"/>
  <c r="L130" i="6"/>
  <c r="P130" i="6"/>
  <c r="L581" i="6"/>
  <c r="P581" i="6"/>
  <c r="L522" i="6"/>
  <c r="P522" i="6"/>
  <c r="L476" i="6"/>
  <c r="P476" i="6"/>
  <c r="L442" i="6"/>
  <c r="P442" i="6"/>
  <c r="L283" i="6"/>
  <c r="P283" i="6"/>
  <c r="L219" i="6"/>
  <c r="P219" i="6"/>
  <c r="L149" i="6"/>
  <c r="P149" i="6"/>
  <c r="L98" i="6"/>
  <c r="P98" i="6"/>
  <c r="L368" i="6"/>
  <c r="P368" i="6"/>
  <c r="L326" i="6"/>
  <c r="P326" i="6"/>
  <c r="L260" i="6"/>
  <c r="P260" i="6"/>
  <c r="L210" i="6"/>
  <c r="P210" i="6"/>
  <c r="L147" i="6"/>
  <c r="P147" i="6"/>
  <c r="L94" i="6"/>
  <c r="P94" i="6"/>
  <c r="L46" i="6"/>
  <c r="P46" i="6"/>
  <c r="L396" i="6"/>
  <c r="P396" i="6"/>
  <c r="L341" i="6"/>
  <c r="P341" i="6"/>
  <c r="L279" i="6"/>
  <c r="P279" i="6"/>
  <c r="L215" i="6"/>
  <c r="P215" i="6"/>
  <c r="L164" i="6"/>
  <c r="P164" i="6"/>
  <c r="L62" i="6"/>
  <c r="P62" i="6"/>
  <c r="L51" i="6"/>
  <c r="P51" i="6"/>
  <c r="L3727" i="6"/>
  <c r="P3727" i="6"/>
  <c r="L3494" i="6"/>
  <c r="P3494" i="6"/>
  <c r="L2773" i="6"/>
  <c r="P2773" i="6"/>
  <c r="L3587" i="6"/>
  <c r="P3587" i="6"/>
  <c r="L2440" i="6"/>
  <c r="P2440" i="6"/>
  <c r="L3847" i="6"/>
  <c r="P3847" i="6"/>
  <c r="L3874" i="6"/>
  <c r="P3874" i="6"/>
  <c r="L3810" i="6"/>
  <c r="P3810" i="6"/>
  <c r="L3679" i="6"/>
  <c r="P3679" i="6"/>
  <c r="L3603" i="6"/>
  <c r="P3603" i="6"/>
  <c r="L3539" i="6"/>
  <c r="P3539" i="6"/>
  <c r="L3475" i="6"/>
  <c r="P3475" i="6"/>
  <c r="L3424" i="6"/>
  <c r="P3424" i="6"/>
  <c r="L3380" i="6"/>
  <c r="P3380" i="6"/>
  <c r="L2756" i="6"/>
  <c r="P2756" i="6"/>
  <c r="L2382" i="6"/>
  <c r="P2382" i="6"/>
  <c r="L3723" i="6"/>
  <c r="P3723" i="6"/>
  <c r="L3488" i="6"/>
  <c r="P3488" i="6"/>
  <c r="L2301" i="6"/>
  <c r="P2301" i="6"/>
  <c r="L3492" i="6"/>
  <c r="P3492" i="6"/>
  <c r="L3881" i="6"/>
  <c r="P3881" i="6"/>
  <c r="L3817" i="6"/>
  <c r="P3817" i="6"/>
  <c r="L3781" i="6"/>
  <c r="P3781" i="6"/>
  <c r="L3736" i="6"/>
  <c r="P3736" i="6"/>
  <c r="L3700" i="6"/>
  <c r="P3700" i="6"/>
  <c r="L3637" i="6"/>
  <c r="P3637" i="6"/>
  <c r="L3573" i="6"/>
  <c r="P3573" i="6"/>
  <c r="L3509" i="6"/>
  <c r="P3509" i="6"/>
  <c r="L3445" i="6"/>
  <c r="P3445" i="6"/>
  <c r="L3265" i="6"/>
  <c r="P3265" i="6"/>
  <c r="L2998" i="6"/>
  <c r="P2998" i="6"/>
  <c r="L2670" i="6"/>
  <c r="P2670" i="6"/>
  <c r="L3753" i="6"/>
  <c r="P3753" i="6"/>
  <c r="L3166" i="6"/>
  <c r="P3166" i="6"/>
  <c r="L3838" i="6"/>
  <c r="P3838" i="6"/>
  <c r="L3713" i="6"/>
  <c r="P3713" i="6"/>
  <c r="L3631" i="6"/>
  <c r="P3631" i="6"/>
  <c r="L3567" i="6"/>
  <c r="P3567" i="6"/>
  <c r="L3503" i="6"/>
  <c r="P3503" i="6"/>
  <c r="L3439" i="6"/>
  <c r="P3439" i="6"/>
  <c r="L3391" i="6"/>
  <c r="P3391" i="6"/>
  <c r="L3267" i="6"/>
  <c r="P3267" i="6"/>
  <c r="L3008" i="6"/>
  <c r="P3008" i="6"/>
  <c r="L2565" i="6"/>
  <c r="P2565" i="6"/>
  <c r="L3827" i="6"/>
  <c r="P3827" i="6"/>
  <c r="L3649" i="6"/>
  <c r="P3649" i="6"/>
  <c r="L3416" i="6"/>
  <c r="P3416" i="6"/>
  <c r="L3885" i="6"/>
  <c r="P3885" i="6"/>
  <c r="L3490" i="6"/>
  <c r="P3490" i="6"/>
  <c r="L3861" i="6"/>
  <c r="P3861" i="6"/>
  <c r="L3758" i="6"/>
  <c r="P3758" i="6"/>
  <c r="L3711" i="6"/>
  <c r="P3711" i="6"/>
  <c r="L3665" i="6"/>
  <c r="P3665" i="6"/>
  <c r="L3621" i="6"/>
  <c r="P3621" i="6"/>
  <c r="L3557" i="6"/>
  <c r="P3557" i="6"/>
  <c r="L3493" i="6"/>
  <c r="P3493" i="6"/>
  <c r="L3427" i="6"/>
  <c r="P3427" i="6"/>
  <c r="L3372" i="6"/>
  <c r="P3372" i="6"/>
  <c r="L3269" i="6"/>
  <c r="P3269" i="6"/>
  <c r="L3034" i="6"/>
  <c r="P3034" i="6"/>
  <c r="L2297" i="6"/>
  <c r="P2297" i="6"/>
  <c r="L3863" i="6"/>
  <c r="P3863" i="6"/>
  <c r="L3855" i="6"/>
  <c r="P3855" i="6"/>
  <c r="L3786" i="6"/>
  <c r="P3786" i="6"/>
  <c r="L3678" i="6"/>
  <c r="P3678" i="6"/>
  <c r="L3617" i="6"/>
  <c r="P3617" i="6"/>
  <c r="L3553" i="6"/>
  <c r="P3553" i="6"/>
  <c r="L3489" i="6"/>
  <c r="P3489" i="6"/>
  <c r="L3417" i="6"/>
  <c r="P3417" i="6"/>
  <c r="L3323" i="6"/>
  <c r="P3323" i="6"/>
  <c r="L3209" i="6"/>
  <c r="P3209" i="6"/>
  <c r="L2822" i="6"/>
  <c r="P2822" i="6"/>
  <c r="L3893" i="6"/>
  <c r="P3893" i="6"/>
  <c r="L3693" i="6"/>
  <c r="P3693" i="6"/>
  <c r="L3436" i="6"/>
  <c r="P3436" i="6"/>
  <c r="L2256" i="6"/>
  <c r="P2256" i="6"/>
  <c r="L3544" i="6"/>
  <c r="P3544" i="6"/>
  <c r="L3137" i="6"/>
  <c r="P3137" i="6"/>
  <c r="L3828" i="6"/>
  <c r="P3828" i="6"/>
  <c r="L3812" i="6"/>
  <c r="P3812" i="6"/>
  <c r="L3748" i="6"/>
  <c r="P3748" i="6"/>
  <c r="L3701" i="6"/>
  <c r="P3701" i="6"/>
  <c r="L3638" i="6"/>
  <c r="P3638" i="6"/>
  <c r="L3574" i="6"/>
  <c r="P3574" i="6"/>
  <c r="L3510" i="6"/>
  <c r="P3510" i="6"/>
  <c r="L3446" i="6"/>
  <c r="P3446" i="6"/>
  <c r="L3367" i="6"/>
  <c r="P3367" i="6"/>
  <c r="L3234" i="6"/>
  <c r="P3234" i="6"/>
  <c r="L2839" i="6"/>
  <c r="P2839" i="6"/>
  <c r="L3322" i="6"/>
  <c r="P3322" i="6"/>
  <c r="L3263" i="6"/>
  <c r="P3263" i="6"/>
  <c r="L3199" i="6"/>
  <c r="P3199" i="6"/>
  <c r="L3135" i="6"/>
  <c r="P3135" i="6"/>
  <c r="L3071" i="6"/>
  <c r="P3071" i="6"/>
  <c r="L3055" i="6"/>
  <c r="P3055" i="6"/>
  <c r="L3036" i="6"/>
  <c r="P3036" i="6"/>
  <c r="L2967" i="6"/>
  <c r="P2967" i="6"/>
  <c r="L2905" i="6"/>
  <c r="P2905" i="6"/>
  <c r="L2835" i="6"/>
  <c r="P2835" i="6"/>
  <c r="L2771" i="6"/>
  <c r="P2771" i="6"/>
  <c r="L2694" i="6"/>
  <c r="P2694" i="6"/>
  <c r="L2621" i="6"/>
  <c r="P2621" i="6"/>
  <c r="L2557" i="6"/>
  <c r="P2557" i="6"/>
  <c r="L2493" i="6"/>
  <c r="P2493" i="6"/>
  <c r="L2425" i="6"/>
  <c r="P2425" i="6"/>
  <c r="L2357" i="6"/>
  <c r="P2357" i="6"/>
  <c r="L2337" i="6"/>
  <c r="P2337" i="6"/>
  <c r="L2317" i="6"/>
  <c r="P2317" i="6"/>
  <c r="L2229" i="6"/>
  <c r="P2229" i="6"/>
  <c r="L2207" i="6"/>
  <c r="P2207" i="6"/>
  <c r="L2112" i="6"/>
  <c r="P2112" i="6"/>
  <c r="L3406" i="6"/>
  <c r="P3406" i="6"/>
  <c r="L3342" i="6"/>
  <c r="P3342" i="6"/>
  <c r="L3284" i="6"/>
  <c r="P3284" i="6"/>
  <c r="L3220" i="6"/>
  <c r="P3220" i="6"/>
  <c r="L3156" i="6"/>
  <c r="P3156" i="6"/>
  <c r="L3092" i="6"/>
  <c r="P3092" i="6"/>
  <c r="L2981" i="6"/>
  <c r="P2981" i="6"/>
  <c r="L2912" i="6"/>
  <c r="P2912" i="6"/>
  <c r="L2844" i="6"/>
  <c r="P2844" i="6"/>
  <c r="L2780" i="6"/>
  <c r="P2780" i="6"/>
  <c r="L2717" i="6"/>
  <c r="P2717" i="6"/>
  <c r="L2642" i="6"/>
  <c r="P2642" i="6"/>
  <c r="L2578" i="6"/>
  <c r="P2578" i="6"/>
  <c r="L2514" i="6"/>
  <c r="P2514" i="6"/>
  <c r="L2464" i="6"/>
  <c r="P2464" i="6"/>
  <c r="L2405" i="6"/>
  <c r="P2405" i="6"/>
  <c r="L2365" i="6"/>
  <c r="P2365" i="6"/>
  <c r="L2280" i="6"/>
  <c r="P2280" i="6"/>
  <c r="L2233" i="6"/>
  <c r="P2233" i="6"/>
  <c r="L2157" i="6"/>
  <c r="P2157" i="6"/>
  <c r="L3303" i="6"/>
  <c r="P3303" i="6"/>
  <c r="L3241" i="6"/>
  <c r="P3241" i="6"/>
  <c r="L3177" i="6"/>
  <c r="P3177" i="6"/>
  <c r="L3113" i="6"/>
  <c r="P3113" i="6"/>
  <c r="L3027" i="6"/>
  <c r="P3027" i="6"/>
  <c r="L2952" i="6"/>
  <c r="P2952" i="6"/>
  <c r="L2888" i="6"/>
  <c r="P2888" i="6"/>
  <c r="L2825" i="6"/>
  <c r="P2825" i="6"/>
  <c r="L2761" i="6"/>
  <c r="P2761" i="6"/>
  <c r="L2708" i="6"/>
  <c r="P2708" i="6"/>
  <c r="L2646" i="6"/>
  <c r="P2646" i="6"/>
  <c r="L2582" i="6"/>
  <c r="P2582" i="6"/>
  <c r="L2518" i="6"/>
  <c r="P2518" i="6"/>
  <c r="L2460" i="6"/>
  <c r="P2460" i="6"/>
  <c r="L2403" i="6"/>
  <c r="P2403" i="6"/>
  <c r="L2304" i="6"/>
  <c r="P2304" i="6"/>
  <c r="L2268" i="6"/>
  <c r="P2268" i="6"/>
  <c r="L2166" i="6"/>
  <c r="P2166" i="6"/>
  <c r="L2109" i="6"/>
  <c r="P2109" i="6"/>
  <c r="L3351" i="6"/>
  <c r="P3351" i="6"/>
  <c r="L3299" i="6"/>
  <c r="P3299" i="6"/>
  <c r="L3235" i="6"/>
  <c r="P3235" i="6"/>
  <c r="L3171" i="6"/>
  <c r="P3171" i="6"/>
  <c r="L3107" i="6"/>
  <c r="P3107" i="6"/>
  <c r="L3046" i="6"/>
  <c r="P3046" i="6"/>
  <c r="L2988" i="6"/>
  <c r="P2988" i="6"/>
  <c r="L2961" i="6"/>
  <c r="P2961" i="6"/>
  <c r="L2897" i="6"/>
  <c r="P2897" i="6"/>
  <c r="L2836" i="6"/>
  <c r="P2836" i="6"/>
  <c r="L2772" i="6"/>
  <c r="P2772" i="6"/>
  <c r="L2702" i="6"/>
  <c r="P2702" i="6"/>
  <c r="L2663" i="6"/>
  <c r="P2663" i="6"/>
  <c r="L2599" i="6"/>
  <c r="P2599" i="6"/>
  <c r="L2535" i="6"/>
  <c r="P2535" i="6"/>
  <c r="L2458" i="6"/>
  <c r="P2458" i="6"/>
  <c r="L2354" i="6"/>
  <c r="P2354" i="6"/>
  <c r="L2255" i="6"/>
  <c r="P2255" i="6"/>
  <c r="L2154" i="6"/>
  <c r="P2154" i="6"/>
  <c r="L3192" i="6"/>
  <c r="P3192" i="6"/>
  <c r="L3128" i="6"/>
  <c r="P3128" i="6"/>
  <c r="L3064" i="6"/>
  <c r="P3064" i="6"/>
  <c r="L3042" i="6"/>
  <c r="P3042" i="6"/>
  <c r="L2975" i="6"/>
  <c r="P2975" i="6"/>
  <c r="L2906" i="6"/>
  <c r="P2906" i="6"/>
  <c r="L2849" i="6"/>
  <c r="P2849" i="6"/>
  <c r="L2785" i="6"/>
  <c r="P2785" i="6"/>
  <c r="L2718" i="6"/>
  <c r="P2718" i="6"/>
  <c r="L2630" i="6"/>
  <c r="P2630" i="6"/>
  <c r="L2566" i="6"/>
  <c r="P2566" i="6"/>
  <c r="L2502" i="6"/>
  <c r="P2502" i="6"/>
  <c r="L2452" i="6"/>
  <c r="P2452" i="6"/>
  <c r="L2387" i="6"/>
  <c r="P2387" i="6"/>
  <c r="L2328" i="6"/>
  <c r="P2328" i="6"/>
  <c r="L2261" i="6"/>
  <c r="P2261" i="6"/>
  <c r="L2216" i="6"/>
  <c r="P2216" i="6"/>
  <c r="L2147" i="6"/>
  <c r="P2147" i="6"/>
  <c r="L3317" i="6"/>
  <c r="P3317" i="6"/>
  <c r="L3252" i="6"/>
  <c r="P3252" i="6"/>
  <c r="L3188" i="6"/>
  <c r="P3188" i="6"/>
  <c r="L3124" i="6"/>
  <c r="P3124" i="6"/>
  <c r="L3040" i="6"/>
  <c r="P3040" i="6"/>
  <c r="L2944" i="6"/>
  <c r="P2944" i="6"/>
  <c r="L2880" i="6"/>
  <c r="P2880" i="6"/>
  <c r="L2813" i="6"/>
  <c r="P2813" i="6"/>
  <c r="L2749" i="6"/>
  <c r="P2749" i="6"/>
  <c r="L2647" i="6"/>
  <c r="P2647" i="6"/>
  <c r="L2583" i="6"/>
  <c r="P2583" i="6"/>
  <c r="L2519" i="6"/>
  <c r="P2519" i="6"/>
  <c r="L2450" i="6"/>
  <c r="P2450" i="6"/>
  <c r="L2394" i="6"/>
  <c r="P2394" i="6"/>
  <c r="L2350" i="6"/>
  <c r="P2350" i="6"/>
  <c r="L2318" i="6"/>
  <c r="P2318" i="6"/>
  <c r="L2271" i="6"/>
  <c r="P2271" i="6"/>
  <c r="L2222" i="6"/>
  <c r="P2222" i="6"/>
  <c r="L2156" i="6"/>
  <c r="P2156" i="6"/>
  <c r="L2097" i="6"/>
  <c r="P2097" i="6"/>
  <c r="L3087" i="6"/>
  <c r="P3087" i="6"/>
  <c r="L3005" i="6"/>
  <c r="P3005" i="6"/>
  <c r="L2942" i="6"/>
  <c r="P2942" i="6"/>
  <c r="L2878" i="6"/>
  <c r="P2878" i="6"/>
  <c r="L2811" i="6"/>
  <c r="P2811" i="6"/>
  <c r="L2747" i="6"/>
  <c r="P2747" i="6"/>
  <c r="L2707" i="6"/>
  <c r="P2707" i="6"/>
  <c r="L2668" i="6"/>
  <c r="P2668" i="6"/>
  <c r="L2604" i="6"/>
  <c r="P2604" i="6"/>
  <c r="L2540" i="6"/>
  <c r="P2540" i="6"/>
  <c r="L2476" i="6"/>
  <c r="P2476" i="6"/>
  <c r="L2429" i="6"/>
  <c r="P2429" i="6"/>
  <c r="L2366" i="6"/>
  <c r="P2366" i="6"/>
  <c r="L2248" i="6"/>
  <c r="P2248" i="6"/>
  <c r="L2158" i="6"/>
  <c r="P2158" i="6"/>
  <c r="L2053" i="6"/>
  <c r="P2053" i="6"/>
  <c r="L2131" i="6"/>
  <c r="P2131" i="6"/>
  <c r="L2057" i="6"/>
  <c r="P2057" i="6"/>
  <c r="L1988" i="6"/>
  <c r="P1988" i="6"/>
  <c r="L1924" i="6"/>
  <c r="P1924" i="6"/>
  <c r="L1840" i="6"/>
  <c r="P1840" i="6"/>
  <c r="L1808" i="6"/>
  <c r="P1808" i="6"/>
  <c r="L1776" i="6"/>
  <c r="P1776" i="6"/>
  <c r="L1714" i="6"/>
  <c r="P1714" i="6"/>
  <c r="L1676" i="6"/>
  <c r="P1676" i="6"/>
  <c r="L1632" i="6"/>
  <c r="P1632" i="6"/>
  <c r="L1568" i="6"/>
  <c r="P1568" i="6"/>
  <c r="L1504" i="6"/>
  <c r="P1504" i="6"/>
  <c r="L1440" i="6"/>
  <c r="P1440" i="6"/>
  <c r="L1284" i="6"/>
  <c r="P1284" i="6"/>
  <c r="L1203" i="6"/>
  <c r="P1203" i="6"/>
  <c r="L2189" i="6"/>
  <c r="P2189" i="6"/>
  <c r="L2153" i="6"/>
  <c r="P2153" i="6"/>
  <c r="L2094" i="6"/>
  <c r="P2094" i="6"/>
  <c r="L2011" i="6"/>
  <c r="P2011" i="6"/>
  <c r="L1947" i="6"/>
  <c r="P1947" i="6"/>
  <c r="L1770" i="6"/>
  <c r="P1770" i="6"/>
  <c r="L1710" i="6"/>
  <c r="P1710" i="6"/>
  <c r="L1624" i="6"/>
  <c r="P1624" i="6"/>
  <c r="L1560" i="6"/>
  <c r="P1560" i="6"/>
  <c r="L1496" i="6"/>
  <c r="P1496" i="6"/>
  <c r="L1432" i="6"/>
  <c r="P1432" i="6"/>
  <c r="L1361" i="6"/>
  <c r="P1361" i="6"/>
  <c r="L1196" i="6"/>
  <c r="P1196" i="6"/>
  <c r="L2115" i="6"/>
  <c r="P2115" i="6"/>
  <c r="L2009" i="6"/>
  <c r="P2009" i="6"/>
  <c r="L1945" i="6"/>
  <c r="P1945" i="6"/>
  <c r="L1879" i="6"/>
  <c r="P1879" i="6"/>
  <c r="L1857" i="6"/>
  <c r="P1857" i="6"/>
  <c r="L1729" i="6"/>
  <c r="P1729" i="6"/>
  <c r="L1657" i="6"/>
  <c r="P1657" i="6"/>
  <c r="L1593" i="6"/>
  <c r="P1593" i="6"/>
  <c r="L1529" i="6"/>
  <c r="P1529" i="6"/>
  <c r="L1465" i="6"/>
  <c r="P1465" i="6"/>
  <c r="L1417" i="6"/>
  <c r="P1417" i="6"/>
  <c r="L1349" i="6"/>
  <c r="P1349" i="6"/>
  <c r="L1333" i="6"/>
  <c r="P1333" i="6"/>
  <c r="L1317" i="6"/>
  <c r="P1317" i="6"/>
  <c r="L1220" i="6"/>
  <c r="P1220" i="6"/>
  <c r="L2066" i="6"/>
  <c r="P2066" i="6"/>
  <c r="L2046" i="6"/>
  <c r="P2046" i="6"/>
  <c r="L1995" i="6"/>
  <c r="P1995" i="6"/>
  <c r="L1931" i="6"/>
  <c r="P1931" i="6"/>
  <c r="L1853" i="6"/>
  <c r="P1853" i="6"/>
  <c r="L1819" i="6"/>
  <c r="P1819" i="6"/>
  <c r="L1787" i="6"/>
  <c r="P1787" i="6"/>
  <c r="L1738" i="6"/>
  <c r="P1738" i="6"/>
  <c r="L1668" i="6"/>
  <c r="P1668" i="6"/>
  <c r="L1612" i="6"/>
  <c r="P1612" i="6"/>
  <c r="L1548" i="6"/>
  <c r="P1548" i="6"/>
  <c r="L1484" i="6"/>
  <c r="P1484" i="6"/>
  <c r="L1420" i="6"/>
  <c r="P1420" i="6"/>
  <c r="L1384" i="6"/>
  <c r="P1384" i="6"/>
  <c r="L1283" i="6"/>
  <c r="P1283" i="6"/>
  <c r="L1151" i="6"/>
  <c r="P1151" i="6"/>
  <c r="L2020" i="6"/>
  <c r="P2020" i="6"/>
  <c r="L1956" i="6"/>
  <c r="P1956" i="6"/>
  <c r="L1895" i="6"/>
  <c r="P1895" i="6"/>
  <c r="L1829" i="6"/>
  <c r="P1829" i="6"/>
  <c r="L1797" i="6"/>
  <c r="P1797" i="6"/>
  <c r="L1769" i="6"/>
  <c r="P1769" i="6"/>
  <c r="L1702" i="6"/>
  <c r="P1702" i="6"/>
  <c r="L1606" i="6"/>
  <c r="P1606" i="6"/>
  <c r="L1542" i="6"/>
  <c r="P1542" i="6"/>
  <c r="L1478" i="6"/>
  <c r="P1478" i="6"/>
  <c r="L1413" i="6"/>
  <c r="P1413" i="6"/>
  <c r="L1259" i="6"/>
  <c r="P1259" i="6"/>
  <c r="L1158" i="6"/>
  <c r="P1158" i="6"/>
  <c r="L1983" i="6"/>
  <c r="P1983" i="6"/>
  <c r="L1919" i="6"/>
  <c r="P1919" i="6"/>
  <c r="L1862" i="6"/>
  <c r="P1862" i="6"/>
  <c r="L1732" i="6"/>
  <c r="P1732" i="6"/>
  <c r="L1673" i="6"/>
  <c r="P1673" i="6"/>
  <c r="L1629" i="6"/>
  <c r="P1629" i="6"/>
  <c r="L1565" i="6"/>
  <c r="P1565" i="6"/>
  <c r="L1501" i="6"/>
  <c r="P1501" i="6"/>
  <c r="L1437" i="6"/>
  <c r="P1437" i="6"/>
  <c r="L1377" i="6"/>
  <c r="P1377" i="6"/>
  <c r="L1246" i="6"/>
  <c r="P1246" i="6"/>
  <c r="L2085" i="6"/>
  <c r="P2085" i="6"/>
  <c r="L2004" i="6"/>
  <c r="P2004" i="6"/>
  <c r="L1940" i="6"/>
  <c r="P1940" i="6"/>
  <c r="L1860" i="6"/>
  <c r="P1860" i="6"/>
  <c r="L1723" i="6"/>
  <c r="P1723" i="6"/>
  <c r="L1623" i="6"/>
  <c r="P1623" i="6"/>
  <c r="L1559" i="6"/>
  <c r="P1559" i="6"/>
  <c r="L1495" i="6"/>
  <c r="P1495" i="6"/>
  <c r="L1431" i="6"/>
  <c r="P1431" i="6"/>
  <c r="L1362" i="6"/>
  <c r="P1362" i="6"/>
  <c r="L1340" i="6"/>
  <c r="P1340" i="6"/>
  <c r="L1318" i="6"/>
  <c r="P1318" i="6"/>
  <c r="L1235" i="6"/>
  <c r="P1235" i="6"/>
  <c r="L1143" i="6"/>
  <c r="P1143" i="6"/>
  <c r="L1996" i="6"/>
  <c r="P1996" i="6"/>
  <c r="L1932" i="6"/>
  <c r="P1932" i="6"/>
  <c r="L1872" i="6"/>
  <c r="P1872" i="6"/>
  <c r="L1838" i="6"/>
  <c r="P1838" i="6"/>
  <c r="L1806" i="6"/>
  <c r="P1806" i="6"/>
  <c r="L1774" i="6"/>
  <c r="P1774" i="6"/>
  <c r="L1705" i="6"/>
  <c r="P1705" i="6"/>
  <c r="L1646" i="6"/>
  <c r="P1646" i="6"/>
  <c r="L1582" i="6"/>
  <c r="P1582" i="6"/>
  <c r="L1518" i="6"/>
  <c r="P1518" i="6"/>
  <c r="L1454" i="6"/>
  <c r="P1454" i="6"/>
  <c r="L1414" i="6"/>
  <c r="P1414" i="6"/>
  <c r="L1354" i="6"/>
  <c r="P1354" i="6"/>
  <c r="L1279" i="6"/>
  <c r="P1279" i="6"/>
  <c r="L1213" i="6"/>
  <c r="P1213" i="6"/>
  <c r="L1125" i="6"/>
  <c r="P1125" i="6"/>
  <c r="L1061" i="6"/>
  <c r="P1061" i="6"/>
  <c r="L995" i="6"/>
  <c r="P995" i="6"/>
  <c r="L920" i="6"/>
  <c r="P920" i="6"/>
  <c r="L858" i="6"/>
  <c r="P858" i="6"/>
  <c r="L785" i="6"/>
  <c r="P785" i="6"/>
  <c r="L717" i="6"/>
  <c r="P717" i="6"/>
  <c r="L618" i="6"/>
  <c r="P618" i="6"/>
  <c r="L509" i="6"/>
  <c r="P509" i="6"/>
  <c r="L291" i="6"/>
  <c r="P291" i="6"/>
  <c r="L1059" i="6"/>
  <c r="P1059" i="6"/>
  <c r="L988" i="6"/>
  <c r="P988" i="6"/>
  <c r="L938" i="6"/>
  <c r="P938" i="6"/>
  <c r="L890" i="6"/>
  <c r="P890" i="6"/>
  <c r="L812" i="6"/>
  <c r="P812" i="6"/>
  <c r="L771" i="6"/>
  <c r="P771" i="6"/>
  <c r="L684" i="6"/>
  <c r="P684" i="6"/>
  <c r="L654" i="6"/>
  <c r="P654" i="6"/>
  <c r="L626" i="6"/>
  <c r="P626" i="6"/>
  <c r="L604" i="6"/>
  <c r="P604" i="6"/>
  <c r="L557" i="6"/>
  <c r="P557" i="6"/>
  <c r="L445" i="6"/>
  <c r="P445" i="6"/>
  <c r="L272" i="6"/>
  <c r="P272" i="6"/>
  <c r="L1229" i="6"/>
  <c r="P1229" i="6"/>
  <c r="L1178" i="6"/>
  <c r="P1178" i="6"/>
  <c r="L1114" i="6"/>
  <c r="P1114" i="6"/>
  <c r="L1050" i="6"/>
  <c r="P1050" i="6"/>
  <c r="L979" i="6"/>
  <c r="P979" i="6"/>
  <c r="L883" i="6"/>
  <c r="P883" i="6"/>
  <c r="L804" i="6"/>
  <c r="P804" i="6"/>
  <c r="L765" i="6"/>
  <c r="P765" i="6"/>
  <c r="L730" i="6"/>
  <c r="P730" i="6"/>
  <c r="L676" i="6"/>
  <c r="P676" i="6"/>
  <c r="L577" i="6"/>
  <c r="P577" i="6"/>
  <c r="L460" i="6"/>
  <c r="P460" i="6"/>
  <c r="L1208" i="6"/>
  <c r="P1208" i="6"/>
  <c r="L1156" i="6"/>
  <c r="P1156" i="6"/>
  <c r="L1095" i="6"/>
  <c r="P1095" i="6"/>
  <c r="L1031" i="6"/>
  <c r="P1031" i="6"/>
  <c r="L977" i="6"/>
  <c r="P977" i="6"/>
  <c r="L932" i="6"/>
  <c r="P932" i="6"/>
  <c r="L877" i="6"/>
  <c r="P877" i="6"/>
  <c r="L821" i="6"/>
  <c r="P821" i="6"/>
  <c r="L699" i="6"/>
  <c r="P699" i="6"/>
  <c r="L546" i="6"/>
  <c r="P546" i="6"/>
  <c r="L475" i="6"/>
  <c r="P475" i="6"/>
  <c r="L343" i="6"/>
  <c r="P343" i="6"/>
  <c r="L1262" i="6"/>
  <c r="P1262" i="6"/>
  <c r="L1204" i="6"/>
  <c r="P1204" i="6"/>
  <c r="L1105" i="6"/>
  <c r="P1105" i="6"/>
  <c r="L1041" i="6"/>
  <c r="P1041" i="6"/>
  <c r="L984" i="6"/>
  <c r="P984" i="6"/>
  <c r="L921" i="6"/>
  <c r="P921" i="6"/>
  <c r="L835" i="6"/>
  <c r="P835" i="6"/>
  <c r="L811" i="6"/>
  <c r="P811" i="6"/>
  <c r="L724" i="6"/>
  <c r="P724" i="6"/>
  <c r="L685" i="6"/>
  <c r="P685" i="6"/>
  <c r="L619" i="6"/>
  <c r="P619" i="6"/>
  <c r="L590" i="6"/>
  <c r="P590" i="6"/>
  <c r="L482" i="6"/>
  <c r="P482" i="6"/>
  <c r="L1117" i="6"/>
  <c r="P1117" i="6"/>
  <c r="L1053" i="6"/>
  <c r="P1053" i="6"/>
  <c r="L982" i="6"/>
  <c r="P982" i="6"/>
  <c r="L928" i="6"/>
  <c r="P928" i="6"/>
  <c r="L882" i="6"/>
  <c r="P882" i="6"/>
  <c r="L825" i="6"/>
  <c r="P825" i="6"/>
  <c r="L770" i="6"/>
  <c r="P770" i="6"/>
  <c r="L714" i="6"/>
  <c r="P714" i="6"/>
  <c r="L661" i="6"/>
  <c r="P661" i="6"/>
  <c r="L629" i="6"/>
  <c r="P629" i="6"/>
  <c r="L580" i="6"/>
  <c r="P580" i="6"/>
  <c r="L454" i="6"/>
  <c r="P454" i="6"/>
  <c r="L1309" i="6"/>
  <c r="P1309" i="6"/>
  <c r="L1293" i="6"/>
  <c r="P1293" i="6"/>
  <c r="L1222" i="6"/>
  <c r="P1222" i="6"/>
  <c r="L1141" i="6"/>
  <c r="P1141" i="6"/>
  <c r="L1077" i="6"/>
  <c r="P1077" i="6"/>
  <c r="L1013" i="6"/>
  <c r="P1013" i="6"/>
  <c r="L891" i="6"/>
  <c r="P891" i="6"/>
  <c r="L799" i="6"/>
  <c r="P799" i="6"/>
  <c r="L762" i="6"/>
  <c r="P762" i="6"/>
  <c r="L671" i="6"/>
  <c r="P671" i="6"/>
  <c r="L582" i="6"/>
  <c r="P582" i="6"/>
  <c r="L479" i="6"/>
  <c r="P479" i="6"/>
  <c r="L117" i="6"/>
  <c r="P117" i="6"/>
  <c r="L1146" i="6"/>
  <c r="P1146" i="6"/>
  <c r="L1094" i="6"/>
  <c r="P1094" i="6"/>
  <c r="L1030" i="6"/>
  <c r="P1030" i="6"/>
  <c r="L970" i="6"/>
  <c r="P970" i="6"/>
  <c r="L913" i="6"/>
  <c r="P913" i="6"/>
  <c r="L871" i="6"/>
  <c r="P871" i="6"/>
  <c r="L764" i="6"/>
  <c r="P764" i="6"/>
  <c r="L721" i="6"/>
  <c r="P721" i="6"/>
  <c r="L591" i="6"/>
  <c r="P591" i="6"/>
  <c r="L500" i="6"/>
  <c r="P500" i="6"/>
  <c r="L422" i="6"/>
  <c r="P422" i="6"/>
  <c r="L227" i="6"/>
  <c r="P227" i="6"/>
  <c r="L543" i="6"/>
  <c r="P543" i="6"/>
  <c r="L525" i="6"/>
  <c r="P525" i="6"/>
  <c r="L473" i="6"/>
  <c r="P473" i="6"/>
  <c r="L322" i="6"/>
  <c r="P322" i="6"/>
  <c r="L258" i="6"/>
  <c r="P258" i="6"/>
  <c r="L169" i="6"/>
  <c r="P169" i="6"/>
  <c r="L109" i="6"/>
  <c r="P109" i="6"/>
  <c r="L89" i="6"/>
  <c r="P89" i="6"/>
  <c r="L415" i="6"/>
  <c r="P415" i="6"/>
  <c r="L383" i="6"/>
  <c r="P383" i="6"/>
  <c r="L350" i="6"/>
  <c r="P350" i="6"/>
  <c r="L287" i="6"/>
  <c r="P287" i="6"/>
  <c r="L223" i="6"/>
  <c r="P223" i="6"/>
  <c r="L191" i="6"/>
  <c r="P191" i="6"/>
  <c r="L136" i="6"/>
  <c r="P136" i="6"/>
  <c r="L75" i="6"/>
  <c r="P75" i="6"/>
  <c r="L429" i="6"/>
  <c r="P429" i="6"/>
  <c r="L397" i="6"/>
  <c r="P397" i="6"/>
  <c r="L365" i="6"/>
  <c r="P365" i="6"/>
  <c r="L311" i="6"/>
  <c r="P311" i="6"/>
  <c r="L247" i="6"/>
  <c r="P247" i="6"/>
  <c r="L193" i="6"/>
  <c r="P193" i="6"/>
  <c r="L138" i="6"/>
  <c r="P138" i="6"/>
  <c r="L344" i="6"/>
  <c r="P344" i="6"/>
  <c r="L269" i="6"/>
  <c r="P269" i="6"/>
  <c r="L180" i="6"/>
  <c r="P180" i="6"/>
  <c r="L120" i="6"/>
  <c r="P120" i="6"/>
  <c r="L555" i="6"/>
  <c r="P555" i="6"/>
  <c r="L518" i="6"/>
  <c r="P518" i="6"/>
  <c r="L474" i="6"/>
  <c r="P474" i="6"/>
  <c r="L440" i="6"/>
  <c r="P440" i="6"/>
  <c r="L264" i="6"/>
  <c r="P264" i="6"/>
  <c r="L212" i="6"/>
  <c r="P212" i="6"/>
  <c r="L126" i="6"/>
  <c r="P126" i="6"/>
  <c r="L90" i="6"/>
  <c r="P90" i="6"/>
  <c r="L366" i="6"/>
  <c r="P366" i="6"/>
  <c r="L319" i="6"/>
  <c r="P319" i="6"/>
  <c r="L255" i="6"/>
  <c r="P255" i="6"/>
  <c r="L208" i="6"/>
  <c r="P208" i="6"/>
  <c r="L145" i="6"/>
  <c r="P145" i="6"/>
  <c r="L92" i="6"/>
  <c r="P92" i="6"/>
  <c r="L483" i="6"/>
  <c r="P483" i="6"/>
  <c r="L388" i="6"/>
  <c r="P388" i="6"/>
  <c r="L330" i="6"/>
  <c r="P330" i="6"/>
  <c r="L277" i="6"/>
  <c r="P277" i="6"/>
  <c r="L213" i="6"/>
  <c r="P213" i="6"/>
  <c r="L162" i="6"/>
  <c r="P162" i="6"/>
  <c r="L48" i="6"/>
  <c r="P48" i="6"/>
  <c r="L49" i="6"/>
  <c r="P49" i="6"/>
  <c r="L3695" i="6"/>
  <c r="P3695" i="6"/>
  <c r="L3461" i="6"/>
  <c r="P3461" i="6"/>
  <c r="L2629" i="6"/>
  <c r="P2629" i="6"/>
  <c r="L3550" i="6"/>
  <c r="P3550" i="6"/>
  <c r="L2303" i="6"/>
  <c r="P2303" i="6"/>
  <c r="L3845" i="6"/>
  <c r="P3845" i="6"/>
  <c r="L3872" i="6"/>
  <c r="P3872" i="6"/>
  <c r="L3793" i="6"/>
  <c r="P3793" i="6"/>
  <c r="L3666" i="6"/>
  <c r="P3666" i="6"/>
  <c r="L3601" i="6"/>
  <c r="P3601" i="6"/>
  <c r="L3537" i="6"/>
  <c r="P3537" i="6"/>
  <c r="L3473" i="6"/>
  <c r="P3473" i="6"/>
  <c r="L3408" i="6"/>
  <c r="P3408" i="6"/>
  <c r="L3353" i="6"/>
  <c r="P3353" i="6"/>
  <c r="L2726" i="6"/>
  <c r="P2726" i="6"/>
  <c r="L2309" i="6"/>
  <c r="P2309" i="6"/>
  <c r="L3712" i="6"/>
  <c r="P3712" i="6"/>
  <c r="L3467" i="6"/>
  <c r="P3467" i="6"/>
  <c r="L3887" i="6"/>
  <c r="P3887" i="6"/>
  <c r="L3457" i="6"/>
  <c r="P3457" i="6"/>
  <c r="L3879" i="6"/>
  <c r="P3879" i="6"/>
  <c r="L3815" i="6"/>
  <c r="P3815" i="6"/>
  <c r="L3779" i="6"/>
  <c r="P3779" i="6"/>
  <c r="L3734" i="6"/>
  <c r="P3734" i="6"/>
  <c r="L3682" i="6"/>
  <c r="P3682" i="6"/>
  <c r="L3612" i="6"/>
  <c r="P3612" i="6"/>
  <c r="L3548" i="6"/>
  <c r="P3548" i="6"/>
  <c r="L3484" i="6"/>
  <c r="P3484" i="6"/>
  <c r="L3405" i="6"/>
  <c r="P3405" i="6"/>
  <c r="L3260" i="6"/>
  <c r="P3260" i="6"/>
  <c r="L2971" i="6"/>
  <c r="P2971" i="6"/>
  <c r="L2563" i="6"/>
  <c r="P2563" i="6"/>
  <c r="L3721" i="6"/>
  <c r="P3721" i="6"/>
  <c r="L3013" i="6"/>
  <c r="P3013" i="6"/>
  <c r="L3836" i="6"/>
  <c r="P3836" i="6"/>
  <c r="L3698" i="6"/>
  <c r="P3698" i="6"/>
  <c r="L3629" i="6"/>
  <c r="P3629" i="6"/>
  <c r="L3565" i="6"/>
  <c r="P3565" i="6"/>
  <c r="L3501" i="6"/>
  <c r="P3501" i="6"/>
  <c r="L3437" i="6"/>
  <c r="P3437" i="6"/>
  <c r="L3389" i="6"/>
  <c r="P3389" i="6"/>
  <c r="L3240" i="6"/>
  <c r="P3240" i="6"/>
  <c r="L2976" i="6"/>
  <c r="P2976" i="6"/>
  <c r="L2532" i="6"/>
  <c r="P2532" i="6"/>
  <c r="L3804" i="6"/>
  <c r="P3804" i="6"/>
  <c r="L3622" i="6"/>
  <c r="P3622" i="6"/>
  <c r="L3362" i="6"/>
  <c r="P3362" i="6"/>
  <c r="L3854" i="6"/>
  <c r="P3854" i="6"/>
  <c r="L3459" i="6"/>
  <c r="P3459" i="6"/>
  <c r="L3830" i="6"/>
  <c r="P3830" i="6"/>
  <c r="L3756" i="6"/>
  <c r="P3756" i="6"/>
  <c r="L3709" i="6"/>
  <c r="P3709" i="6"/>
  <c r="L3663" i="6"/>
  <c r="P3663" i="6"/>
  <c r="L3596" i="6"/>
  <c r="P3596" i="6"/>
  <c r="L3532" i="6"/>
  <c r="P3532" i="6"/>
  <c r="L3468" i="6"/>
  <c r="P3468" i="6"/>
  <c r="L3425" i="6"/>
  <c r="P3425" i="6"/>
  <c r="L3365" i="6"/>
  <c r="P3365" i="6"/>
  <c r="L3254" i="6"/>
  <c r="P3254" i="6"/>
  <c r="L2929" i="6"/>
  <c r="P2929" i="6"/>
  <c r="L2246" i="6"/>
  <c r="P2246" i="6"/>
  <c r="L3834" i="6"/>
  <c r="P3834" i="6"/>
  <c r="L3853" i="6"/>
  <c r="P3853" i="6"/>
  <c r="L3769" i="6"/>
  <c r="P3769" i="6"/>
  <c r="L3671" i="6"/>
  <c r="P3671" i="6"/>
  <c r="L3615" i="6"/>
  <c r="P3615" i="6"/>
  <c r="L3551" i="6"/>
  <c r="P3551" i="6"/>
  <c r="L3487" i="6"/>
  <c r="P3487" i="6"/>
  <c r="L3415" i="6"/>
  <c r="P3415" i="6"/>
  <c r="L3296" i="6"/>
  <c r="P3296" i="6"/>
  <c r="L3207" i="6"/>
  <c r="P3207" i="6"/>
  <c r="L2724" i="6"/>
  <c r="P2724" i="6"/>
  <c r="L3862" i="6"/>
  <c r="P3862" i="6"/>
  <c r="L3662" i="6"/>
  <c r="P3662" i="6"/>
  <c r="L3428" i="6"/>
  <c r="P3428" i="6"/>
  <c r="L3889" i="6"/>
  <c r="P3889" i="6"/>
  <c r="L3519" i="6"/>
  <c r="P3519" i="6"/>
  <c r="L3075" i="6"/>
  <c r="P3075" i="6"/>
  <c r="L3805" i="6"/>
  <c r="P3805" i="6"/>
  <c r="L3797" i="6"/>
  <c r="P3797" i="6"/>
  <c r="L3735" i="6"/>
  <c r="P3735" i="6"/>
  <c r="L3699" i="6"/>
  <c r="P3699" i="6"/>
  <c r="L3632" i="6"/>
  <c r="P3632" i="6"/>
  <c r="L3568" i="6"/>
  <c r="P3568" i="6"/>
  <c r="L3504" i="6"/>
  <c r="P3504" i="6"/>
  <c r="L3440" i="6"/>
  <c r="P3440" i="6"/>
  <c r="L3360" i="6"/>
  <c r="P3360" i="6"/>
  <c r="L3211" i="6"/>
  <c r="P3211" i="6"/>
  <c r="L2741" i="6"/>
  <c r="P2741" i="6"/>
  <c r="L3309" i="6"/>
  <c r="P3309" i="6"/>
  <c r="L3261" i="6"/>
  <c r="P3261" i="6"/>
  <c r="L3197" i="6"/>
  <c r="P3197" i="6"/>
  <c r="L3133" i="6"/>
  <c r="P3133" i="6"/>
  <c r="L3069" i="6"/>
  <c r="P3069" i="6"/>
  <c r="L3053" i="6"/>
  <c r="P3053" i="6"/>
  <c r="L3021" i="6"/>
  <c r="P3021" i="6"/>
  <c r="L2958" i="6"/>
  <c r="P2958" i="6"/>
  <c r="L2894" i="6"/>
  <c r="P2894" i="6"/>
  <c r="L2833" i="6"/>
  <c r="P2833" i="6"/>
  <c r="L2769" i="6"/>
  <c r="P2769" i="6"/>
  <c r="L2690" i="6"/>
  <c r="P2690" i="6"/>
  <c r="L2619" i="6"/>
  <c r="P2619" i="6"/>
  <c r="L2555" i="6"/>
  <c r="P2555" i="6"/>
  <c r="L2491" i="6"/>
  <c r="P2491" i="6"/>
  <c r="L2423" i="6"/>
  <c r="P2423" i="6"/>
  <c r="L2353" i="6"/>
  <c r="P2353" i="6"/>
  <c r="L2335" i="6"/>
  <c r="P2335" i="6"/>
  <c r="L2315" i="6"/>
  <c r="P2315" i="6"/>
  <c r="L2227" i="6"/>
  <c r="P2227" i="6"/>
  <c r="L2200" i="6"/>
  <c r="P2200" i="6"/>
  <c r="L2103" i="6"/>
  <c r="P2103" i="6"/>
  <c r="L3400" i="6"/>
  <c r="P3400" i="6"/>
  <c r="L3340" i="6"/>
  <c r="P3340" i="6"/>
  <c r="L3282" i="6"/>
  <c r="P3282" i="6"/>
  <c r="L3218" i="6"/>
  <c r="P3218" i="6"/>
  <c r="L3154" i="6"/>
  <c r="P3154" i="6"/>
  <c r="L3090" i="6"/>
  <c r="P3090" i="6"/>
  <c r="L2965" i="6"/>
  <c r="P2965" i="6"/>
  <c r="L2903" i="6"/>
  <c r="P2903" i="6"/>
  <c r="L2831" i="6"/>
  <c r="P2831" i="6"/>
  <c r="L2767" i="6"/>
  <c r="P2767" i="6"/>
  <c r="L2688" i="6"/>
  <c r="P2688" i="6"/>
  <c r="L2640" i="6"/>
  <c r="P2640" i="6"/>
  <c r="L2576" i="6"/>
  <c r="P2576" i="6"/>
  <c r="L2512" i="6"/>
  <c r="P2512" i="6"/>
  <c r="L2438" i="6"/>
  <c r="P2438" i="6"/>
  <c r="L2393" i="6"/>
  <c r="P2393" i="6"/>
  <c r="L2361" i="6"/>
  <c r="P2361" i="6"/>
  <c r="L2274" i="6"/>
  <c r="P2274" i="6"/>
  <c r="L2225" i="6"/>
  <c r="P2225" i="6"/>
  <c r="L2148" i="6"/>
  <c r="P2148" i="6"/>
  <c r="L3276" i="6"/>
  <c r="P3276" i="6"/>
  <c r="L3212" i="6"/>
  <c r="P3212" i="6"/>
  <c r="L3148" i="6"/>
  <c r="P3148" i="6"/>
  <c r="L3084" i="6"/>
  <c r="P3084" i="6"/>
  <c r="L3019" i="6"/>
  <c r="P3019" i="6"/>
  <c r="L2943" i="6"/>
  <c r="P2943" i="6"/>
  <c r="L2879" i="6"/>
  <c r="P2879" i="6"/>
  <c r="L2810" i="6"/>
  <c r="P2810" i="6"/>
  <c r="L2746" i="6"/>
  <c r="P2746" i="6"/>
  <c r="L2706" i="6"/>
  <c r="P2706" i="6"/>
  <c r="L2636" i="6"/>
  <c r="P2636" i="6"/>
  <c r="L2572" i="6"/>
  <c r="P2572" i="6"/>
  <c r="L2508" i="6"/>
  <c r="P2508" i="6"/>
  <c r="L2449" i="6"/>
  <c r="P2449" i="6"/>
  <c r="L2399" i="6"/>
  <c r="P2399" i="6"/>
  <c r="L2298" i="6"/>
  <c r="P2298" i="6"/>
  <c r="L2247" i="6"/>
  <c r="P2247" i="6"/>
  <c r="L2159" i="6"/>
  <c r="P2159" i="6"/>
  <c r="L2105" i="6"/>
  <c r="P2105" i="6"/>
  <c r="L3346" i="6"/>
  <c r="P3346" i="6"/>
  <c r="L3297" i="6"/>
  <c r="P3297" i="6"/>
  <c r="L3233" i="6"/>
  <c r="P3233" i="6"/>
  <c r="L3169" i="6"/>
  <c r="P3169" i="6"/>
  <c r="L3105" i="6"/>
  <c r="P3105" i="6"/>
  <c r="L3039" i="6"/>
  <c r="P3039" i="6"/>
  <c r="L2986" i="6"/>
  <c r="P2986" i="6"/>
  <c r="L2950" i="6"/>
  <c r="P2950" i="6"/>
  <c r="L2886" i="6"/>
  <c r="P2886" i="6"/>
  <c r="L2823" i="6"/>
  <c r="P2823" i="6"/>
  <c r="L2759" i="6"/>
  <c r="P2759" i="6"/>
  <c r="L2697" i="6"/>
  <c r="P2697" i="6"/>
  <c r="L2661" i="6"/>
  <c r="P2661" i="6"/>
  <c r="L2597" i="6"/>
  <c r="P2597" i="6"/>
  <c r="L2533" i="6"/>
  <c r="P2533" i="6"/>
  <c r="L2456" i="6"/>
  <c r="P2456" i="6"/>
  <c r="L2352" i="6"/>
  <c r="P2352" i="6"/>
  <c r="L2253" i="6"/>
  <c r="P2253" i="6"/>
  <c r="L2138" i="6"/>
  <c r="P2138" i="6"/>
  <c r="L3190" i="6"/>
  <c r="P3190" i="6"/>
  <c r="L3126" i="6"/>
  <c r="P3126" i="6"/>
  <c r="L3060" i="6"/>
  <c r="P3060" i="6"/>
  <c r="L3025" i="6"/>
  <c r="P3025" i="6"/>
  <c r="L2966" i="6"/>
  <c r="P2966" i="6"/>
  <c r="L2904" i="6"/>
  <c r="P2904" i="6"/>
  <c r="L2834" i="6"/>
  <c r="P2834" i="6"/>
  <c r="L2770" i="6"/>
  <c r="P2770" i="6"/>
  <c r="L2711" i="6"/>
  <c r="P2711" i="6"/>
  <c r="L2620" i="6"/>
  <c r="P2620" i="6"/>
  <c r="L2556" i="6"/>
  <c r="P2556" i="6"/>
  <c r="L2492" i="6"/>
  <c r="P2492" i="6"/>
  <c r="L2441" i="6"/>
  <c r="P2441" i="6"/>
  <c r="L2376" i="6"/>
  <c r="P2376" i="6"/>
  <c r="L2322" i="6"/>
  <c r="P2322" i="6"/>
  <c r="L2259" i="6"/>
  <c r="P2259" i="6"/>
  <c r="L2210" i="6"/>
  <c r="P2210" i="6"/>
  <c r="L2128" i="6"/>
  <c r="P2128" i="6"/>
  <c r="L3315" i="6"/>
  <c r="P3315" i="6"/>
  <c r="L3250" i="6"/>
  <c r="P3250" i="6"/>
  <c r="L3186" i="6"/>
  <c r="P3186" i="6"/>
  <c r="L3122" i="6"/>
  <c r="P3122" i="6"/>
  <c r="L3032" i="6"/>
  <c r="P3032" i="6"/>
  <c r="L2935" i="6"/>
  <c r="P2935" i="6"/>
  <c r="L2871" i="6"/>
  <c r="P2871" i="6"/>
  <c r="L2798" i="6"/>
  <c r="P2798" i="6"/>
  <c r="L2734" i="6"/>
  <c r="P2734" i="6"/>
  <c r="L2645" i="6"/>
  <c r="P2645" i="6"/>
  <c r="L2581" i="6"/>
  <c r="P2581" i="6"/>
  <c r="L2517" i="6"/>
  <c r="P2517" i="6"/>
  <c r="L2448" i="6"/>
  <c r="P2448" i="6"/>
  <c r="L2379" i="6"/>
  <c r="P2379" i="6"/>
  <c r="L2348" i="6"/>
  <c r="P2348" i="6"/>
  <c r="L2316" i="6"/>
  <c r="P2316" i="6"/>
  <c r="L2269" i="6"/>
  <c r="P2269" i="6"/>
  <c r="L2220" i="6"/>
  <c r="P2220" i="6"/>
  <c r="L2149" i="6"/>
  <c r="P2149" i="6"/>
  <c r="L2087" i="6"/>
  <c r="P2087" i="6"/>
  <c r="L3085" i="6"/>
  <c r="P3085" i="6"/>
  <c r="L3000" i="6"/>
  <c r="P3000" i="6"/>
  <c r="L2933" i="6"/>
  <c r="P2933" i="6"/>
  <c r="L2869" i="6"/>
  <c r="P2869" i="6"/>
  <c r="L2809" i="6"/>
  <c r="P2809" i="6"/>
  <c r="L2745" i="6"/>
  <c r="P2745" i="6"/>
  <c r="L2703" i="6"/>
  <c r="P2703" i="6"/>
  <c r="L2666" i="6"/>
  <c r="P2666" i="6"/>
  <c r="L2602" i="6"/>
  <c r="P2602" i="6"/>
  <c r="L2538" i="6"/>
  <c r="P2538" i="6"/>
  <c r="L2465" i="6"/>
  <c r="P2465" i="6"/>
  <c r="L2427" i="6"/>
  <c r="P2427" i="6"/>
  <c r="L2295" i="6"/>
  <c r="P2295" i="6"/>
  <c r="L2238" i="6"/>
  <c r="P2238" i="6"/>
  <c r="L2151" i="6"/>
  <c r="P2151" i="6"/>
  <c r="L2146" i="6"/>
  <c r="P2146" i="6"/>
  <c r="L2127" i="6"/>
  <c r="P2127" i="6"/>
  <c r="L2034" i="6"/>
  <c r="P2034" i="6"/>
  <c r="L1982" i="6"/>
  <c r="P1982" i="6"/>
  <c r="L1918" i="6"/>
  <c r="P1918" i="6"/>
  <c r="L1834" i="6"/>
  <c r="P1834" i="6"/>
  <c r="L1802" i="6"/>
  <c r="P1802" i="6"/>
  <c r="L1757" i="6"/>
  <c r="P1757" i="6"/>
  <c r="L1712" i="6"/>
  <c r="P1712" i="6"/>
  <c r="L1674" i="6"/>
  <c r="P1674" i="6"/>
  <c r="L1609" i="6"/>
  <c r="P1609" i="6"/>
  <c r="L1545" i="6"/>
  <c r="P1545" i="6"/>
  <c r="L1481" i="6"/>
  <c r="P1481" i="6"/>
  <c r="L1412" i="6"/>
  <c r="P1412" i="6"/>
  <c r="L1274" i="6"/>
  <c r="P1274" i="6"/>
  <c r="L1179" i="6"/>
  <c r="P1179" i="6"/>
  <c r="L2187" i="6"/>
  <c r="P2187" i="6"/>
  <c r="L2145" i="6"/>
  <c r="P2145" i="6"/>
  <c r="L2090" i="6"/>
  <c r="P2090" i="6"/>
  <c r="L1986" i="6"/>
  <c r="P1986" i="6"/>
  <c r="L1922" i="6"/>
  <c r="P1922" i="6"/>
  <c r="L1768" i="6"/>
  <c r="P1768" i="6"/>
  <c r="L1706" i="6"/>
  <c r="P1706" i="6"/>
  <c r="L1601" i="6"/>
  <c r="P1601" i="6"/>
  <c r="L1537" i="6"/>
  <c r="P1537" i="6"/>
  <c r="L1473" i="6"/>
  <c r="P1473" i="6"/>
  <c r="L1407" i="6"/>
  <c r="P1407" i="6"/>
  <c r="L1300" i="6"/>
  <c r="P1300" i="6"/>
  <c r="L1142" i="6"/>
  <c r="P1142" i="6"/>
  <c r="L2111" i="6"/>
  <c r="P2111" i="6"/>
  <c r="L2007" i="6"/>
  <c r="P2007" i="6"/>
  <c r="L1943" i="6"/>
  <c r="P1943" i="6"/>
  <c r="L1875" i="6"/>
  <c r="P1875" i="6"/>
  <c r="L1855" i="6"/>
  <c r="P1855" i="6"/>
  <c r="L1719" i="6"/>
  <c r="P1719" i="6"/>
  <c r="L1655" i="6"/>
  <c r="P1655" i="6"/>
  <c r="L1591" i="6"/>
  <c r="P1591" i="6"/>
  <c r="L1527" i="6"/>
  <c r="P1527" i="6"/>
  <c r="L1463" i="6"/>
  <c r="P1463" i="6"/>
  <c r="L1405" i="6"/>
  <c r="P1405" i="6"/>
  <c r="L1347" i="6"/>
  <c r="P1347" i="6"/>
  <c r="L1331" i="6"/>
  <c r="P1331" i="6"/>
  <c r="L1315" i="6"/>
  <c r="P1315" i="6"/>
  <c r="L1207" i="6"/>
  <c r="P1207" i="6"/>
  <c r="L2064" i="6"/>
  <c r="P2064" i="6"/>
  <c r="L2039" i="6"/>
  <c r="P2039" i="6"/>
  <c r="L1970" i="6"/>
  <c r="P1970" i="6"/>
  <c r="L1908" i="6"/>
  <c r="P1908" i="6"/>
  <c r="L1847" i="6"/>
  <c r="P1847" i="6"/>
  <c r="L1817" i="6"/>
  <c r="P1817" i="6"/>
  <c r="L1785" i="6"/>
  <c r="P1785" i="6"/>
  <c r="L1736" i="6"/>
  <c r="P1736" i="6"/>
  <c r="L1666" i="6"/>
  <c r="P1666" i="6"/>
  <c r="L1610" i="6"/>
  <c r="P1610" i="6"/>
  <c r="L1546" i="6"/>
  <c r="P1546" i="6"/>
  <c r="L1482" i="6"/>
  <c r="P1482" i="6"/>
  <c r="L1415" i="6"/>
  <c r="P1415" i="6"/>
  <c r="L1379" i="6"/>
  <c r="P1379" i="6"/>
  <c r="L1276" i="6"/>
  <c r="P1276" i="6"/>
  <c r="L1144" i="6"/>
  <c r="P1144" i="6"/>
  <c r="L2014" i="6"/>
  <c r="P2014" i="6"/>
  <c r="L1950" i="6"/>
  <c r="P1950" i="6"/>
  <c r="L1891" i="6"/>
  <c r="P1891" i="6"/>
  <c r="L1823" i="6"/>
  <c r="P1823" i="6"/>
  <c r="L1791" i="6"/>
  <c r="P1791" i="6"/>
  <c r="L1743" i="6"/>
  <c r="P1743" i="6"/>
  <c r="L1694" i="6"/>
  <c r="P1694" i="6"/>
  <c r="L1604" i="6"/>
  <c r="P1604" i="6"/>
  <c r="L1540" i="6"/>
  <c r="P1540" i="6"/>
  <c r="L1476" i="6"/>
  <c r="P1476" i="6"/>
  <c r="L1408" i="6"/>
  <c r="P1408" i="6"/>
  <c r="L1256" i="6"/>
  <c r="P1256" i="6"/>
  <c r="L1129" i="6"/>
  <c r="P1129" i="6"/>
  <c r="L1981" i="6"/>
  <c r="P1981" i="6"/>
  <c r="L1917" i="6"/>
  <c r="P1917" i="6"/>
  <c r="L1854" i="6"/>
  <c r="P1854" i="6"/>
  <c r="L1725" i="6"/>
  <c r="P1725" i="6"/>
  <c r="L1671" i="6"/>
  <c r="P1671" i="6"/>
  <c r="L1627" i="6"/>
  <c r="P1627" i="6"/>
  <c r="L1563" i="6"/>
  <c r="P1563" i="6"/>
  <c r="L1499" i="6"/>
  <c r="P1499" i="6"/>
  <c r="L1435" i="6"/>
  <c r="P1435" i="6"/>
  <c r="L1375" i="6"/>
  <c r="P1375" i="6"/>
  <c r="L1233" i="6"/>
  <c r="P1233" i="6"/>
  <c r="L2083" i="6"/>
  <c r="P2083" i="6"/>
  <c r="L1998" i="6"/>
  <c r="P1998" i="6"/>
  <c r="L1934" i="6"/>
  <c r="P1934" i="6"/>
  <c r="L1852" i="6"/>
  <c r="P1852" i="6"/>
  <c r="L1718" i="6"/>
  <c r="P1718" i="6"/>
  <c r="L1621" i="6"/>
  <c r="P1621" i="6"/>
  <c r="L1557" i="6"/>
  <c r="P1557" i="6"/>
  <c r="L1493" i="6"/>
  <c r="P1493" i="6"/>
  <c r="L1429" i="6"/>
  <c r="P1429" i="6"/>
  <c r="L1360" i="6"/>
  <c r="P1360" i="6"/>
  <c r="L1336" i="6"/>
  <c r="P1336" i="6"/>
  <c r="L1316" i="6"/>
  <c r="P1316" i="6"/>
  <c r="L1226" i="6"/>
  <c r="P1226" i="6"/>
  <c r="L1104" i="6"/>
  <c r="P1104" i="6"/>
  <c r="L1990" i="6"/>
  <c r="P1990" i="6"/>
  <c r="L1926" i="6"/>
  <c r="P1926" i="6"/>
  <c r="L1866" i="6"/>
  <c r="P1866" i="6"/>
  <c r="L1836" i="6"/>
  <c r="P1836" i="6"/>
  <c r="L1804" i="6"/>
  <c r="P1804" i="6"/>
  <c r="L1772" i="6"/>
  <c r="P1772" i="6"/>
  <c r="L1701" i="6"/>
  <c r="P1701" i="6"/>
  <c r="L1644" i="6"/>
  <c r="P1644" i="6"/>
  <c r="L1580" i="6"/>
  <c r="P1580" i="6"/>
  <c r="L1516" i="6"/>
  <c r="P1516" i="6"/>
  <c r="L1452" i="6"/>
  <c r="P1452" i="6"/>
  <c r="L1401" i="6"/>
  <c r="P1401" i="6"/>
  <c r="L1346" i="6"/>
  <c r="P1346" i="6"/>
  <c r="L1277" i="6"/>
  <c r="P1277" i="6"/>
  <c r="L1194" i="6"/>
  <c r="P1194" i="6"/>
  <c r="L1118" i="6"/>
  <c r="P1118" i="6"/>
  <c r="L1054" i="6"/>
  <c r="P1054" i="6"/>
  <c r="L990" i="6"/>
  <c r="P990" i="6"/>
  <c r="L918" i="6"/>
  <c r="P918" i="6"/>
  <c r="L844" i="6"/>
  <c r="P844" i="6"/>
  <c r="L783" i="6"/>
  <c r="P783" i="6"/>
  <c r="L696" i="6"/>
  <c r="P696" i="6"/>
  <c r="L616" i="6"/>
  <c r="P616" i="6"/>
  <c r="L507" i="6"/>
  <c r="P507" i="6"/>
  <c r="L234" i="6"/>
  <c r="P234" i="6"/>
  <c r="L1047" i="6"/>
  <c r="P1047" i="6"/>
  <c r="L981" i="6"/>
  <c r="P981" i="6"/>
  <c r="L936" i="6"/>
  <c r="P936" i="6"/>
  <c r="L876" i="6"/>
  <c r="P876" i="6"/>
  <c r="L810" i="6"/>
  <c r="P810" i="6"/>
  <c r="L748" i="6"/>
  <c r="P748" i="6"/>
  <c r="L674" i="6"/>
  <c r="P674" i="6"/>
  <c r="L652" i="6"/>
  <c r="P652" i="6"/>
  <c r="L624" i="6"/>
  <c r="P624" i="6"/>
  <c r="L598" i="6"/>
  <c r="P598" i="6"/>
  <c r="L544" i="6"/>
  <c r="P544" i="6"/>
  <c r="L432" i="6"/>
  <c r="P432" i="6"/>
  <c r="L188" i="6"/>
  <c r="P188" i="6"/>
  <c r="L1221" i="6"/>
  <c r="P1221" i="6"/>
  <c r="L1176" i="6"/>
  <c r="P1176" i="6"/>
  <c r="L1109" i="6"/>
  <c r="P1109" i="6"/>
  <c r="L1045" i="6"/>
  <c r="P1045" i="6"/>
  <c r="L952" i="6"/>
  <c r="P952" i="6"/>
  <c r="L867" i="6"/>
  <c r="P867" i="6"/>
  <c r="L798" i="6"/>
  <c r="P798" i="6"/>
  <c r="L763" i="6"/>
  <c r="P763" i="6"/>
  <c r="L715" i="6"/>
  <c r="P715" i="6"/>
  <c r="L662" i="6"/>
  <c r="P662" i="6"/>
  <c r="L575" i="6"/>
  <c r="P575" i="6"/>
  <c r="L349" i="6"/>
  <c r="P349" i="6"/>
  <c r="L1202" i="6"/>
  <c r="P1202" i="6"/>
  <c r="L1154" i="6"/>
  <c r="P1154" i="6"/>
  <c r="L1088" i="6"/>
  <c r="P1088" i="6"/>
  <c r="L1024" i="6"/>
  <c r="P1024" i="6"/>
  <c r="L975" i="6"/>
  <c r="P975" i="6"/>
  <c r="L912" i="6"/>
  <c r="P912" i="6"/>
  <c r="L870" i="6"/>
  <c r="P870" i="6"/>
  <c r="L796" i="6"/>
  <c r="P796" i="6"/>
  <c r="L697" i="6"/>
  <c r="P697" i="6"/>
  <c r="L528" i="6"/>
  <c r="P528" i="6"/>
  <c r="L470" i="6"/>
  <c r="P470" i="6"/>
  <c r="L237" i="6"/>
  <c r="P237" i="6"/>
  <c r="L1260" i="6"/>
  <c r="P1260" i="6"/>
  <c r="L1183" i="6"/>
  <c r="P1183" i="6"/>
  <c r="L1100" i="6"/>
  <c r="P1100" i="6"/>
  <c r="L1036" i="6"/>
  <c r="P1036" i="6"/>
  <c r="L967" i="6"/>
  <c r="P967" i="6"/>
  <c r="L919" i="6"/>
  <c r="P919" i="6"/>
  <c r="L833" i="6"/>
  <c r="P833" i="6"/>
  <c r="L782" i="6"/>
  <c r="P782" i="6"/>
  <c r="L722" i="6"/>
  <c r="P722" i="6"/>
  <c r="L669" i="6"/>
  <c r="P669" i="6"/>
  <c r="L613" i="6"/>
  <c r="P613" i="6"/>
  <c r="L588" i="6"/>
  <c r="P588" i="6"/>
  <c r="L467" i="6"/>
  <c r="P467" i="6"/>
  <c r="L1110" i="6"/>
  <c r="P1110" i="6"/>
  <c r="L1046" i="6"/>
  <c r="P1046" i="6"/>
  <c r="L963" i="6"/>
  <c r="P963" i="6"/>
  <c r="L926" i="6"/>
  <c r="P926" i="6"/>
  <c r="L868" i="6"/>
  <c r="P868" i="6"/>
  <c r="L807" i="6"/>
  <c r="P807" i="6"/>
  <c r="L768" i="6"/>
  <c r="P768" i="6"/>
  <c r="L702" i="6"/>
  <c r="P702" i="6"/>
  <c r="L659" i="6"/>
  <c r="P659" i="6"/>
  <c r="L627" i="6"/>
  <c r="P627" i="6"/>
  <c r="L578" i="6"/>
  <c r="P578" i="6"/>
  <c r="L449" i="6"/>
  <c r="P449" i="6"/>
  <c r="L1307" i="6"/>
  <c r="P1307" i="6"/>
  <c r="L1291" i="6"/>
  <c r="P1291" i="6"/>
  <c r="L1192" i="6"/>
  <c r="P1192" i="6"/>
  <c r="L1134" i="6"/>
  <c r="P1134" i="6"/>
  <c r="L1070" i="6"/>
  <c r="P1070" i="6"/>
  <c r="L1006" i="6"/>
  <c r="P1006" i="6"/>
  <c r="L875" i="6"/>
  <c r="P875" i="6"/>
  <c r="L797" i="6"/>
  <c r="P797" i="6"/>
  <c r="L760" i="6"/>
  <c r="P760" i="6"/>
  <c r="L663" i="6"/>
  <c r="P663" i="6"/>
  <c r="L566" i="6"/>
  <c r="P566" i="6"/>
  <c r="L477" i="6"/>
  <c r="P477" i="6"/>
  <c r="L1188" i="6"/>
  <c r="P1188" i="6"/>
  <c r="L1139" i="6"/>
  <c r="P1139" i="6"/>
  <c r="L1075" i="6"/>
  <c r="P1075" i="6"/>
  <c r="L1011" i="6"/>
  <c r="P1011" i="6"/>
  <c r="L968" i="6"/>
  <c r="P968" i="6"/>
  <c r="L911" i="6"/>
  <c r="P911" i="6"/>
  <c r="L869" i="6"/>
  <c r="P869" i="6"/>
  <c r="L756" i="6"/>
  <c r="P756" i="6"/>
  <c r="L719" i="6"/>
  <c r="P719" i="6"/>
  <c r="L589" i="6"/>
  <c r="P589" i="6"/>
  <c r="L491" i="6"/>
  <c r="P491" i="6"/>
  <c r="L416" i="6"/>
  <c r="P416" i="6"/>
  <c r="L131" i="6"/>
  <c r="P131" i="6"/>
  <c r="L541" i="6"/>
  <c r="P541" i="6"/>
  <c r="L523" i="6"/>
  <c r="P523" i="6"/>
  <c r="L465" i="6"/>
  <c r="P465" i="6"/>
  <c r="L315" i="6"/>
  <c r="P315" i="6"/>
  <c r="L251" i="6"/>
  <c r="P251" i="6"/>
  <c r="L144" i="6"/>
  <c r="P144" i="6"/>
  <c r="L107" i="6"/>
  <c r="P107" i="6"/>
  <c r="L85" i="6"/>
  <c r="P85" i="6"/>
  <c r="L411" i="6"/>
  <c r="P411" i="6"/>
  <c r="L379" i="6"/>
  <c r="P379" i="6"/>
  <c r="L331" i="6"/>
  <c r="P331" i="6"/>
  <c r="L285" i="6"/>
  <c r="P285" i="6"/>
  <c r="L221" i="6"/>
  <c r="P221" i="6"/>
  <c r="L189" i="6"/>
  <c r="P189" i="6"/>
  <c r="L111" i="6"/>
  <c r="P111" i="6"/>
  <c r="L61" i="6"/>
  <c r="P61" i="6"/>
  <c r="L425" i="6"/>
  <c r="P425" i="6"/>
  <c r="L393" i="6"/>
  <c r="P393" i="6"/>
  <c r="L361" i="6"/>
  <c r="P361" i="6"/>
  <c r="L309" i="6"/>
  <c r="P309" i="6"/>
  <c r="L245" i="6"/>
  <c r="P245" i="6"/>
  <c r="L176" i="6"/>
  <c r="P176" i="6"/>
  <c r="L128" i="6"/>
  <c r="P128" i="6"/>
  <c r="L342" i="6"/>
  <c r="P342" i="6"/>
  <c r="L266" i="6"/>
  <c r="P266" i="6"/>
  <c r="L178" i="6"/>
  <c r="P178" i="6"/>
  <c r="L112" i="6"/>
  <c r="P112" i="6"/>
  <c r="L540" i="6"/>
  <c r="P540" i="6"/>
  <c r="L510" i="6"/>
  <c r="P510" i="6"/>
  <c r="L472" i="6"/>
  <c r="P472" i="6"/>
  <c r="L334" i="6"/>
  <c r="P334" i="6"/>
  <c r="L262" i="6"/>
  <c r="P262" i="6"/>
  <c r="L200" i="6"/>
  <c r="P200" i="6"/>
  <c r="L124" i="6"/>
  <c r="P124" i="6"/>
  <c r="L74" i="6"/>
  <c r="P74" i="6"/>
  <c r="L362" i="6"/>
  <c r="P362" i="6"/>
  <c r="L317" i="6"/>
  <c r="P317" i="6"/>
  <c r="L253" i="6"/>
  <c r="P253" i="6"/>
  <c r="L206" i="6"/>
  <c r="P206" i="6"/>
  <c r="L143" i="6"/>
  <c r="P143" i="6"/>
  <c r="L86" i="6"/>
  <c r="P86" i="6"/>
  <c r="L452" i="6"/>
  <c r="P452" i="6"/>
  <c r="L380" i="6"/>
  <c r="P380" i="6"/>
  <c r="L328" i="6"/>
  <c r="P328" i="6"/>
  <c r="L274" i="6"/>
  <c r="P274" i="6"/>
  <c r="L196" i="6"/>
  <c r="P196" i="6"/>
  <c r="L152" i="6"/>
  <c r="P152" i="6"/>
  <c r="L72" i="6"/>
  <c r="P72" i="6"/>
  <c r="L47" i="6"/>
  <c r="P47" i="6"/>
  <c r="L3864" i="6"/>
  <c r="P3864" i="6"/>
  <c r="L3668" i="6"/>
  <c r="P3668" i="6"/>
  <c r="L3434" i="6"/>
  <c r="P3434" i="6"/>
  <c r="L3883" i="6"/>
  <c r="P3883" i="6"/>
  <c r="L3517" i="6"/>
  <c r="P3517" i="6"/>
  <c r="L2244" i="6"/>
  <c r="P2244" i="6"/>
  <c r="L3818" i="6"/>
  <c r="P3818" i="6"/>
  <c r="L3870" i="6"/>
  <c r="P3870" i="6"/>
  <c r="L3778" i="6"/>
  <c r="P3778" i="6"/>
  <c r="L3664" i="6"/>
  <c r="P3664" i="6"/>
  <c r="L3599" i="6"/>
  <c r="P3599" i="6"/>
  <c r="L3535" i="6"/>
  <c r="P3535" i="6"/>
  <c r="L3471" i="6"/>
  <c r="P3471" i="6"/>
  <c r="L3404" i="6"/>
  <c r="P3404" i="6"/>
  <c r="L3174" i="6"/>
  <c r="P3174" i="6"/>
  <c r="L2627" i="6"/>
  <c r="P2627" i="6"/>
  <c r="L3891" i="6"/>
  <c r="P3891" i="6"/>
  <c r="L3672" i="6"/>
  <c r="P3672" i="6"/>
  <c r="L3426" i="6"/>
  <c r="P3426" i="6"/>
  <c r="L3858" i="6"/>
  <c r="P3858" i="6"/>
  <c r="L3368" i="6"/>
  <c r="P3368" i="6"/>
  <c r="L3877" i="6"/>
  <c r="P3877" i="6"/>
  <c r="L3813" i="6"/>
  <c r="P3813" i="6"/>
  <c r="L3768" i="6"/>
  <c r="P3768" i="6"/>
  <c r="L3732" i="6"/>
  <c r="P3732" i="6"/>
  <c r="L3677" i="6"/>
  <c r="P3677" i="6"/>
  <c r="L3610" i="6"/>
  <c r="P3610" i="6"/>
  <c r="L3546" i="6"/>
  <c r="P3546" i="6"/>
  <c r="L3482" i="6"/>
  <c r="P3482" i="6"/>
  <c r="L3399" i="6"/>
  <c r="P3399" i="6"/>
  <c r="L3215" i="6"/>
  <c r="P3215" i="6"/>
  <c r="L2887" i="6"/>
  <c r="O2887" i="6" s="1"/>
  <c r="P2887" i="6"/>
  <c r="L2505" i="6"/>
  <c r="P2505" i="6"/>
  <c r="L3680" i="6"/>
  <c r="P3680" i="6"/>
  <c r="L3873" i="6"/>
  <c r="P3873" i="6"/>
  <c r="L3809" i="6"/>
  <c r="P3809" i="6"/>
  <c r="L3685" i="6"/>
  <c r="P3685" i="6"/>
  <c r="L3604" i="6"/>
  <c r="P3604" i="6"/>
  <c r="L3540" i="6"/>
  <c r="P3540" i="6"/>
  <c r="L3476" i="6"/>
  <c r="P3476" i="6"/>
  <c r="L3429" i="6"/>
  <c r="P3429" i="6"/>
  <c r="L3385" i="6"/>
  <c r="P3385" i="6"/>
  <c r="L3225" i="6"/>
  <c r="P3225" i="6"/>
  <c r="L2918" i="6"/>
  <c r="P2918" i="6"/>
  <c r="L2478" i="6"/>
  <c r="P2478" i="6"/>
  <c r="L3789" i="6"/>
  <c r="P3789" i="6"/>
  <c r="L3591" i="6"/>
  <c r="P3591" i="6"/>
  <c r="L3293" i="6"/>
  <c r="P3293" i="6"/>
  <c r="L3819" i="6"/>
  <c r="P3819" i="6"/>
  <c r="L3418" i="6"/>
  <c r="P3418" i="6"/>
  <c r="L3803" i="6"/>
  <c r="P3803" i="6"/>
  <c r="L3743" i="6"/>
  <c r="P3743" i="6"/>
  <c r="L3707" i="6"/>
  <c r="P3707" i="6"/>
  <c r="L3659" i="6"/>
  <c r="P3659" i="6"/>
  <c r="L3594" i="6"/>
  <c r="P3594" i="6"/>
  <c r="L3530" i="6"/>
  <c r="P3530" i="6"/>
  <c r="L3466" i="6"/>
  <c r="P3466" i="6"/>
  <c r="L3423" i="6"/>
  <c r="P3423" i="6"/>
  <c r="L3337" i="6"/>
  <c r="P3337" i="6"/>
  <c r="L3230" i="6"/>
  <c r="P3230" i="6"/>
  <c r="L2837" i="6"/>
  <c r="P2837" i="6"/>
  <c r="L3823" i="6"/>
  <c r="P3823" i="6"/>
  <c r="L3807" i="6"/>
  <c r="P3807" i="6"/>
  <c r="L3851" i="6"/>
  <c r="O3851" i="6" s="1"/>
  <c r="P3851" i="6"/>
  <c r="L3754" i="6"/>
  <c r="P3754" i="6"/>
  <c r="L3657" i="6"/>
  <c r="P3657" i="6"/>
  <c r="L3613" i="6"/>
  <c r="P3613" i="6"/>
  <c r="L3549" i="6"/>
  <c r="P3549" i="6"/>
  <c r="L3485" i="6"/>
  <c r="P3485" i="6"/>
  <c r="L3413" i="6"/>
  <c r="P3413" i="6"/>
  <c r="L3291" i="6"/>
  <c r="P3291" i="6"/>
  <c r="L3147" i="6"/>
  <c r="P3147" i="6"/>
  <c r="L2705" i="6"/>
  <c r="P2705" i="6"/>
  <c r="L3829" i="6"/>
  <c r="P3829" i="6"/>
  <c r="L3628" i="6"/>
  <c r="P3628" i="6"/>
  <c r="L3388" i="6"/>
  <c r="P3388" i="6"/>
  <c r="L3852" i="6"/>
  <c r="P3852" i="6"/>
  <c r="L3480" i="6"/>
  <c r="P3480" i="6"/>
  <c r="L2788" i="6"/>
  <c r="P2788" i="6"/>
  <c r="L3790" i="6"/>
  <c r="P3790" i="6"/>
  <c r="L3784" i="6"/>
  <c r="P3784" i="6"/>
  <c r="L3733" i="6"/>
  <c r="P3733" i="6"/>
  <c r="L3686" i="6"/>
  <c r="P3686" i="6"/>
  <c r="L3611" i="6"/>
  <c r="P3611" i="6"/>
  <c r="L3547" i="6"/>
  <c r="P3547" i="6"/>
  <c r="L3483" i="6"/>
  <c r="P3483" i="6"/>
  <c r="L3398" i="6"/>
  <c r="P3398" i="6"/>
  <c r="L3358" i="6"/>
  <c r="P3358" i="6"/>
  <c r="L3180" i="6"/>
  <c r="P3180" i="6"/>
  <c r="L2594" i="6"/>
  <c r="P2594" i="6"/>
  <c r="L3307" i="6"/>
  <c r="P3307" i="6"/>
  <c r="L3259" i="6"/>
  <c r="P3259" i="6"/>
  <c r="L3195" i="6"/>
  <c r="P3195" i="6"/>
  <c r="L3131" i="6"/>
  <c r="P3131" i="6"/>
  <c r="L3067" i="6"/>
  <c r="P3067" i="6"/>
  <c r="L3051" i="6"/>
  <c r="O3051" i="6" s="1"/>
  <c r="P3051" i="6"/>
  <c r="L3016" i="6"/>
  <c r="P3016" i="6"/>
  <c r="L2949" i="6"/>
  <c r="P2949" i="6"/>
  <c r="L2885" i="6"/>
  <c r="P2885" i="6"/>
  <c r="L2818" i="6"/>
  <c r="P2818" i="6"/>
  <c r="L2754" i="6"/>
  <c r="P2754" i="6"/>
  <c r="L2662" i="6"/>
  <c r="P2662" i="6"/>
  <c r="L2598" i="6"/>
  <c r="P2598" i="6"/>
  <c r="L2534" i="6"/>
  <c r="P2534" i="6"/>
  <c r="L2468" i="6"/>
  <c r="P2468" i="6"/>
  <c r="L2421" i="6"/>
  <c r="P2421" i="6"/>
  <c r="L2351" i="6"/>
  <c r="P2351" i="6"/>
  <c r="L2333" i="6"/>
  <c r="P2333" i="6"/>
  <c r="L2313" i="6"/>
  <c r="P2313" i="6"/>
  <c r="L2223" i="6"/>
  <c r="P2223" i="6"/>
  <c r="L2198" i="6"/>
  <c r="P2198" i="6"/>
  <c r="L2101" i="6"/>
  <c r="P2101" i="6"/>
  <c r="L3379" i="6"/>
  <c r="P3379" i="6"/>
  <c r="L3333" i="6"/>
  <c r="P3333" i="6"/>
  <c r="L3280" i="6"/>
  <c r="P3280" i="6"/>
  <c r="L3216" i="6"/>
  <c r="P3216" i="6"/>
  <c r="L3152" i="6"/>
  <c r="P3152" i="6"/>
  <c r="L3088" i="6"/>
  <c r="P3088" i="6"/>
  <c r="L2956" i="6"/>
  <c r="P2956" i="6"/>
  <c r="L2892" i="6"/>
  <c r="P2892" i="6"/>
  <c r="L2829" i="6"/>
  <c r="P2829" i="6"/>
  <c r="L2765" i="6"/>
  <c r="P2765" i="6"/>
  <c r="L2681" i="6"/>
  <c r="P2681" i="6"/>
  <c r="L2617" i="6"/>
  <c r="P2617" i="6"/>
  <c r="L2553" i="6"/>
  <c r="P2553" i="6"/>
  <c r="L2489" i="6"/>
  <c r="P2489" i="6"/>
  <c r="L2434" i="6"/>
  <c r="P2434" i="6"/>
  <c r="L2388" i="6"/>
  <c r="O2388" i="6" s="1"/>
  <c r="P2388" i="6"/>
  <c r="L2345" i="6"/>
  <c r="P2345" i="6"/>
  <c r="L2272" i="6"/>
  <c r="P2272" i="6"/>
  <c r="L2217" i="6"/>
  <c r="P2217" i="6"/>
  <c r="L2141" i="6"/>
  <c r="P2141" i="6"/>
  <c r="L3274" i="6"/>
  <c r="P3274" i="6"/>
  <c r="L3210" i="6"/>
  <c r="P3210" i="6"/>
  <c r="L3146" i="6"/>
  <c r="P3146" i="6"/>
  <c r="L3082" i="6"/>
  <c r="P3082" i="6"/>
  <c r="L3014" i="6"/>
  <c r="P3014" i="6"/>
  <c r="L2932" i="6"/>
  <c r="P2932" i="6"/>
  <c r="L2868" i="6"/>
  <c r="P2868" i="6"/>
  <c r="L2808" i="6"/>
  <c r="P2808" i="6"/>
  <c r="L2744" i="6"/>
  <c r="P2744" i="6"/>
  <c r="L2704" i="6"/>
  <c r="P2704" i="6"/>
  <c r="L2634" i="6"/>
  <c r="P2634" i="6"/>
  <c r="L2570" i="6"/>
  <c r="P2570" i="6"/>
  <c r="L2506" i="6"/>
  <c r="P2506" i="6"/>
  <c r="L2447" i="6"/>
  <c r="P2447" i="6"/>
  <c r="L2397" i="6"/>
  <c r="P2397" i="6"/>
  <c r="L2296" i="6"/>
  <c r="P2296" i="6"/>
  <c r="L2245" i="6"/>
  <c r="P2245" i="6"/>
  <c r="L2152" i="6"/>
  <c r="P2152" i="6"/>
  <c r="L2075" i="6"/>
  <c r="P2075" i="6"/>
  <c r="L3336" i="6"/>
  <c r="P3336" i="6"/>
  <c r="L3268" i="6"/>
  <c r="P3268" i="6"/>
  <c r="L3204" i="6"/>
  <c r="P3204" i="6"/>
  <c r="L3140" i="6"/>
  <c r="P3140" i="6"/>
  <c r="L3076" i="6"/>
  <c r="P3076" i="6"/>
  <c r="L3037" i="6"/>
  <c r="P3037" i="6"/>
  <c r="L2984" i="6"/>
  <c r="P2984" i="6"/>
  <c r="L2941" i="6"/>
  <c r="P2941" i="6"/>
  <c r="L2877" i="6"/>
  <c r="M2877" i="6" s="1"/>
  <c r="N2877" i="6" s="1"/>
  <c r="P2877" i="6"/>
  <c r="L2821" i="6"/>
  <c r="P2821" i="6"/>
  <c r="L2757" i="6"/>
  <c r="P2757" i="6"/>
  <c r="L2695" i="6"/>
  <c r="P2695" i="6"/>
  <c r="L2659" i="6"/>
  <c r="P2659" i="6"/>
  <c r="L2595" i="6"/>
  <c r="P2595" i="6"/>
  <c r="L2531" i="6"/>
  <c r="P2531" i="6"/>
  <c r="L2430" i="6"/>
  <c r="P2430" i="6"/>
  <c r="L2338" i="6"/>
  <c r="P2338" i="6"/>
  <c r="L2251" i="6"/>
  <c r="P2251" i="6"/>
  <c r="L2126" i="6"/>
  <c r="P2126" i="6"/>
  <c r="L3167" i="6"/>
  <c r="P3167" i="6"/>
  <c r="L3103" i="6"/>
  <c r="P3103" i="6"/>
  <c r="L3058" i="6"/>
  <c r="P3058" i="6"/>
  <c r="L3017" i="6"/>
  <c r="P3017" i="6"/>
  <c r="L2959" i="6"/>
  <c r="P2959" i="6"/>
  <c r="L2895" i="6"/>
  <c r="P2895" i="6"/>
  <c r="L2832" i="6"/>
  <c r="P2832" i="6"/>
  <c r="L2768" i="6"/>
  <c r="P2768" i="6"/>
  <c r="L2700" i="6"/>
  <c r="P2700" i="6"/>
  <c r="L2618" i="6"/>
  <c r="P2618" i="6"/>
  <c r="L2554" i="6"/>
  <c r="P2554" i="6"/>
  <c r="L2490" i="6"/>
  <c r="P2490" i="6"/>
  <c r="L2439" i="6"/>
  <c r="P2439" i="6"/>
  <c r="L2362" i="6"/>
  <c r="P2362" i="6"/>
  <c r="L2320" i="6"/>
  <c r="P2320" i="6"/>
  <c r="L2257" i="6"/>
  <c r="P2257" i="6"/>
  <c r="L2208" i="6"/>
  <c r="P2208" i="6"/>
  <c r="L2069" i="6"/>
  <c r="P2069" i="6"/>
  <c r="L3313" i="6"/>
  <c r="P3313" i="6"/>
  <c r="L3248" i="6"/>
  <c r="P3248" i="6"/>
  <c r="L3184" i="6"/>
  <c r="P3184" i="6"/>
  <c r="L3120" i="6"/>
  <c r="O3120" i="6" s="1"/>
  <c r="P3120" i="6"/>
  <c r="L3020" i="6"/>
  <c r="P3020" i="6"/>
  <c r="L2924" i="6"/>
  <c r="P2924" i="6"/>
  <c r="L2860" i="6"/>
  <c r="P2860" i="6"/>
  <c r="L2796" i="6"/>
  <c r="P2796" i="6"/>
  <c r="L2732" i="6"/>
  <c r="P2732" i="6"/>
  <c r="L2643" i="6"/>
  <c r="P2643" i="6"/>
  <c r="L2579" i="6"/>
  <c r="P2579" i="6"/>
  <c r="L2515" i="6"/>
  <c r="P2515" i="6"/>
  <c r="L2422" i="6"/>
  <c r="P2422" i="6"/>
  <c r="L2374" i="6"/>
  <c r="P2374" i="6"/>
  <c r="L2342" i="6"/>
  <c r="P2342" i="6"/>
  <c r="L2287" i="6"/>
  <c r="P2287" i="6"/>
  <c r="L2267" i="6"/>
  <c r="P2267" i="6"/>
  <c r="L2214" i="6"/>
  <c r="P2214" i="6"/>
  <c r="L2140" i="6"/>
  <c r="P2140" i="6"/>
  <c r="L2061" i="6"/>
  <c r="P2061" i="6"/>
  <c r="L3083" i="6"/>
  <c r="P3083" i="6"/>
  <c r="L2991" i="6"/>
  <c r="P2991" i="6"/>
  <c r="L2922" i="6"/>
  <c r="P2922" i="6"/>
  <c r="L2858" i="6"/>
  <c r="P2858" i="6"/>
  <c r="L2794" i="6"/>
  <c r="P2794" i="6"/>
  <c r="L2730" i="6"/>
  <c r="P2730" i="6"/>
  <c r="L2696" i="6"/>
  <c r="P2696" i="6"/>
  <c r="L2664" i="6"/>
  <c r="P2664" i="6"/>
  <c r="L2600" i="6"/>
  <c r="P2600" i="6"/>
  <c r="L2536" i="6"/>
  <c r="P2536" i="6"/>
  <c r="L2463" i="6"/>
  <c r="P2463" i="6"/>
  <c r="L2414" i="6"/>
  <c r="P2414" i="6"/>
  <c r="L2293" i="6"/>
  <c r="P2293" i="6"/>
  <c r="L2236" i="6"/>
  <c r="P2236" i="6"/>
  <c r="L2144" i="6"/>
  <c r="P2144" i="6"/>
  <c r="L2110" i="6"/>
  <c r="M2110" i="6" s="1"/>
  <c r="N2110" i="6" s="1"/>
  <c r="P2110" i="6"/>
  <c r="L2108" i="6"/>
  <c r="P2108" i="6"/>
  <c r="L2025" i="6"/>
  <c r="P2025" i="6"/>
  <c r="L1961" i="6"/>
  <c r="P1961" i="6"/>
  <c r="L1898" i="6"/>
  <c r="P1898" i="6"/>
  <c r="L1832" i="6"/>
  <c r="P1832" i="6"/>
  <c r="L1800" i="6"/>
  <c r="P1800" i="6"/>
  <c r="L1755" i="6"/>
  <c r="P1755" i="6"/>
  <c r="L1708" i="6"/>
  <c r="P1708" i="6"/>
  <c r="L1672" i="6"/>
  <c r="P1672" i="6"/>
  <c r="L1607" i="6"/>
  <c r="P1607" i="6"/>
  <c r="L1543" i="6"/>
  <c r="P1543" i="6"/>
  <c r="L1479" i="6"/>
  <c r="P1479" i="6"/>
  <c r="L1409" i="6"/>
  <c r="P1409" i="6"/>
  <c r="L1267" i="6"/>
  <c r="P1267" i="6"/>
  <c r="L1159" i="6"/>
  <c r="P1159" i="6"/>
  <c r="L2183" i="6"/>
  <c r="P2183" i="6"/>
  <c r="L2137" i="6"/>
  <c r="P2137" i="6"/>
  <c r="L2088" i="6"/>
  <c r="P2088" i="6"/>
  <c r="L1984" i="6"/>
  <c r="P1984" i="6"/>
  <c r="L1920" i="6"/>
  <c r="P1920" i="6"/>
  <c r="L1766" i="6"/>
  <c r="P1766" i="6"/>
  <c r="L1683" i="6"/>
  <c r="P1683" i="6"/>
  <c r="L1599" i="6"/>
  <c r="P1599" i="6"/>
  <c r="L1535" i="6"/>
  <c r="P1535" i="6"/>
  <c r="L1471" i="6"/>
  <c r="P1471" i="6"/>
  <c r="L1402" i="6"/>
  <c r="P1402" i="6"/>
  <c r="L1298" i="6"/>
  <c r="P1298" i="6"/>
  <c r="L2205" i="6"/>
  <c r="P2205" i="6"/>
  <c r="L2092" i="6"/>
  <c r="P2092" i="6"/>
  <c r="L2005" i="6"/>
  <c r="P2005" i="6"/>
  <c r="L1941" i="6"/>
  <c r="P1941" i="6"/>
  <c r="L1873" i="6"/>
  <c r="O1873" i="6" s="1"/>
  <c r="P1873" i="6"/>
  <c r="L1851" i="6"/>
  <c r="P1851" i="6"/>
  <c r="L1717" i="6"/>
  <c r="P1717" i="6"/>
  <c r="L1653" i="6"/>
  <c r="P1653" i="6"/>
  <c r="L1589" i="6"/>
  <c r="P1589" i="6"/>
  <c r="L1525" i="6"/>
  <c r="P1525" i="6"/>
  <c r="L1461" i="6"/>
  <c r="P1461" i="6"/>
  <c r="L1397" i="6"/>
  <c r="P1397" i="6"/>
  <c r="L1345" i="6"/>
  <c r="P1345" i="6"/>
  <c r="L1329" i="6"/>
  <c r="P1329" i="6"/>
  <c r="L1313" i="6"/>
  <c r="P1313" i="6"/>
  <c r="L1181" i="6"/>
  <c r="P1181" i="6"/>
  <c r="L2062" i="6"/>
  <c r="P2062" i="6"/>
  <c r="L2035" i="6"/>
  <c r="P2035" i="6"/>
  <c r="L1968" i="6"/>
  <c r="P1968" i="6"/>
  <c r="L1887" i="6"/>
  <c r="P1887" i="6"/>
  <c r="L1843" i="6"/>
  <c r="P1843" i="6"/>
  <c r="L1811" i="6"/>
  <c r="P1811" i="6"/>
  <c r="L1779" i="6"/>
  <c r="P1779" i="6"/>
  <c r="L1722" i="6"/>
  <c r="P1722" i="6"/>
  <c r="L1664" i="6"/>
  <c r="P1664" i="6"/>
  <c r="L1608" i="6"/>
  <c r="P1608" i="6"/>
  <c r="L1544" i="6"/>
  <c r="P1544" i="6"/>
  <c r="L1480" i="6"/>
  <c r="P1480" i="6"/>
  <c r="L1410" i="6"/>
  <c r="P1410" i="6"/>
  <c r="L1370" i="6"/>
  <c r="P1370" i="6"/>
  <c r="L1271" i="6"/>
  <c r="P1271" i="6"/>
  <c r="L1122" i="6"/>
  <c r="P1122" i="6"/>
  <c r="L1993" i="6"/>
  <c r="P1993" i="6"/>
  <c r="L1929" i="6"/>
  <c r="P1929" i="6"/>
  <c r="L1889" i="6"/>
  <c r="P1889" i="6"/>
  <c r="L1821" i="6"/>
  <c r="P1821" i="6"/>
  <c r="L1789" i="6"/>
  <c r="O1789" i="6" s="1"/>
  <c r="P1789" i="6"/>
  <c r="L1734" i="6"/>
  <c r="P1734" i="6"/>
  <c r="L1692" i="6"/>
  <c r="P1692" i="6"/>
  <c r="L1602" i="6"/>
  <c r="P1602" i="6"/>
  <c r="L1538" i="6"/>
  <c r="P1538" i="6"/>
  <c r="L1474" i="6"/>
  <c r="P1474" i="6"/>
  <c r="L1373" i="6"/>
  <c r="P1373" i="6"/>
  <c r="L1231" i="6"/>
  <c r="P1231" i="6"/>
  <c r="L2031" i="6"/>
  <c r="P2031" i="6"/>
  <c r="L1979" i="6"/>
  <c r="P1979" i="6"/>
  <c r="L1915" i="6"/>
  <c r="P1915" i="6"/>
  <c r="L1767" i="6"/>
  <c r="P1767" i="6"/>
  <c r="L1720" i="6"/>
  <c r="P1720" i="6"/>
  <c r="L1662" i="6"/>
  <c r="P1662" i="6"/>
  <c r="L1598" i="6"/>
  <c r="P1598" i="6"/>
  <c r="L1534" i="6"/>
  <c r="P1534" i="6"/>
  <c r="L1470" i="6"/>
  <c r="P1470" i="6"/>
  <c r="L1418" i="6"/>
  <c r="P1418" i="6"/>
  <c r="L1371" i="6"/>
  <c r="P1371" i="6"/>
  <c r="L1199" i="6"/>
  <c r="P1199" i="6"/>
  <c r="L2079" i="6"/>
  <c r="P2079" i="6"/>
  <c r="L1977" i="6"/>
  <c r="P1977" i="6"/>
  <c r="L1913" i="6"/>
  <c r="P1913" i="6"/>
  <c r="L1846" i="6"/>
  <c r="P1846" i="6"/>
  <c r="L1669" i="6"/>
  <c r="P1669" i="6"/>
  <c r="L1619" i="6"/>
  <c r="P1619" i="6"/>
  <c r="L1555" i="6"/>
  <c r="P1555" i="6"/>
  <c r="L1491" i="6"/>
  <c r="P1491" i="6"/>
  <c r="L1427" i="6"/>
  <c r="P1427" i="6"/>
  <c r="L1358" i="6"/>
  <c r="P1358" i="6"/>
  <c r="L1334" i="6"/>
  <c r="P1334" i="6"/>
  <c r="L1312" i="6"/>
  <c r="P1312" i="6"/>
  <c r="L1224" i="6"/>
  <c r="O1224" i="6" s="1"/>
  <c r="P1224" i="6"/>
  <c r="L2038" i="6"/>
  <c r="P2038" i="6"/>
  <c r="L1969" i="6"/>
  <c r="P1969" i="6"/>
  <c r="L1909" i="6"/>
  <c r="P1909" i="6"/>
  <c r="L1864" i="6"/>
  <c r="P1864" i="6"/>
  <c r="L1830" i="6"/>
  <c r="P1830" i="6"/>
  <c r="L1798" i="6"/>
  <c r="P1798" i="6"/>
  <c r="L1759" i="6"/>
  <c r="P1759" i="6"/>
  <c r="L1699" i="6"/>
  <c r="P1699" i="6"/>
  <c r="L1642" i="6"/>
  <c r="P1642" i="6"/>
  <c r="L1578" i="6"/>
  <c r="P1578" i="6"/>
  <c r="L1514" i="6"/>
  <c r="P1514" i="6"/>
  <c r="L1450" i="6"/>
  <c r="P1450" i="6"/>
  <c r="L1393" i="6"/>
  <c r="P1393" i="6"/>
  <c r="L1338" i="6"/>
  <c r="P1338" i="6"/>
  <c r="L1272" i="6"/>
  <c r="P1272" i="6"/>
  <c r="L1174" i="6"/>
  <c r="P1174" i="6"/>
  <c r="L1099" i="6"/>
  <c r="P1099" i="6"/>
  <c r="L1035" i="6"/>
  <c r="P1035" i="6"/>
  <c r="L983" i="6"/>
  <c r="P983" i="6"/>
  <c r="L909" i="6"/>
  <c r="P909" i="6"/>
  <c r="L838" i="6"/>
  <c r="P838" i="6"/>
  <c r="L781" i="6"/>
  <c r="P781" i="6"/>
  <c r="L694" i="6"/>
  <c r="P694" i="6"/>
  <c r="L608" i="6"/>
  <c r="P608" i="6"/>
  <c r="L493" i="6"/>
  <c r="P493" i="6"/>
  <c r="L175" i="6"/>
  <c r="P175" i="6"/>
  <c r="L1040" i="6"/>
  <c r="P1040" i="6"/>
  <c r="L964" i="6"/>
  <c r="P964" i="6"/>
  <c r="L929" i="6"/>
  <c r="P929" i="6"/>
  <c r="L874" i="6"/>
  <c r="P874" i="6"/>
  <c r="L808" i="6"/>
  <c r="P808" i="6"/>
  <c r="L744" i="6"/>
  <c r="O744" i="6" s="1"/>
  <c r="P744" i="6"/>
  <c r="L672" i="6"/>
  <c r="P672" i="6"/>
  <c r="L648" i="6"/>
  <c r="P648" i="6"/>
  <c r="L622" i="6"/>
  <c r="P622" i="6"/>
  <c r="L596" i="6"/>
  <c r="P596" i="6"/>
  <c r="L542" i="6"/>
  <c r="P542" i="6"/>
  <c r="L424" i="6"/>
  <c r="P424" i="6"/>
  <c r="L154" i="6"/>
  <c r="P154" i="6"/>
  <c r="L1219" i="6"/>
  <c r="P1219" i="6"/>
  <c r="L1163" i="6"/>
  <c r="P1163" i="6"/>
  <c r="L1102" i="6"/>
  <c r="P1102" i="6"/>
  <c r="L1038" i="6"/>
  <c r="P1038" i="6"/>
  <c r="L934" i="6"/>
  <c r="P934" i="6"/>
  <c r="L861" i="6"/>
  <c r="P861" i="6"/>
  <c r="L794" i="6"/>
  <c r="P794" i="6"/>
  <c r="L759" i="6"/>
  <c r="P759" i="6"/>
  <c r="L713" i="6"/>
  <c r="P713" i="6"/>
  <c r="L660" i="6"/>
  <c r="P660" i="6"/>
  <c r="L573" i="6"/>
  <c r="P573" i="6"/>
  <c r="L335" i="6"/>
  <c r="P335" i="6"/>
  <c r="L1200" i="6"/>
  <c r="P1200" i="6"/>
  <c r="L1147" i="6"/>
  <c r="P1147" i="6"/>
  <c r="L1081" i="6"/>
  <c r="P1081" i="6"/>
  <c r="L1017" i="6"/>
  <c r="P1017" i="6"/>
  <c r="L973" i="6"/>
  <c r="P973" i="6"/>
  <c r="L910" i="6"/>
  <c r="P910" i="6"/>
  <c r="L865" i="6"/>
  <c r="P865" i="6"/>
  <c r="L788" i="6"/>
  <c r="P788" i="6"/>
  <c r="L693" i="6"/>
  <c r="P693" i="6"/>
  <c r="L526" i="6"/>
  <c r="P526" i="6"/>
  <c r="L447" i="6"/>
  <c r="P447" i="6"/>
  <c r="L156" i="6"/>
  <c r="P156" i="6"/>
  <c r="L1251" i="6"/>
  <c r="M1251" i="6" s="1"/>
  <c r="N1251" i="6" s="1"/>
  <c r="P1251" i="6"/>
  <c r="L1168" i="6"/>
  <c r="P1168" i="6"/>
  <c r="L1098" i="6"/>
  <c r="P1098" i="6"/>
  <c r="L1034" i="6"/>
  <c r="P1034" i="6"/>
  <c r="L965" i="6"/>
  <c r="P965" i="6"/>
  <c r="L908" i="6"/>
  <c r="P908" i="6"/>
  <c r="L831" i="6"/>
  <c r="P831" i="6"/>
  <c r="L753" i="6"/>
  <c r="P753" i="6"/>
  <c r="L720" i="6"/>
  <c r="P720" i="6"/>
  <c r="L667" i="6"/>
  <c r="P667" i="6"/>
  <c r="L611" i="6"/>
  <c r="P611" i="6"/>
  <c r="L586" i="6"/>
  <c r="P586" i="6"/>
  <c r="L457" i="6"/>
  <c r="P457" i="6"/>
  <c r="L1091" i="6"/>
  <c r="P1091" i="6"/>
  <c r="L1027" i="6"/>
  <c r="P1027" i="6"/>
  <c r="L955" i="6"/>
  <c r="P955" i="6"/>
  <c r="L917" i="6"/>
  <c r="P917" i="6"/>
  <c r="L866" i="6"/>
  <c r="P866" i="6"/>
  <c r="L805" i="6"/>
  <c r="P805" i="6"/>
  <c r="L745" i="6"/>
  <c r="P745" i="6"/>
  <c r="L687" i="6"/>
  <c r="P687" i="6"/>
  <c r="L657" i="6"/>
  <c r="P657" i="6"/>
  <c r="L625" i="6"/>
  <c r="P625" i="6"/>
  <c r="L576" i="6"/>
  <c r="P576" i="6"/>
  <c r="L414" i="6"/>
  <c r="P414" i="6"/>
  <c r="L1305" i="6"/>
  <c r="P1305" i="6"/>
  <c r="L1289" i="6"/>
  <c r="P1289" i="6"/>
  <c r="L1186" i="6"/>
  <c r="P1186" i="6"/>
  <c r="L1115" i="6"/>
  <c r="P1115" i="6"/>
  <c r="L1051" i="6"/>
  <c r="P1051" i="6"/>
  <c r="L999" i="6"/>
  <c r="P999" i="6"/>
  <c r="L862" i="6"/>
  <c r="P862" i="6"/>
  <c r="L795" i="6"/>
  <c r="M795" i="6" s="1"/>
  <c r="N795" i="6" s="1"/>
  <c r="P795" i="6"/>
  <c r="L758" i="6"/>
  <c r="P758" i="6"/>
  <c r="L655" i="6"/>
  <c r="P655" i="6"/>
  <c r="L564" i="6"/>
  <c r="P564" i="6"/>
  <c r="L464" i="6"/>
  <c r="P464" i="6"/>
  <c r="L1184" i="6"/>
  <c r="P1184" i="6"/>
  <c r="L1127" i="6"/>
  <c r="P1127" i="6"/>
  <c r="L1063" i="6"/>
  <c r="P1063" i="6"/>
  <c r="L997" i="6"/>
  <c r="P997" i="6"/>
  <c r="L951" i="6"/>
  <c r="P951" i="6"/>
  <c r="L900" i="6"/>
  <c r="P900" i="6"/>
  <c r="L856" i="6"/>
  <c r="P856" i="6"/>
  <c r="L754" i="6"/>
  <c r="P754" i="6"/>
  <c r="L710" i="6"/>
  <c r="P710" i="6"/>
  <c r="L574" i="6"/>
  <c r="P574" i="6"/>
  <c r="L486" i="6"/>
  <c r="P486" i="6"/>
  <c r="L410" i="6"/>
  <c r="P410" i="6"/>
  <c r="L569" i="6"/>
  <c r="P569" i="6"/>
  <c r="L539" i="6"/>
  <c r="P539" i="6"/>
  <c r="L521" i="6"/>
  <c r="P521" i="6"/>
  <c r="L459" i="6"/>
  <c r="P459" i="6"/>
  <c r="L296" i="6"/>
  <c r="P296" i="6"/>
  <c r="L232" i="6"/>
  <c r="P232" i="6"/>
  <c r="L127" i="6"/>
  <c r="P127" i="6"/>
  <c r="L105" i="6"/>
  <c r="P105" i="6"/>
  <c r="L81" i="6"/>
  <c r="P81" i="6"/>
  <c r="L407" i="6"/>
  <c r="P407" i="6"/>
  <c r="L375" i="6"/>
  <c r="P375" i="6"/>
  <c r="L329" i="6"/>
  <c r="P329" i="6"/>
  <c r="L282" i="6"/>
  <c r="P282" i="6"/>
  <c r="L218" i="6"/>
  <c r="P218" i="6"/>
  <c r="L184" i="6"/>
  <c r="P184" i="6"/>
  <c r="L103" i="6"/>
  <c r="O103" i="6" s="1"/>
  <c r="P103" i="6"/>
  <c r="L52" i="6"/>
  <c r="P52" i="6"/>
  <c r="L421" i="6"/>
  <c r="P421" i="6"/>
  <c r="L389" i="6"/>
  <c r="P389" i="6"/>
  <c r="L357" i="6"/>
  <c r="P357" i="6"/>
  <c r="L306" i="6"/>
  <c r="P306" i="6"/>
  <c r="L242" i="6"/>
  <c r="P242" i="6"/>
  <c r="L163" i="6"/>
  <c r="P163" i="6"/>
  <c r="L63" i="6"/>
  <c r="P63" i="6"/>
  <c r="L323" i="6"/>
  <c r="P323" i="6"/>
  <c r="L259" i="6"/>
  <c r="P259" i="6"/>
  <c r="L168" i="6"/>
  <c r="P168" i="6"/>
  <c r="L104" i="6"/>
  <c r="P104" i="6"/>
  <c r="L538" i="6"/>
  <c r="P538" i="6"/>
  <c r="L502" i="6"/>
  <c r="P502" i="6"/>
  <c r="L468" i="6"/>
  <c r="P468" i="6"/>
  <c r="L321" i="6"/>
  <c r="P321" i="6"/>
  <c r="L257" i="6"/>
  <c r="P257" i="6"/>
  <c r="L198" i="6"/>
  <c r="P198" i="6"/>
  <c r="L122" i="6"/>
  <c r="P122" i="6"/>
  <c r="L58" i="6"/>
  <c r="P58" i="6"/>
  <c r="L360" i="6"/>
  <c r="P360" i="6"/>
  <c r="L314" i="6"/>
  <c r="P314" i="6"/>
  <c r="L250" i="6"/>
  <c r="P250" i="6"/>
  <c r="L204" i="6"/>
  <c r="P204" i="6"/>
  <c r="L141" i="6"/>
  <c r="P141" i="6"/>
  <c r="L84" i="6"/>
  <c r="P84" i="6"/>
  <c r="L436" i="6"/>
  <c r="P436" i="6"/>
  <c r="L372" i="6"/>
  <c r="P372" i="6"/>
  <c r="L324" i="6"/>
  <c r="P324" i="6"/>
  <c r="L267" i="6"/>
  <c r="P267" i="6"/>
  <c r="L190" i="6"/>
  <c r="P190" i="6"/>
  <c r="L139" i="6"/>
  <c r="O139" i="6" s="1"/>
  <c r="P139" i="6"/>
  <c r="L59" i="6"/>
  <c r="P59" i="6"/>
  <c r="L45" i="6"/>
  <c r="P45" i="6"/>
  <c r="L3831" i="6"/>
  <c r="P3831" i="6"/>
  <c r="L3656" i="6"/>
  <c r="P3656" i="6"/>
  <c r="L3422" i="6"/>
  <c r="P3422" i="6"/>
  <c r="L3821" i="6"/>
  <c r="P3821" i="6"/>
  <c r="L3455" i="6"/>
  <c r="P3455" i="6"/>
  <c r="L3865" i="6"/>
  <c r="P3865" i="6"/>
  <c r="L3814" i="6"/>
  <c r="P3814" i="6"/>
  <c r="L3868" i="6"/>
  <c r="P3868" i="6"/>
  <c r="L3761" i="6"/>
  <c r="P3761" i="6"/>
  <c r="L3651" i="6"/>
  <c r="P3651" i="6"/>
  <c r="L3597" i="6"/>
  <c r="P3597" i="6"/>
  <c r="L3533" i="6"/>
  <c r="P3533" i="6"/>
  <c r="L3469" i="6"/>
  <c r="P3469" i="6"/>
  <c r="L3402" i="6"/>
  <c r="P3402" i="6"/>
  <c r="L3149" i="6"/>
  <c r="P3149" i="6"/>
  <c r="L2569" i="6"/>
  <c r="P2569" i="6"/>
  <c r="L3860" i="6"/>
  <c r="P3860" i="6"/>
  <c r="L3660" i="6"/>
  <c r="P3660" i="6"/>
  <c r="L3371" i="6"/>
  <c r="P3371" i="6"/>
  <c r="L3785" i="6"/>
  <c r="P3785" i="6"/>
  <c r="L3338" i="6"/>
  <c r="P3338" i="6"/>
  <c r="L3875" i="6"/>
  <c r="P3875" i="6"/>
  <c r="L3811" i="6"/>
  <c r="P3811" i="6"/>
  <c r="L3766" i="6"/>
  <c r="P3766" i="6"/>
  <c r="L3719" i="6"/>
  <c r="P3719" i="6"/>
  <c r="L3675" i="6"/>
  <c r="P3675" i="6"/>
  <c r="L3606" i="6"/>
  <c r="P3606" i="6"/>
  <c r="L3542" i="6"/>
  <c r="P3542" i="6"/>
  <c r="L3478" i="6"/>
  <c r="P3478" i="6"/>
  <c r="L3397" i="6"/>
  <c r="P3397" i="6"/>
  <c r="L3201" i="6"/>
  <c r="P3201" i="6"/>
  <c r="L2876" i="6"/>
  <c r="P2876" i="6"/>
  <c r="L2398" i="6"/>
  <c r="P2398" i="6"/>
  <c r="L3556" i="6"/>
  <c r="P3556" i="6"/>
  <c r="L3871" i="6"/>
  <c r="P3871" i="6"/>
  <c r="L3794" i="6"/>
  <c r="P3794" i="6"/>
  <c r="L3673" i="6"/>
  <c r="P3673" i="6"/>
  <c r="L3602" i="6"/>
  <c r="P3602" i="6"/>
  <c r="L3538" i="6"/>
  <c r="P3538" i="6"/>
  <c r="L3474" i="6"/>
  <c r="P3474" i="6"/>
  <c r="L3407" i="6"/>
  <c r="P3407" i="6"/>
  <c r="L3383" i="6"/>
  <c r="P3383" i="6"/>
  <c r="L3203" i="6"/>
  <c r="P3203" i="6"/>
  <c r="L2909" i="6"/>
  <c r="P2909" i="6"/>
  <c r="L2472" i="6"/>
  <c r="P2472" i="6"/>
  <c r="L3774" i="6"/>
  <c r="P3774" i="6"/>
  <c r="L3552" i="6"/>
  <c r="P3552" i="6"/>
  <c r="L3244" i="6"/>
  <c r="P3244" i="6"/>
  <c r="L3738" i="6"/>
  <c r="P3738" i="6"/>
  <c r="L3364" i="6"/>
  <c r="P3364" i="6"/>
  <c r="L3788" i="6"/>
  <c r="P3788" i="6"/>
  <c r="L3741" i="6"/>
  <c r="P3741" i="6"/>
  <c r="L3696" i="6"/>
  <c r="P3696" i="6"/>
  <c r="L3650" i="6"/>
  <c r="P3650" i="6"/>
  <c r="L3590" i="6"/>
  <c r="P3590" i="6"/>
  <c r="L3526" i="6"/>
  <c r="P3526" i="6"/>
  <c r="L3462" i="6"/>
  <c r="P3462" i="6"/>
  <c r="L3421" i="6"/>
  <c r="P3421" i="6"/>
  <c r="L3335" i="6"/>
  <c r="P3335" i="6"/>
  <c r="L3205" i="6"/>
  <c r="P3205" i="6"/>
  <c r="L2807" i="6"/>
  <c r="P2807" i="6"/>
  <c r="L3684" i="6"/>
  <c r="P3684" i="6"/>
  <c r="L3890" i="6"/>
  <c r="P3890" i="6"/>
  <c r="L3826" i="6"/>
  <c r="P3826" i="6"/>
  <c r="L3737" i="6"/>
  <c r="P3737" i="6"/>
  <c r="L3655" i="6"/>
  <c r="P3655" i="6"/>
  <c r="L3588" i="6"/>
  <c r="P3588" i="6"/>
  <c r="L3524" i="6"/>
  <c r="P3524" i="6"/>
  <c r="L3460" i="6"/>
  <c r="P3460" i="6"/>
  <c r="L3411" i="6"/>
  <c r="P3411" i="6"/>
  <c r="L3273" i="6"/>
  <c r="P3273" i="6"/>
  <c r="L3106" i="6"/>
  <c r="P3106" i="6"/>
  <c r="L2660" i="6"/>
  <c r="P2660" i="6"/>
  <c r="L3791" i="6"/>
  <c r="P3791" i="6"/>
  <c r="L3589" i="6"/>
  <c r="P3589" i="6"/>
  <c r="L3277" i="6"/>
  <c r="P3277" i="6"/>
  <c r="L3802" i="6"/>
  <c r="P3802" i="6"/>
  <c r="L3453" i="6"/>
  <c r="P3453" i="6"/>
  <c r="L2701" i="6"/>
  <c r="P2701" i="6"/>
  <c r="L3880" i="6"/>
  <c r="P3880" i="6"/>
  <c r="L3780" i="6"/>
  <c r="P3780" i="6"/>
  <c r="L3731" i="6"/>
  <c r="P3731" i="6"/>
  <c r="L3681" i="6"/>
  <c r="P3681" i="6"/>
  <c r="L3609" i="6"/>
  <c r="P3609" i="6"/>
  <c r="L3545" i="6"/>
  <c r="P3545" i="6"/>
  <c r="L3481" i="6"/>
  <c r="P3481" i="6"/>
  <c r="L3392" i="6"/>
  <c r="P3392" i="6"/>
  <c r="L3330" i="6"/>
  <c r="P3330" i="6"/>
  <c r="L3172" i="6"/>
  <c r="P3172" i="6"/>
  <c r="L2501" i="6"/>
  <c r="P2501" i="6"/>
  <c r="L3305" i="6"/>
  <c r="P3305" i="6"/>
  <c r="L3257" i="6"/>
  <c r="P3257" i="6"/>
  <c r="L3193" i="6"/>
  <c r="P3193" i="6"/>
  <c r="L3129" i="6"/>
  <c r="P3129" i="6"/>
  <c r="L3065" i="6"/>
  <c r="P3065" i="6"/>
  <c r="L3049" i="6"/>
  <c r="P3049" i="6"/>
  <c r="L3003" i="6"/>
  <c r="P3003" i="6"/>
  <c r="L2938" i="6"/>
  <c r="P2938" i="6"/>
  <c r="L2874" i="6"/>
  <c r="P2874" i="6"/>
  <c r="L2816" i="6"/>
  <c r="P2816" i="6"/>
  <c r="L2752" i="6"/>
  <c r="P2752" i="6"/>
  <c r="L2652" i="6"/>
  <c r="P2652" i="6"/>
  <c r="L2588" i="6"/>
  <c r="P2588" i="6"/>
  <c r="L2524" i="6"/>
  <c r="P2524" i="6"/>
  <c r="L2457" i="6"/>
  <c r="P2457" i="6"/>
  <c r="L2419" i="6"/>
  <c r="P2419" i="6"/>
  <c r="L2349" i="6"/>
  <c r="P2349" i="6"/>
  <c r="L2331" i="6"/>
  <c r="P2331" i="6"/>
  <c r="L2266" i="6"/>
  <c r="P2266" i="6"/>
  <c r="L2221" i="6"/>
  <c r="P2221" i="6"/>
  <c r="L2171" i="6"/>
  <c r="P2171" i="6"/>
  <c r="L2068" i="6"/>
  <c r="P2068" i="6"/>
  <c r="L3377" i="6"/>
  <c r="P3377" i="6"/>
  <c r="L3331" i="6"/>
  <c r="P3331" i="6"/>
  <c r="L3278" i="6"/>
  <c r="P3278" i="6"/>
  <c r="L3214" i="6"/>
  <c r="P3214" i="6"/>
  <c r="L3150" i="6"/>
  <c r="P3150" i="6"/>
  <c r="L3086" i="6"/>
  <c r="P3086" i="6"/>
  <c r="L2947" i="6"/>
  <c r="P2947" i="6"/>
  <c r="L2883" i="6"/>
  <c r="P2883" i="6"/>
  <c r="L2814" i="6"/>
  <c r="P2814" i="6"/>
  <c r="L2750" i="6"/>
  <c r="P2750" i="6"/>
  <c r="L2679" i="6"/>
  <c r="P2679" i="6"/>
  <c r="L2615" i="6"/>
  <c r="P2615" i="6"/>
  <c r="L2551" i="6"/>
  <c r="P2551" i="6"/>
  <c r="L2487" i="6"/>
  <c r="P2487" i="6"/>
  <c r="L2432" i="6"/>
  <c r="P2432" i="6"/>
  <c r="L2383" i="6"/>
  <c r="P2383" i="6"/>
  <c r="L2329" i="6"/>
  <c r="P2329" i="6"/>
  <c r="L2262" i="6"/>
  <c r="P2262" i="6"/>
  <c r="L2209" i="6"/>
  <c r="P2209" i="6"/>
  <c r="L2124" i="6"/>
  <c r="P2124" i="6"/>
  <c r="L3272" i="6"/>
  <c r="P3272" i="6"/>
  <c r="L3208" i="6"/>
  <c r="P3208" i="6"/>
  <c r="L3144" i="6"/>
  <c r="P3144" i="6"/>
  <c r="L3080" i="6"/>
  <c r="P3080" i="6"/>
  <c r="L3001" i="6"/>
  <c r="P3001" i="6"/>
  <c r="L2923" i="6"/>
  <c r="P2923" i="6"/>
  <c r="L2859" i="6"/>
  <c r="P2859" i="6"/>
  <c r="L2795" i="6"/>
  <c r="P2795" i="6"/>
  <c r="L2731" i="6"/>
  <c r="P2731" i="6"/>
  <c r="L2684" i="6"/>
  <c r="P2684" i="6"/>
  <c r="L2632" i="6"/>
  <c r="P2632" i="6"/>
  <c r="L2568" i="6"/>
  <c r="P2568" i="6"/>
  <c r="L2504" i="6"/>
  <c r="P2504" i="6"/>
  <c r="L2445" i="6"/>
  <c r="P2445" i="6"/>
  <c r="L2395" i="6"/>
  <c r="P2395" i="6"/>
  <c r="L2286" i="6"/>
  <c r="P2286" i="6"/>
  <c r="L2243" i="6"/>
  <c r="P2243" i="6"/>
  <c r="L2150" i="6"/>
  <c r="P2150" i="6"/>
  <c r="L2052" i="6"/>
  <c r="P2052" i="6"/>
  <c r="L3334" i="6"/>
  <c r="P3334" i="6"/>
  <c r="L3266" i="6"/>
  <c r="P3266" i="6"/>
  <c r="L3202" i="6"/>
  <c r="P3202" i="6"/>
  <c r="L3138" i="6"/>
  <c r="P3138" i="6"/>
  <c r="L3074" i="6"/>
  <c r="P3074" i="6"/>
  <c r="L3035" i="6"/>
  <c r="P3035" i="6"/>
  <c r="L2979" i="6"/>
  <c r="P2979" i="6"/>
  <c r="L2930" i="6"/>
  <c r="P2930" i="6"/>
  <c r="L2866" i="6"/>
  <c r="P2866" i="6"/>
  <c r="L2806" i="6"/>
  <c r="P2806" i="6"/>
  <c r="L2742" i="6"/>
  <c r="P2742" i="6"/>
  <c r="L2693" i="6"/>
  <c r="P2693" i="6"/>
  <c r="L2638" i="6"/>
  <c r="P2638" i="6"/>
  <c r="L2574" i="6"/>
  <c r="P2574" i="6"/>
  <c r="L2510" i="6"/>
  <c r="P2510" i="6"/>
  <c r="L2426" i="6"/>
  <c r="P2426" i="6"/>
  <c r="L2336" i="6"/>
  <c r="P2336" i="6"/>
  <c r="L2249" i="6"/>
  <c r="P2249" i="6"/>
  <c r="L2118" i="6"/>
  <c r="P2118" i="6"/>
  <c r="L3165" i="6"/>
  <c r="P3165" i="6"/>
  <c r="L3101" i="6"/>
  <c r="P3101" i="6"/>
  <c r="L3056" i="6"/>
  <c r="P3056" i="6"/>
  <c r="L3012" i="6"/>
  <c r="P3012" i="6"/>
  <c r="L2948" i="6"/>
  <c r="P2948" i="6"/>
  <c r="L2884" i="6"/>
  <c r="P2884" i="6"/>
  <c r="L2819" i="6"/>
  <c r="P2819" i="6"/>
  <c r="L2755" i="6"/>
  <c r="P2755" i="6"/>
  <c r="L2680" i="6"/>
  <c r="P2680" i="6"/>
  <c r="L2616" i="6"/>
  <c r="P2616" i="6"/>
  <c r="L2552" i="6"/>
  <c r="P2552" i="6"/>
  <c r="L2488" i="6"/>
  <c r="O2488" i="6" s="1"/>
  <c r="P2488" i="6"/>
  <c r="L2437" i="6"/>
  <c r="P2437" i="6"/>
  <c r="L2360" i="6"/>
  <c r="P2360" i="6"/>
  <c r="L2310" i="6"/>
  <c r="P2310" i="6"/>
  <c r="L2234" i="6"/>
  <c r="P2234" i="6"/>
  <c r="L2204" i="6"/>
  <c r="P2204" i="6"/>
  <c r="L2059" i="6"/>
  <c r="P2059" i="6"/>
  <c r="L3304" i="6"/>
  <c r="P3304" i="6"/>
  <c r="L3246" i="6"/>
  <c r="P3246" i="6"/>
  <c r="L3182" i="6"/>
  <c r="P3182" i="6"/>
  <c r="L3118" i="6"/>
  <c r="P3118" i="6"/>
  <c r="L3015" i="6"/>
  <c r="P3015" i="6"/>
  <c r="L2915" i="6"/>
  <c r="P2915" i="6"/>
  <c r="L2847" i="6"/>
  <c r="P2847" i="6"/>
  <c r="L2783" i="6"/>
  <c r="P2783" i="6"/>
  <c r="L2698" i="6"/>
  <c r="P2698" i="6"/>
  <c r="L2622" i="6"/>
  <c r="P2622" i="6"/>
  <c r="L2558" i="6"/>
  <c r="P2558" i="6"/>
  <c r="L2494" i="6"/>
  <c r="P2494" i="6"/>
  <c r="L2418" i="6"/>
  <c r="P2418" i="6"/>
  <c r="L2372" i="6"/>
  <c r="P2372" i="6"/>
  <c r="L2340" i="6"/>
  <c r="P2340" i="6"/>
  <c r="L2285" i="6"/>
  <c r="P2285" i="6"/>
  <c r="L2265" i="6"/>
  <c r="P2265" i="6"/>
  <c r="L2212" i="6"/>
  <c r="P2212" i="6"/>
  <c r="L2130" i="6"/>
  <c r="P2130" i="6"/>
  <c r="L2051" i="6"/>
  <c r="P2051" i="6"/>
  <c r="L3081" i="6"/>
  <c r="P3081" i="6"/>
  <c r="L2989" i="6"/>
  <c r="P2989" i="6"/>
  <c r="L2920" i="6"/>
  <c r="P2920" i="6"/>
  <c r="L2856" i="6"/>
  <c r="P2856" i="6"/>
  <c r="L2792" i="6"/>
  <c r="P2792" i="6"/>
  <c r="L2728" i="6"/>
  <c r="O2728" i="6" s="1"/>
  <c r="P2728" i="6"/>
  <c r="L2689" i="6"/>
  <c r="P2689" i="6"/>
  <c r="L2641" i="6"/>
  <c r="P2641" i="6"/>
  <c r="L2577" i="6"/>
  <c r="P2577" i="6"/>
  <c r="L2513" i="6"/>
  <c r="P2513" i="6"/>
  <c r="L2461" i="6"/>
  <c r="P2461" i="6"/>
  <c r="L2406" i="6"/>
  <c r="P2406" i="6"/>
  <c r="L2291" i="6"/>
  <c r="P2291" i="6"/>
  <c r="L2186" i="6"/>
  <c r="P2186" i="6"/>
  <c r="L2142" i="6"/>
  <c r="P2142" i="6"/>
  <c r="L2081" i="6"/>
  <c r="P2081" i="6"/>
  <c r="L2102" i="6"/>
  <c r="P2102" i="6"/>
  <c r="L2023" i="6"/>
  <c r="P2023" i="6"/>
  <c r="L1959" i="6"/>
  <c r="P1959" i="6"/>
  <c r="L1896" i="6"/>
  <c r="P1896" i="6"/>
  <c r="L1826" i="6"/>
  <c r="P1826" i="6"/>
  <c r="L1794" i="6"/>
  <c r="P1794" i="6"/>
  <c r="L1753" i="6"/>
  <c r="P1753" i="6"/>
  <c r="L1703" i="6"/>
  <c r="P1703" i="6"/>
  <c r="L1665" i="6"/>
  <c r="P1665" i="6"/>
  <c r="L1605" i="6"/>
  <c r="P1605" i="6"/>
  <c r="L1541" i="6"/>
  <c r="P1541" i="6"/>
  <c r="L1477" i="6"/>
  <c r="P1477" i="6"/>
  <c r="L1399" i="6"/>
  <c r="P1399" i="6"/>
  <c r="L1250" i="6"/>
  <c r="P1250" i="6"/>
  <c r="L1152" i="6"/>
  <c r="P1152" i="6"/>
  <c r="L2181" i="6"/>
  <c r="P2181" i="6"/>
  <c r="L2129" i="6"/>
  <c r="P2129" i="6"/>
  <c r="L2032" i="6"/>
  <c r="P2032" i="6"/>
  <c r="L1980" i="6"/>
  <c r="P1980" i="6"/>
  <c r="L1916" i="6"/>
  <c r="P1916" i="6"/>
  <c r="L1764" i="6"/>
  <c r="P1764" i="6"/>
  <c r="L1661" i="6"/>
  <c r="M1661" i="6" s="1"/>
  <c r="N1661" i="6" s="1"/>
  <c r="P1661" i="6"/>
  <c r="L1597" i="6"/>
  <c r="P1597" i="6"/>
  <c r="L1533" i="6"/>
  <c r="P1533" i="6"/>
  <c r="L1469" i="6"/>
  <c r="P1469" i="6"/>
  <c r="L1394" i="6"/>
  <c r="P1394" i="6"/>
  <c r="L1286" i="6"/>
  <c r="P1286" i="6"/>
  <c r="L2203" i="6"/>
  <c r="P2203" i="6"/>
  <c r="L2086" i="6"/>
  <c r="P2086" i="6"/>
  <c r="L2003" i="6"/>
  <c r="P2003" i="6"/>
  <c r="L1939" i="6"/>
  <c r="P1939" i="6"/>
  <c r="L1871" i="6"/>
  <c r="P1871" i="6"/>
  <c r="L1849" i="6"/>
  <c r="P1849" i="6"/>
  <c r="L1698" i="6"/>
  <c r="P1698" i="6"/>
  <c r="L1651" i="6"/>
  <c r="P1651" i="6"/>
  <c r="L1587" i="6"/>
  <c r="P1587" i="6"/>
  <c r="L1523" i="6"/>
  <c r="P1523" i="6"/>
  <c r="L1459" i="6"/>
  <c r="P1459" i="6"/>
  <c r="L1389" i="6"/>
  <c r="P1389" i="6"/>
  <c r="L1343" i="6"/>
  <c r="P1343" i="6"/>
  <c r="L1327" i="6"/>
  <c r="P1327" i="6"/>
  <c r="L1311" i="6"/>
  <c r="P1311" i="6"/>
  <c r="L2084" i="6"/>
  <c r="P2084" i="6"/>
  <c r="L2058" i="6"/>
  <c r="P2058" i="6"/>
  <c r="L2028" i="6"/>
  <c r="P2028" i="6"/>
  <c r="L1964" i="6"/>
  <c r="P1964" i="6"/>
  <c r="L1883" i="6"/>
  <c r="P1883" i="6"/>
  <c r="L1841" i="6"/>
  <c r="P1841" i="6"/>
  <c r="L1809" i="6"/>
  <c r="P1809" i="6"/>
  <c r="L1777" i="6"/>
  <c r="P1777" i="6"/>
  <c r="L1704" i="6"/>
  <c r="P1704" i="6"/>
  <c r="L1649" i="6"/>
  <c r="P1649" i="6"/>
  <c r="L1585" i="6"/>
  <c r="P1585" i="6"/>
  <c r="L1521" i="6"/>
  <c r="M1521" i="6" s="1"/>
  <c r="N1521" i="6" s="1"/>
  <c r="P1521" i="6"/>
  <c r="L1457" i="6"/>
  <c r="P1457" i="6"/>
  <c r="L1403" i="6"/>
  <c r="P1403" i="6"/>
  <c r="L1368" i="6"/>
  <c r="P1368" i="6"/>
  <c r="L1254" i="6"/>
  <c r="P1254" i="6"/>
  <c r="L2044" i="6"/>
  <c r="P2044" i="6"/>
  <c r="L1991" i="6"/>
  <c r="P1991" i="6"/>
  <c r="L1927" i="6"/>
  <c r="P1927" i="6"/>
  <c r="L1885" i="6"/>
  <c r="P1885" i="6"/>
  <c r="L1815" i="6"/>
  <c r="P1815" i="6"/>
  <c r="L1783" i="6"/>
  <c r="P1783" i="6"/>
  <c r="L1727" i="6"/>
  <c r="P1727" i="6"/>
  <c r="L1675" i="6"/>
  <c r="P1675" i="6"/>
  <c r="L1600" i="6"/>
  <c r="P1600" i="6"/>
  <c r="L1536" i="6"/>
  <c r="P1536" i="6"/>
  <c r="L1472" i="6"/>
  <c r="P1472" i="6"/>
  <c r="L1366" i="6"/>
  <c r="P1366" i="6"/>
  <c r="L1209" i="6"/>
  <c r="P1209" i="6"/>
  <c r="L2018" i="6"/>
  <c r="P2018" i="6"/>
  <c r="L1954" i="6"/>
  <c r="P1954" i="6"/>
  <c r="L1906" i="6"/>
  <c r="P1906" i="6"/>
  <c r="L1754" i="6"/>
  <c r="P1754" i="6"/>
  <c r="L1711" i="6"/>
  <c r="P1711" i="6"/>
  <c r="L1660" i="6"/>
  <c r="P1660" i="6"/>
  <c r="L1596" i="6"/>
  <c r="P1596" i="6"/>
  <c r="L1532" i="6"/>
  <c r="P1532" i="6"/>
  <c r="L1468" i="6"/>
  <c r="P1468" i="6"/>
  <c r="L1411" i="6"/>
  <c r="P1411" i="6"/>
  <c r="L1308" i="6"/>
  <c r="P1308" i="6"/>
  <c r="L1182" i="6"/>
  <c r="P1182" i="6"/>
  <c r="L2049" i="6"/>
  <c r="P2049" i="6"/>
  <c r="L1975" i="6"/>
  <c r="P1975" i="6"/>
  <c r="L1911" i="6"/>
  <c r="O1911" i="6" s="1"/>
  <c r="P1911" i="6"/>
  <c r="L1765" i="6"/>
  <c r="P1765" i="6"/>
  <c r="L1654" i="6"/>
  <c r="P1654" i="6"/>
  <c r="L1590" i="6"/>
  <c r="P1590" i="6"/>
  <c r="L1526" i="6"/>
  <c r="P1526" i="6"/>
  <c r="L1462" i="6"/>
  <c r="P1462" i="6"/>
  <c r="L1416" i="6"/>
  <c r="P1416" i="6"/>
  <c r="L1352" i="6"/>
  <c r="P1352" i="6"/>
  <c r="L1332" i="6"/>
  <c r="P1332" i="6"/>
  <c r="L1310" i="6"/>
  <c r="P1310" i="6"/>
  <c r="L1216" i="6"/>
  <c r="P1216" i="6"/>
  <c r="L2036" i="6"/>
  <c r="P2036" i="6"/>
  <c r="L1967" i="6"/>
  <c r="P1967" i="6"/>
  <c r="L1907" i="6"/>
  <c r="P1907" i="6"/>
  <c r="L1858" i="6"/>
  <c r="P1858" i="6"/>
  <c r="L1828" i="6"/>
  <c r="P1828" i="6"/>
  <c r="L1796" i="6"/>
  <c r="P1796" i="6"/>
  <c r="L1746" i="6"/>
  <c r="P1746" i="6"/>
  <c r="L1697" i="6"/>
  <c r="P1697" i="6"/>
  <c r="L1640" i="6"/>
  <c r="P1640" i="6"/>
  <c r="L1576" i="6"/>
  <c r="P1576" i="6"/>
  <c r="L1512" i="6"/>
  <c r="P1512" i="6"/>
  <c r="L1448" i="6"/>
  <c r="P1448" i="6"/>
  <c r="L1385" i="6"/>
  <c r="P1385" i="6"/>
  <c r="L1330" i="6"/>
  <c r="P1330" i="6"/>
  <c r="L1265" i="6"/>
  <c r="P1265" i="6"/>
  <c r="L1111" i="6"/>
  <c r="P1111" i="6"/>
  <c r="L1087" i="6"/>
  <c r="P1087" i="6"/>
  <c r="L1023" i="6"/>
  <c r="P1023" i="6"/>
  <c r="L972" i="6"/>
  <c r="P972" i="6"/>
  <c r="L907" i="6"/>
  <c r="P907" i="6"/>
  <c r="L834" i="6"/>
  <c r="P834" i="6"/>
  <c r="L779" i="6"/>
  <c r="M779" i="6" s="1"/>
  <c r="N779" i="6" s="1"/>
  <c r="P779" i="6"/>
  <c r="L692" i="6"/>
  <c r="P692" i="6"/>
  <c r="L602" i="6"/>
  <c r="P602" i="6"/>
  <c r="L481" i="6"/>
  <c r="P481" i="6"/>
  <c r="L1097" i="6"/>
  <c r="P1097" i="6"/>
  <c r="L1033" i="6"/>
  <c r="P1033" i="6"/>
  <c r="L962" i="6"/>
  <c r="P962" i="6"/>
  <c r="L927" i="6"/>
  <c r="P927" i="6"/>
  <c r="L853" i="6"/>
  <c r="P853" i="6"/>
  <c r="L806" i="6"/>
  <c r="P806" i="6"/>
  <c r="L736" i="6"/>
  <c r="P736" i="6"/>
  <c r="L670" i="6"/>
  <c r="P670" i="6"/>
  <c r="L642" i="6"/>
  <c r="P642" i="6"/>
  <c r="L620" i="6"/>
  <c r="P620" i="6"/>
  <c r="L585" i="6"/>
  <c r="P585" i="6"/>
  <c r="L516" i="6"/>
  <c r="P516" i="6"/>
  <c r="L418" i="6"/>
  <c r="P418" i="6"/>
  <c r="L125" i="6"/>
  <c r="P125" i="6"/>
  <c r="L1206" i="6"/>
  <c r="P1206" i="6"/>
  <c r="L1149" i="6"/>
  <c r="P1149" i="6"/>
  <c r="L1083" i="6"/>
  <c r="P1083" i="6"/>
  <c r="L1019" i="6"/>
  <c r="P1019" i="6"/>
  <c r="L925" i="6"/>
  <c r="P925" i="6"/>
  <c r="L855" i="6"/>
  <c r="P855" i="6"/>
  <c r="L792" i="6"/>
  <c r="P792" i="6"/>
  <c r="L757" i="6"/>
  <c r="P757" i="6"/>
  <c r="L711" i="6"/>
  <c r="P711" i="6"/>
  <c r="L646" i="6"/>
  <c r="P646" i="6"/>
  <c r="L563" i="6"/>
  <c r="P563" i="6"/>
  <c r="L177" i="6"/>
  <c r="P177" i="6"/>
  <c r="L1198" i="6"/>
  <c r="P1198" i="6"/>
  <c r="L1140" i="6"/>
  <c r="P1140" i="6"/>
  <c r="L1076" i="6"/>
  <c r="O1076" i="6" s="1"/>
  <c r="P1076" i="6"/>
  <c r="L1012" i="6"/>
  <c r="P1012" i="6"/>
  <c r="L971" i="6"/>
  <c r="P971" i="6"/>
  <c r="L901" i="6"/>
  <c r="P901" i="6"/>
  <c r="L863" i="6"/>
  <c r="P863" i="6"/>
  <c r="L786" i="6"/>
  <c r="P786" i="6"/>
  <c r="L571" i="6"/>
  <c r="P571" i="6"/>
  <c r="L501" i="6"/>
  <c r="P501" i="6"/>
  <c r="L434" i="6"/>
  <c r="P434" i="6"/>
  <c r="L135" i="6"/>
  <c r="P135" i="6"/>
  <c r="L1249" i="6"/>
  <c r="P1249" i="6"/>
  <c r="L1166" i="6"/>
  <c r="P1166" i="6"/>
  <c r="L1093" i="6"/>
  <c r="P1093" i="6"/>
  <c r="L1029" i="6"/>
  <c r="P1029" i="6"/>
  <c r="L961" i="6"/>
  <c r="P961" i="6"/>
  <c r="L893" i="6"/>
  <c r="P893" i="6"/>
  <c r="L823" i="6"/>
  <c r="P823" i="6"/>
  <c r="L751" i="6"/>
  <c r="P751" i="6"/>
  <c r="L718" i="6"/>
  <c r="P718" i="6"/>
  <c r="L653" i="6"/>
  <c r="P653" i="6"/>
  <c r="L609" i="6"/>
  <c r="P609" i="6"/>
  <c r="L584" i="6"/>
  <c r="P584" i="6"/>
  <c r="L444" i="6"/>
  <c r="P444" i="6"/>
  <c r="L1079" i="6"/>
  <c r="P1079" i="6"/>
  <c r="L1015" i="6"/>
  <c r="P1015" i="6"/>
  <c r="L953" i="6"/>
  <c r="P953" i="6"/>
  <c r="L915" i="6"/>
  <c r="P915" i="6"/>
  <c r="L859" i="6"/>
  <c r="P859" i="6"/>
  <c r="L803" i="6"/>
  <c r="P803" i="6"/>
  <c r="L743" i="6"/>
  <c r="P743" i="6"/>
  <c r="L683" i="6"/>
  <c r="P683" i="6"/>
  <c r="L649" i="6"/>
  <c r="P649" i="6"/>
  <c r="L617" i="6"/>
  <c r="O617" i="6" s="1"/>
  <c r="P617" i="6"/>
  <c r="L568" i="6"/>
  <c r="P568" i="6"/>
  <c r="L408" i="6"/>
  <c r="P408" i="6"/>
  <c r="L1303" i="6"/>
  <c r="P1303" i="6"/>
  <c r="L1287" i="6"/>
  <c r="P1287" i="6"/>
  <c r="L1177" i="6"/>
  <c r="P1177" i="6"/>
  <c r="L1103" i="6"/>
  <c r="P1103" i="6"/>
  <c r="L1039" i="6"/>
  <c r="P1039" i="6"/>
  <c r="L980" i="6"/>
  <c r="P980" i="6"/>
  <c r="L854" i="6"/>
  <c r="P854" i="6"/>
  <c r="L791" i="6"/>
  <c r="P791" i="6"/>
  <c r="L739" i="6"/>
  <c r="P739" i="6"/>
  <c r="L647" i="6"/>
  <c r="P647" i="6"/>
  <c r="L562" i="6"/>
  <c r="P562" i="6"/>
  <c r="L451" i="6"/>
  <c r="P451" i="6"/>
  <c r="L1171" i="6"/>
  <c r="P1171" i="6"/>
  <c r="L1120" i="6"/>
  <c r="P1120" i="6"/>
  <c r="L1056" i="6"/>
  <c r="P1056" i="6"/>
  <c r="L992" i="6"/>
  <c r="P992" i="6"/>
  <c r="L949" i="6"/>
  <c r="P949" i="6"/>
  <c r="L889" i="6"/>
  <c r="P889" i="6"/>
  <c r="L846" i="6"/>
  <c r="P846" i="6"/>
  <c r="L752" i="6"/>
  <c r="P752" i="6"/>
  <c r="L708" i="6"/>
  <c r="P708" i="6"/>
  <c r="L572" i="6"/>
  <c r="P572" i="6"/>
  <c r="L471" i="6"/>
  <c r="P471" i="6"/>
  <c r="L390" i="6"/>
  <c r="P390" i="6"/>
  <c r="L558" i="6"/>
  <c r="P558" i="6"/>
  <c r="L535" i="6"/>
  <c r="P535" i="6"/>
  <c r="L513" i="6"/>
  <c r="P513" i="6"/>
  <c r="L443" i="6"/>
  <c r="P443" i="6"/>
  <c r="L294" i="6"/>
  <c r="P294" i="6"/>
  <c r="L230" i="6"/>
  <c r="M230" i="6" s="1"/>
  <c r="N230" i="6" s="1"/>
  <c r="P230" i="6"/>
  <c r="L123" i="6"/>
  <c r="P123" i="6"/>
  <c r="L101" i="6"/>
  <c r="P101" i="6"/>
  <c r="L73" i="6"/>
  <c r="P73" i="6"/>
  <c r="L403" i="6"/>
  <c r="P403" i="6"/>
  <c r="L371" i="6"/>
  <c r="P371" i="6"/>
  <c r="L325" i="6"/>
  <c r="P325" i="6"/>
  <c r="L275" i="6"/>
  <c r="P275" i="6"/>
  <c r="L211" i="6"/>
  <c r="P211" i="6"/>
  <c r="L167" i="6"/>
  <c r="P167" i="6"/>
  <c r="L95" i="6"/>
  <c r="P95" i="6"/>
  <c r="L455" i="6"/>
  <c r="P455" i="6"/>
  <c r="L417" i="6"/>
  <c r="P417" i="6"/>
  <c r="L385" i="6"/>
  <c r="P385" i="6"/>
  <c r="L340" i="6"/>
  <c r="P340" i="6"/>
  <c r="L299" i="6"/>
  <c r="P299" i="6"/>
  <c r="L235" i="6"/>
  <c r="P235" i="6"/>
  <c r="L161" i="6"/>
  <c r="P161" i="6"/>
  <c r="L56" i="6"/>
  <c r="P56" i="6"/>
  <c r="L304" i="6"/>
  <c r="P304" i="6"/>
  <c r="L240" i="6"/>
  <c r="P240" i="6"/>
  <c r="L155" i="6"/>
  <c r="P155" i="6"/>
  <c r="L96" i="6"/>
  <c r="P96" i="6"/>
  <c r="L536" i="6"/>
  <c r="P536" i="6"/>
  <c r="L498" i="6"/>
  <c r="P498" i="6"/>
  <c r="L466" i="6"/>
  <c r="P466" i="6"/>
  <c r="L300" i="6"/>
  <c r="P300" i="6"/>
  <c r="L236" i="6"/>
  <c r="P236" i="6"/>
  <c r="L174" i="6"/>
  <c r="P174" i="6"/>
  <c r="L118" i="6"/>
  <c r="P118" i="6"/>
  <c r="L378" i="6"/>
  <c r="P378" i="6"/>
  <c r="L358" i="6"/>
  <c r="P358" i="6"/>
  <c r="L307" i="6"/>
  <c r="O307" i="6" s="1"/>
  <c r="P307" i="6"/>
  <c r="L243" i="6"/>
  <c r="P243" i="6"/>
  <c r="L202" i="6"/>
  <c r="P202" i="6"/>
  <c r="L110" i="6"/>
  <c r="P110" i="6"/>
  <c r="L82" i="6"/>
  <c r="P82" i="6"/>
  <c r="L428" i="6"/>
  <c r="P428" i="6"/>
  <c r="L364" i="6"/>
  <c r="P364" i="6"/>
  <c r="L312" i="6"/>
  <c r="P312" i="6"/>
  <c r="L248" i="6"/>
  <c r="P248" i="6"/>
  <c r="L185" i="6"/>
  <c r="P185" i="6"/>
  <c r="L137" i="6"/>
  <c r="P137" i="6"/>
  <c r="L57" i="6"/>
  <c r="P57" i="6"/>
  <c r="L70" i="6"/>
  <c r="P70" i="6"/>
  <c r="L3808" i="6"/>
  <c r="P3808" i="6"/>
  <c r="L3616" i="6"/>
  <c r="P3616" i="6"/>
  <c r="L3325" i="6"/>
  <c r="P3325" i="6"/>
  <c r="L3770" i="6"/>
  <c r="P3770" i="6"/>
  <c r="L3366" i="6"/>
  <c r="P3366" i="6"/>
  <c r="L3832" i="6"/>
  <c r="P3832" i="6"/>
  <c r="L3799" i="6"/>
  <c r="P3799" i="6"/>
  <c r="L3841" i="6"/>
  <c r="P3841" i="6"/>
  <c r="L3746" i="6"/>
  <c r="P3746" i="6"/>
  <c r="L3636" i="6"/>
  <c r="P3636" i="6"/>
  <c r="L3572" i="6"/>
  <c r="P3572" i="6"/>
  <c r="L3508" i="6"/>
  <c r="P3508" i="6"/>
  <c r="L3444" i="6"/>
  <c r="P3444" i="6"/>
  <c r="L3396" i="6"/>
  <c r="P3396" i="6"/>
  <c r="L3108" i="6"/>
  <c r="P3108" i="6"/>
  <c r="L2528" i="6"/>
  <c r="P2528" i="6"/>
  <c r="L3833" i="6"/>
  <c r="P3833" i="6"/>
  <c r="L3626" i="6"/>
  <c r="P3626" i="6"/>
  <c r="L3300" i="6"/>
  <c r="P3300" i="6"/>
  <c r="L3658" i="6"/>
  <c r="P3658" i="6"/>
  <c r="L3302" i="6"/>
  <c r="P3302" i="6"/>
  <c r="L3850" i="6"/>
  <c r="P3850" i="6"/>
  <c r="L3800" i="6"/>
  <c r="P3800" i="6"/>
  <c r="L3764" i="6"/>
  <c r="P3764" i="6"/>
  <c r="L3717" i="6"/>
  <c r="P3717" i="6"/>
  <c r="L3652" i="6"/>
  <c r="P3652" i="6"/>
  <c r="L3600" i="6"/>
  <c r="P3600" i="6"/>
  <c r="L3536" i="6"/>
  <c r="P3536" i="6"/>
  <c r="L3472" i="6"/>
  <c r="P3472" i="6"/>
  <c r="L3381" i="6"/>
  <c r="P3381" i="6"/>
  <c r="L3196" i="6"/>
  <c r="P3196" i="6"/>
  <c r="L2867" i="6"/>
  <c r="P2867" i="6"/>
  <c r="L2386" i="6"/>
  <c r="P2386" i="6"/>
  <c r="L3521" i="6"/>
  <c r="P3521" i="6"/>
  <c r="L3869" i="6"/>
  <c r="P3869" i="6"/>
  <c r="L3777" i="6"/>
  <c r="P3777" i="6"/>
  <c r="L3667" i="6"/>
  <c r="P3667" i="6"/>
  <c r="L3598" i="6"/>
  <c r="P3598" i="6"/>
  <c r="L3534" i="6"/>
  <c r="P3534" i="6"/>
  <c r="L3470" i="6"/>
  <c r="P3470" i="6"/>
  <c r="L3403" i="6"/>
  <c r="P3403" i="6"/>
  <c r="L3370" i="6"/>
  <c r="P3370" i="6"/>
  <c r="L3178" i="6"/>
  <c r="P3178" i="6"/>
  <c r="L2898" i="6"/>
  <c r="P2898" i="6"/>
  <c r="L2442" i="6"/>
  <c r="P2442" i="6"/>
  <c r="L3759" i="6"/>
  <c r="P3759" i="6"/>
  <c r="L3527" i="6"/>
  <c r="P3527" i="6"/>
  <c r="L3194" i="6"/>
  <c r="P3194" i="6"/>
  <c r="L3687" i="6"/>
  <c r="P3687" i="6"/>
  <c r="L2656" i="6"/>
  <c r="P2656" i="6"/>
  <c r="L3775" i="6"/>
  <c r="P3775" i="6"/>
  <c r="L3739" i="6"/>
  <c r="P3739" i="6"/>
  <c r="L3694" i="6"/>
  <c r="P3694" i="6"/>
  <c r="L3648" i="6"/>
  <c r="P3648" i="6"/>
  <c r="L3584" i="6"/>
  <c r="P3584" i="6"/>
  <c r="L3520" i="6"/>
  <c r="P3520" i="6"/>
  <c r="L3456" i="6"/>
  <c r="P3456" i="6"/>
  <c r="L3409" i="6"/>
  <c r="P3409" i="6"/>
  <c r="L3326" i="6"/>
  <c r="P3326" i="6"/>
  <c r="L3170" i="6"/>
  <c r="P3170" i="6"/>
  <c r="L2692" i="6"/>
  <c r="P2692" i="6"/>
  <c r="L3645" i="6"/>
  <c r="P3645" i="6"/>
  <c r="L3888" i="6"/>
  <c r="P3888" i="6"/>
  <c r="L3824" i="6"/>
  <c r="P3824" i="6"/>
  <c r="L3722" i="6"/>
  <c r="P3722" i="6"/>
  <c r="L3653" i="6"/>
  <c r="P3653" i="6"/>
  <c r="L3586" i="6"/>
  <c r="P3586" i="6"/>
  <c r="L3522" i="6"/>
  <c r="P3522" i="6"/>
  <c r="L3458" i="6"/>
  <c r="P3458" i="6"/>
  <c r="L3356" i="6"/>
  <c r="P3356" i="6"/>
  <c r="L3271" i="6"/>
  <c r="P3271" i="6"/>
  <c r="L3079" i="6"/>
  <c r="P3079" i="6"/>
  <c r="L2606" i="6"/>
  <c r="P2606" i="6"/>
  <c r="L3776" i="6"/>
  <c r="P3776" i="6"/>
  <c r="L3564" i="6"/>
  <c r="P3564" i="6"/>
  <c r="L3229" i="6"/>
  <c r="P3229" i="6"/>
  <c r="L3706" i="6"/>
  <c r="P3706" i="6"/>
  <c r="L3420" i="6"/>
  <c r="P3420" i="6"/>
  <c r="L2446" i="6"/>
  <c r="P2446" i="6"/>
  <c r="L3878" i="6"/>
  <c r="P3878" i="6"/>
  <c r="L3765" i="6"/>
  <c r="P3765" i="6"/>
  <c r="L3720" i="6"/>
  <c r="P3720" i="6"/>
  <c r="L3676" i="6"/>
  <c r="P3676" i="6"/>
  <c r="L3607" i="6"/>
  <c r="P3607" i="6"/>
  <c r="L3543" i="6"/>
  <c r="P3543" i="6"/>
  <c r="L3479" i="6"/>
  <c r="P3479" i="6"/>
  <c r="L3384" i="6"/>
  <c r="P3384" i="6"/>
  <c r="L3308" i="6"/>
  <c r="P3308" i="6"/>
  <c r="L2985" i="6"/>
  <c r="P2985" i="6"/>
  <c r="L2299" i="6"/>
  <c r="P2299" i="6"/>
  <c r="L3292" i="6"/>
  <c r="P3292" i="6"/>
  <c r="L3228" i="6"/>
  <c r="P3228" i="6"/>
  <c r="L3164" i="6"/>
  <c r="P3164" i="6"/>
  <c r="L3100" i="6"/>
  <c r="P3100" i="6"/>
  <c r="L3063" i="6"/>
  <c r="P3063" i="6"/>
  <c r="L3047" i="6"/>
  <c r="P3047" i="6"/>
  <c r="L2996" i="6"/>
  <c r="P2996" i="6"/>
  <c r="L2936" i="6"/>
  <c r="P2936" i="6"/>
  <c r="L2872" i="6"/>
  <c r="P2872" i="6"/>
  <c r="L2803" i="6"/>
  <c r="P2803" i="6"/>
  <c r="L2739" i="6"/>
  <c r="P2739" i="6"/>
  <c r="L2650" i="6"/>
  <c r="P2650" i="6"/>
  <c r="L2586" i="6"/>
  <c r="P2586" i="6"/>
  <c r="L2522" i="6"/>
  <c r="P2522" i="6"/>
  <c r="L2455" i="6"/>
  <c r="P2455" i="6"/>
  <c r="L2377" i="6"/>
  <c r="P2377" i="6"/>
  <c r="L2347" i="6"/>
  <c r="P2347" i="6"/>
  <c r="L2327" i="6"/>
  <c r="P2327" i="6"/>
  <c r="L2264" i="6"/>
  <c r="P2264" i="6"/>
  <c r="L2219" i="6"/>
  <c r="P2219" i="6"/>
  <c r="L2155" i="6"/>
  <c r="P2155" i="6"/>
  <c r="L2055" i="6"/>
  <c r="P2055" i="6"/>
  <c r="L3375" i="6"/>
  <c r="P3375" i="6"/>
  <c r="L3320" i="6"/>
  <c r="P3320" i="6"/>
  <c r="L3255" i="6"/>
  <c r="P3255" i="6"/>
  <c r="L3191" i="6"/>
  <c r="P3191" i="6"/>
  <c r="L3127" i="6"/>
  <c r="P3127" i="6"/>
  <c r="L3024" i="6"/>
  <c r="P3024" i="6"/>
  <c r="L2945" i="6"/>
  <c r="P2945" i="6"/>
  <c r="L2881" i="6"/>
  <c r="P2881" i="6"/>
  <c r="L2812" i="6"/>
  <c r="P2812" i="6"/>
  <c r="L2748" i="6"/>
  <c r="P2748" i="6"/>
  <c r="L2677" i="6"/>
  <c r="P2677" i="6"/>
  <c r="L2613" i="6"/>
  <c r="P2613" i="6"/>
  <c r="L2549" i="6"/>
  <c r="P2549" i="6"/>
  <c r="L2485" i="6"/>
  <c r="P2485" i="6"/>
  <c r="L2415" i="6"/>
  <c r="P2415" i="6"/>
  <c r="L2380" i="6"/>
  <c r="P2380" i="6"/>
  <c r="L2321" i="6"/>
  <c r="P2321" i="6"/>
  <c r="L2260" i="6"/>
  <c r="P2260" i="6"/>
  <c r="L2202" i="6"/>
  <c r="P2202" i="6"/>
  <c r="L2107" i="6"/>
  <c r="P2107" i="6"/>
  <c r="L3270" i="6"/>
  <c r="P3270" i="6"/>
  <c r="L3206" i="6"/>
  <c r="P3206" i="6"/>
  <c r="L3142" i="6"/>
  <c r="P3142" i="6"/>
  <c r="L3078" i="6"/>
  <c r="P3078" i="6"/>
  <c r="L2999" i="6"/>
  <c r="P2999" i="6"/>
  <c r="L2921" i="6"/>
  <c r="P2921" i="6"/>
  <c r="L2857" i="6"/>
  <c r="P2857" i="6"/>
  <c r="L2793" i="6"/>
  <c r="P2793" i="6"/>
  <c r="L2729" i="6"/>
  <c r="P2729" i="6"/>
  <c r="L2673" i="6"/>
  <c r="P2673" i="6"/>
  <c r="L2609" i="6"/>
  <c r="P2609" i="6"/>
  <c r="L2545" i="6"/>
  <c r="P2545" i="6"/>
  <c r="L2481" i="6"/>
  <c r="P2481" i="6"/>
  <c r="L2443" i="6"/>
  <c r="P2443" i="6"/>
  <c r="L2391" i="6"/>
  <c r="P2391" i="6"/>
  <c r="L2284" i="6"/>
  <c r="P2284" i="6"/>
  <c r="L2241" i="6"/>
  <c r="P2241" i="6"/>
  <c r="L2143" i="6"/>
  <c r="P2143" i="6"/>
  <c r="L3363" i="6"/>
  <c r="P3363" i="6"/>
  <c r="L3329" i="6"/>
  <c r="P3329" i="6"/>
  <c r="L3264" i="6"/>
  <c r="P3264" i="6"/>
  <c r="L3200" i="6"/>
  <c r="P3200" i="6"/>
  <c r="L3136" i="6"/>
  <c r="P3136" i="6"/>
  <c r="L3072" i="6"/>
  <c r="P3072" i="6"/>
  <c r="L3022" i="6"/>
  <c r="P3022" i="6"/>
  <c r="L2977" i="6"/>
  <c r="P2977" i="6"/>
  <c r="L2928" i="6"/>
  <c r="P2928" i="6"/>
  <c r="L2864" i="6"/>
  <c r="P2864" i="6"/>
  <c r="L2804" i="6"/>
  <c r="P2804" i="6"/>
  <c r="L2740" i="6"/>
  <c r="P2740" i="6"/>
  <c r="L2691" i="6"/>
  <c r="P2691" i="6"/>
  <c r="L2628" i="6"/>
  <c r="P2628" i="6"/>
  <c r="L2564" i="6"/>
  <c r="P2564" i="6"/>
  <c r="L2500" i="6"/>
  <c r="P2500" i="6"/>
  <c r="L2424" i="6"/>
  <c r="P2424" i="6"/>
  <c r="L2314" i="6"/>
  <c r="P2314" i="6"/>
  <c r="L2197" i="6"/>
  <c r="P2197" i="6"/>
  <c r="L2095" i="6"/>
  <c r="P2095" i="6"/>
  <c r="L3163" i="6"/>
  <c r="P3163" i="6"/>
  <c r="L3099" i="6"/>
  <c r="P3099" i="6"/>
  <c r="L3052" i="6"/>
  <c r="P3052" i="6"/>
  <c r="L3007" i="6"/>
  <c r="P3007" i="6"/>
  <c r="L2939" i="6"/>
  <c r="P2939" i="6"/>
  <c r="L2875" i="6"/>
  <c r="P2875" i="6"/>
  <c r="L2817" i="6"/>
  <c r="P2817" i="6"/>
  <c r="L2753" i="6"/>
  <c r="P2753" i="6"/>
  <c r="L2657" i="6"/>
  <c r="P2657" i="6"/>
  <c r="L2593" i="6"/>
  <c r="P2593" i="6"/>
  <c r="L2529" i="6"/>
  <c r="P2529" i="6"/>
  <c r="L2473" i="6"/>
  <c r="P2473" i="6"/>
  <c r="L2435" i="6"/>
  <c r="P2435" i="6"/>
  <c r="L2356" i="6"/>
  <c r="P2356" i="6"/>
  <c r="L2308" i="6"/>
  <c r="P2308" i="6"/>
  <c r="L2232" i="6"/>
  <c r="P2232" i="6"/>
  <c r="L2199" i="6"/>
  <c r="P2199" i="6"/>
  <c r="L3347" i="6"/>
  <c r="P3347" i="6"/>
  <c r="L3287" i="6"/>
  <c r="P3287" i="6"/>
  <c r="L3223" i="6"/>
  <c r="P3223" i="6"/>
  <c r="L3159" i="6"/>
  <c r="P3159" i="6"/>
  <c r="L3095" i="6"/>
  <c r="P3095" i="6"/>
  <c r="L3002" i="6"/>
  <c r="P3002" i="6"/>
  <c r="L2913" i="6"/>
  <c r="P2913" i="6"/>
  <c r="L2845" i="6"/>
  <c r="P2845" i="6"/>
  <c r="L2781" i="6"/>
  <c r="P2781" i="6"/>
  <c r="L2676" i="6"/>
  <c r="P2676" i="6"/>
  <c r="L2612" i="6"/>
  <c r="P2612" i="6"/>
  <c r="L2548" i="6"/>
  <c r="P2548" i="6"/>
  <c r="L2484" i="6"/>
  <c r="P2484" i="6"/>
  <c r="L2416" i="6"/>
  <c r="P2416" i="6"/>
  <c r="L2370" i="6"/>
  <c r="P2370" i="6"/>
  <c r="L2334" i="6"/>
  <c r="P2334" i="6"/>
  <c r="L2283" i="6"/>
  <c r="P2283" i="6"/>
  <c r="L2242" i="6"/>
  <c r="P2242" i="6"/>
  <c r="L2206" i="6"/>
  <c r="P2206" i="6"/>
  <c r="L2120" i="6"/>
  <c r="P2120" i="6"/>
  <c r="L3116" i="6"/>
  <c r="P3116" i="6"/>
  <c r="L3030" i="6"/>
  <c r="P3030" i="6"/>
  <c r="L2980" i="6"/>
  <c r="P2980" i="6"/>
  <c r="L2911" i="6"/>
  <c r="P2911" i="6"/>
  <c r="L2843" i="6"/>
  <c r="P2843" i="6"/>
  <c r="L2779" i="6"/>
  <c r="P2779" i="6"/>
  <c r="L2719" i="6"/>
  <c r="P2719" i="6"/>
  <c r="L2687" i="6"/>
  <c r="P2687" i="6"/>
  <c r="L2639" i="6"/>
  <c r="P2639" i="6"/>
  <c r="L2575" i="6"/>
  <c r="P2575" i="6"/>
  <c r="L2511" i="6"/>
  <c r="P2511" i="6"/>
  <c r="L2459" i="6"/>
  <c r="P2459" i="6"/>
  <c r="L2404" i="6"/>
  <c r="P2404" i="6"/>
  <c r="L2289" i="6"/>
  <c r="P2289" i="6"/>
  <c r="L2176" i="6"/>
  <c r="P2176" i="6"/>
  <c r="L2135" i="6"/>
  <c r="P2135" i="6"/>
  <c r="L2076" i="6"/>
  <c r="P2076" i="6"/>
  <c r="L2098" i="6"/>
  <c r="P2098" i="6"/>
  <c r="L2021" i="6"/>
  <c r="P2021" i="6"/>
  <c r="L1957" i="6"/>
  <c r="P1957" i="6"/>
  <c r="L1892" i="6"/>
  <c r="P1892" i="6"/>
  <c r="L1824" i="6"/>
  <c r="P1824" i="6"/>
  <c r="L1792" i="6"/>
  <c r="P1792" i="6"/>
  <c r="L1742" i="6"/>
  <c r="P1742" i="6"/>
  <c r="L1691" i="6"/>
  <c r="P1691" i="6"/>
  <c r="L1663" i="6"/>
  <c r="P1663" i="6"/>
  <c r="L1603" i="6"/>
  <c r="P1603" i="6"/>
  <c r="L1539" i="6"/>
  <c r="P1539" i="6"/>
  <c r="L1475" i="6"/>
  <c r="P1475" i="6"/>
  <c r="L1391" i="6"/>
  <c r="P1391" i="6"/>
  <c r="L1245" i="6"/>
  <c r="P1245" i="6"/>
  <c r="L1123" i="6"/>
  <c r="P1123" i="6"/>
  <c r="L2179" i="6"/>
  <c r="P2179" i="6"/>
  <c r="L2125" i="6"/>
  <c r="P2125" i="6"/>
  <c r="L2030" i="6"/>
  <c r="P2030" i="6"/>
  <c r="L1974" i="6"/>
  <c r="P1974" i="6"/>
  <c r="L1910" i="6"/>
  <c r="P1910" i="6"/>
  <c r="L1751" i="6"/>
  <c r="P1751" i="6"/>
  <c r="L1659" i="6"/>
  <c r="P1659" i="6"/>
  <c r="L1595" i="6"/>
  <c r="P1595" i="6"/>
  <c r="L1531" i="6"/>
  <c r="P1531" i="6"/>
  <c r="L1467" i="6"/>
  <c r="P1467" i="6"/>
  <c r="L1386" i="6"/>
  <c r="P1386" i="6"/>
  <c r="L1280" i="6"/>
  <c r="P1280" i="6"/>
  <c r="L2201" i="6"/>
  <c r="P2201" i="6"/>
  <c r="L2082" i="6"/>
  <c r="P2082" i="6"/>
  <c r="L1978" i="6"/>
  <c r="P1978" i="6"/>
  <c r="L1914" i="6"/>
  <c r="P1914" i="6"/>
  <c r="L1867" i="6"/>
  <c r="P1867" i="6"/>
  <c r="L1749" i="6"/>
  <c r="P1749" i="6"/>
  <c r="L1696" i="6"/>
  <c r="P1696" i="6"/>
  <c r="L1622" i="6"/>
  <c r="P1622" i="6"/>
  <c r="L1558" i="6"/>
  <c r="P1558" i="6"/>
  <c r="L1494" i="6"/>
  <c r="P1494" i="6"/>
  <c r="L1430" i="6"/>
  <c r="P1430" i="6"/>
  <c r="L1381" i="6"/>
  <c r="P1381" i="6"/>
  <c r="L1341" i="6"/>
  <c r="P1341" i="6"/>
  <c r="L1325" i="6"/>
  <c r="P1325" i="6"/>
  <c r="L1302" i="6"/>
  <c r="P1302" i="6"/>
  <c r="L2078" i="6"/>
  <c r="P2078" i="6"/>
  <c r="L2056" i="6"/>
  <c r="P2056" i="6"/>
  <c r="L2022" i="6"/>
  <c r="P2022" i="6"/>
  <c r="L1958" i="6"/>
  <c r="P1958" i="6"/>
  <c r="L1881" i="6"/>
  <c r="P1881" i="6"/>
  <c r="L1835" i="6"/>
  <c r="P1835" i="6"/>
  <c r="L1803" i="6"/>
  <c r="P1803" i="6"/>
  <c r="L1762" i="6"/>
  <c r="P1762" i="6"/>
  <c r="L1700" i="6"/>
  <c r="P1700" i="6"/>
  <c r="L1647" i="6"/>
  <c r="P1647" i="6"/>
  <c r="L1583" i="6"/>
  <c r="P1583" i="6"/>
  <c r="L1519" i="6"/>
  <c r="P1519" i="6"/>
  <c r="L1455" i="6"/>
  <c r="P1455" i="6"/>
  <c r="L1400" i="6"/>
  <c r="P1400" i="6"/>
  <c r="L1357" i="6"/>
  <c r="P1357" i="6"/>
  <c r="L1244" i="6"/>
  <c r="P1244" i="6"/>
  <c r="L2037" i="6"/>
  <c r="P2037" i="6"/>
  <c r="L1989" i="6"/>
  <c r="P1989" i="6"/>
  <c r="L1925" i="6"/>
  <c r="P1925" i="6"/>
  <c r="L1845" i="6"/>
  <c r="P1845" i="6"/>
  <c r="L1813" i="6"/>
  <c r="P1813" i="6"/>
  <c r="L1781" i="6"/>
  <c r="P1781" i="6"/>
  <c r="L1715" i="6"/>
  <c r="P1715" i="6"/>
  <c r="L1641" i="6"/>
  <c r="P1641" i="6"/>
  <c r="L1577" i="6"/>
  <c r="P1577" i="6"/>
  <c r="L1513" i="6"/>
  <c r="P1513" i="6"/>
  <c r="L1449" i="6"/>
  <c r="P1449" i="6"/>
  <c r="L1364" i="6"/>
  <c r="P1364" i="6"/>
  <c r="L1197" i="6"/>
  <c r="P1197" i="6"/>
  <c r="L2016" i="6"/>
  <c r="P2016" i="6"/>
  <c r="L1952" i="6"/>
  <c r="P1952" i="6"/>
  <c r="L1904" i="6"/>
  <c r="P1904" i="6"/>
  <c r="L1752" i="6"/>
  <c r="P1752" i="6"/>
  <c r="L1686" i="6"/>
  <c r="P1686" i="6"/>
  <c r="L1658" i="6"/>
  <c r="P1658" i="6"/>
  <c r="L1594" i="6"/>
  <c r="P1594" i="6"/>
  <c r="L1530" i="6"/>
  <c r="P1530" i="6"/>
  <c r="L1466" i="6"/>
  <c r="P1466" i="6"/>
  <c r="L1406" i="6"/>
  <c r="P1406" i="6"/>
  <c r="L1306" i="6"/>
  <c r="P1306" i="6"/>
  <c r="L1165" i="6"/>
  <c r="P1165" i="6"/>
  <c r="L2042" i="6"/>
  <c r="P2042" i="6"/>
  <c r="L1973" i="6"/>
  <c r="P1973" i="6"/>
  <c r="L1900" i="6"/>
  <c r="P1900" i="6"/>
  <c r="L1763" i="6"/>
  <c r="P1763" i="6"/>
  <c r="L1652" i="6"/>
  <c r="P1652" i="6"/>
  <c r="L1588" i="6"/>
  <c r="P1588" i="6"/>
  <c r="L1524" i="6"/>
  <c r="P1524" i="6"/>
  <c r="L1460" i="6"/>
  <c r="P1460" i="6"/>
  <c r="L1404" i="6"/>
  <c r="P1404" i="6"/>
  <c r="L1350" i="6"/>
  <c r="P1350" i="6"/>
  <c r="L1328" i="6"/>
  <c r="P1328" i="6"/>
  <c r="L1294" i="6"/>
  <c r="P1294" i="6"/>
  <c r="L1211" i="6"/>
  <c r="P1211" i="6"/>
  <c r="L2029" i="6"/>
  <c r="P2029" i="6"/>
  <c r="L1965" i="6"/>
  <c r="P1965" i="6"/>
  <c r="L1894" i="6"/>
  <c r="P1894" i="6"/>
  <c r="L1856" i="6"/>
  <c r="P1856" i="6"/>
  <c r="L1822" i="6"/>
  <c r="P1822" i="6"/>
  <c r="L1790" i="6"/>
  <c r="P1790" i="6"/>
  <c r="L1744" i="6"/>
  <c r="P1744" i="6"/>
  <c r="L1695" i="6"/>
  <c r="P1695" i="6"/>
  <c r="L1617" i="6"/>
  <c r="P1617" i="6"/>
  <c r="L1553" i="6"/>
  <c r="P1553" i="6"/>
  <c r="L1489" i="6"/>
  <c r="P1489" i="6"/>
  <c r="L1425" i="6"/>
  <c r="P1425" i="6"/>
  <c r="L1369" i="6"/>
  <c r="P1369" i="6"/>
  <c r="L1322" i="6"/>
  <c r="P1322" i="6"/>
  <c r="L1263" i="6"/>
  <c r="P1263" i="6"/>
  <c r="L1153" i="6"/>
  <c r="P1153" i="6"/>
  <c r="L1080" i="6"/>
  <c r="P1080" i="6"/>
  <c r="L1016" i="6"/>
  <c r="P1016" i="6"/>
  <c r="L966" i="6"/>
  <c r="P966" i="6"/>
  <c r="L898" i="6"/>
  <c r="P898" i="6"/>
  <c r="L824" i="6"/>
  <c r="P824" i="6"/>
  <c r="L750" i="6"/>
  <c r="P750" i="6"/>
  <c r="L688" i="6"/>
  <c r="P688" i="6"/>
  <c r="L600" i="6"/>
  <c r="P600" i="6"/>
  <c r="L458" i="6"/>
  <c r="P458" i="6"/>
  <c r="L1092" i="6"/>
  <c r="P1092" i="6"/>
  <c r="L1028" i="6"/>
  <c r="P1028" i="6"/>
  <c r="L956" i="6"/>
  <c r="P956" i="6"/>
  <c r="L916" i="6"/>
  <c r="P916" i="6"/>
  <c r="L836" i="6"/>
  <c r="P836" i="6"/>
  <c r="L802" i="6"/>
  <c r="P802" i="6"/>
  <c r="L706" i="6"/>
  <c r="P706" i="6"/>
  <c r="L668" i="6"/>
  <c r="P668" i="6"/>
  <c r="L640" i="6"/>
  <c r="P640" i="6"/>
  <c r="L614" i="6"/>
  <c r="P614" i="6"/>
  <c r="L583" i="6"/>
  <c r="P583" i="6"/>
  <c r="L514" i="6"/>
  <c r="P514" i="6"/>
  <c r="L398" i="6"/>
  <c r="P398" i="6"/>
  <c r="L1275" i="6"/>
  <c r="P1275" i="6"/>
  <c r="L1191" i="6"/>
  <c r="P1191" i="6"/>
  <c r="L1135" i="6"/>
  <c r="P1135" i="6"/>
  <c r="L1071" i="6"/>
  <c r="P1071" i="6"/>
  <c r="L1007" i="6"/>
  <c r="P1007" i="6"/>
  <c r="L923" i="6"/>
  <c r="P923" i="6"/>
  <c r="L851" i="6"/>
  <c r="P851" i="6"/>
  <c r="L790" i="6"/>
  <c r="P790" i="6"/>
  <c r="L755" i="6"/>
  <c r="P755" i="6"/>
  <c r="L709" i="6"/>
  <c r="P709" i="6"/>
  <c r="L644" i="6"/>
  <c r="P644" i="6"/>
  <c r="L534" i="6"/>
  <c r="P534" i="6"/>
  <c r="L1227" i="6"/>
  <c r="P1227" i="6"/>
  <c r="L1185" i="6"/>
  <c r="P1185" i="6"/>
  <c r="L1138" i="6"/>
  <c r="P1138" i="6"/>
  <c r="L1074" i="6"/>
  <c r="P1074" i="6"/>
  <c r="L1010" i="6"/>
  <c r="P1010" i="6"/>
  <c r="L969" i="6"/>
  <c r="P969" i="6"/>
  <c r="L899" i="6"/>
  <c r="P899" i="6"/>
  <c r="L845" i="6"/>
  <c r="P845" i="6"/>
  <c r="L784" i="6"/>
  <c r="P784" i="6"/>
  <c r="L561" i="6"/>
  <c r="P561" i="6"/>
  <c r="L499" i="6"/>
  <c r="P499" i="6"/>
  <c r="L426" i="6"/>
  <c r="P426" i="6"/>
  <c r="L71" i="6"/>
  <c r="P71" i="6"/>
  <c r="L1234" i="6"/>
  <c r="P1234" i="6"/>
  <c r="L1145" i="6"/>
  <c r="P1145" i="6"/>
  <c r="L1086" i="6"/>
  <c r="P1086" i="6"/>
  <c r="L1022" i="6"/>
  <c r="P1022" i="6"/>
  <c r="L959" i="6"/>
  <c r="P959" i="6"/>
  <c r="L888" i="6"/>
  <c r="P888" i="6"/>
  <c r="L819" i="6"/>
  <c r="P819" i="6"/>
  <c r="L749" i="6"/>
  <c r="P749" i="6"/>
  <c r="L707" i="6"/>
  <c r="P707" i="6"/>
  <c r="L651" i="6"/>
  <c r="P651" i="6"/>
  <c r="L605" i="6"/>
  <c r="P605" i="6"/>
  <c r="L520" i="6"/>
  <c r="P520" i="6"/>
  <c r="L431" i="6"/>
  <c r="P431" i="6"/>
  <c r="L1072" i="6"/>
  <c r="P1072" i="6"/>
  <c r="L1008" i="6"/>
  <c r="P1008" i="6"/>
  <c r="L946" i="6"/>
  <c r="P946" i="6"/>
  <c r="L906" i="6"/>
  <c r="P906" i="6"/>
  <c r="L852" i="6"/>
  <c r="P852" i="6"/>
  <c r="L780" i="6"/>
  <c r="P780" i="6"/>
  <c r="L741" i="6"/>
  <c r="P741" i="6"/>
  <c r="L677" i="6"/>
  <c r="P677" i="6"/>
  <c r="L645" i="6"/>
  <c r="P645" i="6"/>
  <c r="L615" i="6"/>
  <c r="P615" i="6"/>
  <c r="L517" i="6"/>
  <c r="P517" i="6"/>
  <c r="L402" i="6"/>
  <c r="P402" i="6"/>
  <c r="L1301" i="6"/>
  <c r="P1301" i="6"/>
  <c r="L1278" i="6"/>
  <c r="P1278" i="6"/>
  <c r="L1175" i="6"/>
  <c r="P1175" i="6"/>
  <c r="L1096" i="6"/>
  <c r="P1096" i="6"/>
  <c r="L1032" i="6"/>
  <c r="P1032" i="6"/>
  <c r="L944" i="6"/>
  <c r="P944" i="6"/>
  <c r="L850" i="6"/>
  <c r="P850" i="6"/>
  <c r="L789" i="6"/>
  <c r="P789" i="6"/>
  <c r="L733" i="6"/>
  <c r="P733" i="6"/>
  <c r="L639" i="6"/>
  <c r="P639" i="6"/>
  <c r="L560" i="6"/>
  <c r="P560" i="6"/>
  <c r="L339" i="6"/>
  <c r="P339" i="6"/>
  <c r="L1169" i="6"/>
  <c r="P1169" i="6"/>
  <c r="L1113" i="6"/>
  <c r="P1113" i="6"/>
  <c r="L1049" i="6"/>
  <c r="P1049" i="6"/>
  <c r="L985" i="6"/>
  <c r="P985" i="6"/>
  <c r="L942" i="6"/>
  <c r="P942" i="6"/>
  <c r="L887" i="6"/>
  <c r="P887" i="6"/>
  <c r="L842" i="6"/>
  <c r="P842" i="6"/>
  <c r="L731" i="6"/>
  <c r="P731" i="6"/>
  <c r="L700" i="6"/>
  <c r="P700" i="6"/>
  <c r="L570" i="6"/>
  <c r="P570" i="6"/>
  <c r="L469" i="6"/>
  <c r="P469" i="6"/>
  <c r="L384" i="6"/>
  <c r="P384" i="6"/>
  <c r="L556" i="6"/>
  <c r="P556" i="6"/>
  <c r="L533" i="6"/>
  <c r="P533" i="6"/>
  <c r="L505" i="6"/>
  <c r="P505" i="6"/>
  <c r="L441" i="6"/>
  <c r="P441" i="6"/>
  <c r="L289" i="6"/>
  <c r="P289" i="6"/>
  <c r="L225" i="6"/>
  <c r="P225" i="6"/>
  <c r="L121" i="6"/>
  <c r="P121" i="6"/>
  <c r="L99" i="6"/>
  <c r="P99" i="6"/>
  <c r="L50" i="6"/>
  <c r="P50" i="6"/>
  <c r="L399" i="6"/>
  <c r="P399" i="6"/>
  <c r="L367" i="6"/>
  <c r="P367" i="6"/>
  <c r="L320" i="6"/>
  <c r="P320" i="6"/>
  <c r="L256" i="6"/>
  <c r="P256" i="6"/>
  <c r="L209" i="6"/>
  <c r="P209" i="6"/>
  <c r="L165" i="6"/>
  <c r="P165" i="6"/>
  <c r="L87" i="6"/>
  <c r="P87" i="6"/>
  <c r="L453" i="6"/>
  <c r="P453" i="6"/>
  <c r="L413" i="6"/>
  <c r="P413" i="6"/>
  <c r="L381" i="6"/>
  <c r="P381" i="6"/>
  <c r="L338" i="6"/>
  <c r="P338" i="6"/>
  <c r="L280" i="6"/>
  <c r="P280" i="6"/>
  <c r="L216" i="6"/>
  <c r="P216" i="6"/>
  <c r="L159" i="6"/>
  <c r="P159" i="6"/>
  <c r="L54" i="6"/>
  <c r="P54" i="6"/>
  <c r="L302" i="6"/>
  <c r="P302" i="6"/>
  <c r="L238" i="6"/>
  <c r="P238" i="6"/>
  <c r="L153" i="6"/>
  <c r="P153" i="6"/>
  <c r="L88" i="6"/>
  <c r="P88" i="6"/>
  <c r="L532" i="6"/>
  <c r="P532" i="6"/>
  <c r="L494" i="6"/>
  <c r="P494" i="6"/>
  <c r="L462" i="6"/>
  <c r="P462" i="6"/>
  <c r="L295" i="6"/>
  <c r="P295" i="6"/>
  <c r="L231" i="6"/>
  <c r="P231" i="6"/>
  <c r="L172" i="6"/>
  <c r="P172" i="6"/>
  <c r="L116" i="6"/>
  <c r="P116" i="6"/>
  <c r="L376" i="6"/>
  <c r="P376" i="6"/>
  <c r="L351" i="6"/>
  <c r="P351" i="6"/>
  <c r="L288" i="6"/>
  <c r="P288" i="6"/>
  <c r="L224" i="6"/>
  <c r="P224" i="6"/>
  <c r="L194" i="6"/>
  <c r="P194" i="6"/>
  <c r="L108" i="6"/>
  <c r="P108" i="6"/>
  <c r="L76" i="6"/>
  <c r="P76" i="6"/>
  <c r="L420" i="6"/>
  <c r="P420" i="6"/>
  <c r="L356" i="6"/>
  <c r="P356" i="6"/>
  <c r="L310" i="6"/>
  <c r="P310" i="6"/>
  <c r="L246" i="6"/>
  <c r="P246" i="6"/>
  <c r="L183" i="6"/>
  <c r="P183" i="6"/>
  <c r="L133" i="6"/>
  <c r="P133" i="6"/>
  <c r="L55" i="6"/>
  <c r="P55" i="6"/>
  <c r="L68" i="6"/>
  <c r="P68" i="6"/>
  <c r="L3772" i="6"/>
  <c r="P3772" i="6"/>
  <c r="L3595" i="6"/>
  <c r="P3595" i="6"/>
  <c r="L3258" i="6"/>
  <c r="P3258" i="6"/>
  <c r="L3689" i="6"/>
  <c r="P3689" i="6"/>
  <c r="L3151" i="6"/>
  <c r="P3151" i="6"/>
  <c r="L3792" i="6"/>
  <c r="P3792" i="6"/>
  <c r="L3795" i="6"/>
  <c r="P3795" i="6"/>
  <c r="L3839" i="6"/>
  <c r="P3839" i="6"/>
  <c r="L3729" i="6"/>
  <c r="P3729" i="6"/>
  <c r="L3634" i="6"/>
  <c r="P3634" i="6"/>
  <c r="L3570" i="6"/>
  <c r="P3570" i="6"/>
  <c r="L3506" i="6"/>
  <c r="P3506" i="6"/>
  <c r="L3442" i="6"/>
  <c r="P3442" i="6"/>
  <c r="L3394" i="6"/>
  <c r="P3394" i="6"/>
  <c r="L3026" i="6"/>
  <c r="P3026" i="6"/>
  <c r="L2503" i="6"/>
  <c r="P2503" i="6"/>
  <c r="L3806" i="6"/>
  <c r="P3806" i="6"/>
  <c r="L3593" i="6"/>
  <c r="P3593" i="6"/>
  <c r="L3236" i="6"/>
  <c r="P3236" i="6"/>
  <c r="L3618" i="6"/>
  <c r="P3618" i="6"/>
  <c r="L3176" i="6"/>
  <c r="P3176" i="6"/>
  <c r="L3848" i="6"/>
  <c r="P3848" i="6"/>
  <c r="L3798" i="6"/>
  <c r="P3798" i="6"/>
  <c r="L3751" i="6"/>
  <c r="P3751" i="6"/>
  <c r="L3715" i="6"/>
  <c r="P3715" i="6"/>
  <c r="L3643" i="6"/>
  <c r="P3643" i="6"/>
  <c r="L3579" i="6"/>
  <c r="P3579" i="6"/>
  <c r="L3515" i="6"/>
  <c r="P3515" i="6"/>
  <c r="L3451" i="6"/>
  <c r="P3451" i="6"/>
  <c r="L3352" i="6"/>
  <c r="P3352" i="6"/>
  <c r="L3139" i="6"/>
  <c r="P3139" i="6"/>
  <c r="L2805" i="6"/>
  <c r="P2805" i="6"/>
  <c r="L2178" i="6"/>
  <c r="P2178" i="6"/>
  <c r="L3414" i="6"/>
  <c r="P3414" i="6"/>
  <c r="L3867" i="6"/>
  <c r="P3867" i="6"/>
  <c r="L3762" i="6"/>
  <c r="P3762" i="6"/>
  <c r="L3661" i="6"/>
  <c r="P3661" i="6"/>
  <c r="L3592" i="6"/>
  <c r="P3592" i="6"/>
  <c r="L3528" i="6"/>
  <c r="P3528" i="6"/>
  <c r="L3464" i="6"/>
  <c r="P3464" i="6"/>
  <c r="L3401" i="6"/>
  <c r="P3401" i="6"/>
  <c r="L3345" i="6"/>
  <c r="P3345" i="6"/>
  <c r="L3168" i="6"/>
  <c r="P3168" i="6"/>
  <c r="L2820" i="6"/>
  <c r="P2820" i="6"/>
  <c r="L2305" i="6"/>
  <c r="P2305" i="6"/>
  <c r="L3742" i="6"/>
  <c r="P3742" i="6"/>
  <c r="L3498" i="6"/>
  <c r="P3498" i="6"/>
  <c r="L2969" i="6"/>
  <c r="P2969" i="6"/>
  <c r="L3647" i="6"/>
  <c r="P3647" i="6"/>
  <c r="L2530" i="6"/>
  <c r="P2530" i="6"/>
  <c r="L3773" i="6"/>
  <c r="P3773" i="6"/>
  <c r="L3728" i="6"/>
  <c r="P3728" i="6"/>
  <c r="L3692" i="6"/>
  <c r="P3692" i="6"/>
  <c r="L3627" i="6"/>
  <c r="P3627" i="6"/>
  <c r="L3563" i="6"/>
  <c r="P3563" i="6"/>
  <c r="L3499" i="6"/>
  <c r="P3499" i="6"/>
  <c r="L3435" i="6"/>
  <c r="P3435" i="6"/>
  <c r="L3387" i="6"/>
  <c r="P3387" i="6"/>
  <c r="L3311" i="6"/>
  <c r="P3311" i="6"/>
  <c r="L3145" i="6"/>
  <c r="P3145" i="6"/>
  <c r="L2633" i="6"/>
  <c r="P2633" i="6"/>
  <c r="L3581" i="6"/>
  <c r="P3581" i="6"/>
  <c r="L3886" i="6"/>
  <c r="P3886" i="6"/>
  <c r="L3822" i="6"/>
  <c r="P3822" i="6"/>
  <c r="L3705" i="6"/>
  <c r="P3705" i="6"/>
  <c r="L3646" i="6"/>
  <c r="P3646" i="6"/>
  <c r="L3582" i="6"/>
  <c r="P3582" i="6"/>
  <c r="L3518" i="6"/>
  <c r="P3518" i="6"/>
  <c r="L3454" i="6"/>
  <c r="P3454" i="6"/>
  <c r="L3349" i="6"/>
  <c r="P3349" i="6"/>
  <c r="L3242" i="6"/>
  <c r="P3242" i="6"/>
  <c r="L2978" i="6"/>
  <c r="P2978" i="6"/>
  <c r="L2499" i="6"/>
  <c r="P2499" i="6"/>
  <c r="L3740" i="6"/>
  <c r="P3740" i="6"/>
  <c r="L3531" i="6"/>
  <c r="P3531" i="6"/>
  <c r="L3038" i="6"/>
  <c r="P3038" i="6"/>
  <c r="L3670" i="6"/>
  <c r="P3670" i="6"/>
  <c r="L3355" i="6"/>
  <c r="P3355" i="6"/>
  <c r="L2258" i="6"/>
  <c r="P2258" i="6"/>
  <c r="L3849" i="6"/>
  <c r="P3849" i="6"/>
  <c r="L3763" i="6"/>
  <c r="P3763" i="6"/>
  <c r="L3718" i="6"/>
  <c r="P3718" i="6"/>
  <c r="L3674" i="6"/>
  <c r="P3674" i="6"/>
  <c r="L3605" i="6"/>
  <c r="P3605" i="6"/>
  <c r="L3541" i="6"/>
  <c r="P3541" i="6"/>
  <c r="L3477" i="6"/>
  <c r="P3477" i="6"/>
  <c r="L3382" i="6"/>
  <c r="P3382" i="6"/>
  <c r="L3298" i="6"/>
  <c r="P3298" i="6"/>
  <c r="L2951" i="6"/>
  <c r="P2951" i="6"/>
  <c r="L2196" i="6"/>
  <c r="P2196" i="6"/>
  <c r="L3290" i="6"/>
  <c r="P3290" i="6"/>
  <c r="L3226" i="6"/>
  <c r="P3226" i="6"/>
  <c r="L3162" i="6"/>
  <c r="P3162" i="6"/>
  <c r="L3098" i="6"/>
  <c r="P3098" i="6"/>
  <c r="L3061" i="6"/>
  <c r="P3061" i="6"/>
  <c r="L3045" i="6"/>
  <c r="P3045" i="6"/>
  <c r="L2994" i="6"/>
  <c r="P2994" i="6"/>
  <c r="L2927" i="6"/>
  <c r="O2927" i="6" s="1"/>
  <c r="P2927" i="6"/>
  <c r="L2863" i="6"/>
  <c r="P2863" i="6"/>
  <c r="L2801" i="6"/>
  <c r="P2801" i="6"/>
  <c r="L2737" i="6"/>
  <c r="P2737" i="6"/>
  <c r="L2648" i="6"/>
  <c r="O2648" i="6" s="1"/>
  <c r="P2648" i="6"/>
  <c r="L2584" i="6"/>
  <c r="P2584" i="6"/>
  <c r="L2520" i="6"/>
  <c r="P2520" i="6"/>
  <c r="L2453" i="6"/>
  <c r="P2453" i="6"/>
  <c r="L2375" i="6"/>
  <c r="O2375" i="6" s="1"/>
  <c r="P2375" i="6"/>
  <c r="L2343" i="6"/>
  <c r="P2343" i="6"/>
  <c r="L2325" i="6"/>
  <c r="P2325" i="6"/>
  <c r="L2254" i="6"/>
  <c r="P2254" i="6"/>
  <c r="L2215" i="6"/>
  <c r="O2215" i="6" s="1"/>
  <c r="P2215" i="6"/>
  <c r="L2139" i="6"/>
  <c r="P2139" i="6"/>
  <c r="L2047" i="6"/>
  <c r="P2047" i="6"/>
  <c r="L3373" i="6"/>
  <c r="P3373" i="6"/>
  <c r="L3318" i="6"/>
  <c r="M3318" i="6" s="1"/>
  <c r="N3318" i="6" s="1"/>
  <c r="P3318" i="6"/>
  <c r="L3253" i="6"/>
  <c r="P3253" i="6"/>
  <c r="L3189" i="6"/>
  <c r="P3189" i="6"/>
  <c r="L3125" i="6"/>
  <c r="P3125" i="6"/>
  <c r="L3011" i="6"/>
  <c r="M3011" i="6" s="1"/>
  <c r="N3011" i="6" s="1"/>
  <c r="P3011" i="6"/>
  <c r="L2934" i="6"/>
  <c r="P2934" i="6"/>
  <c r="L2870" i="6"/>
  <c r="P2870" i="6"/>
  <c r="L2799" i="6"/>
  <c r="P2799" i="6"/>
  <c r="L2735" i="6"/>
  <c r="M2735" i="6" s="1"/>
  <c r="N2735" i="6" s="1"/>
  <c r="P2735" i="6"/>
  <c r="L2675" i="6"/>
  <c r="P2675" i="6"/>
  <c r="L2611" i="6"/>
  <c r="P2611" i="6"/>
  <c r="L2547" i="6"/>
  <c r="P2547" i="6"/>
  <c r="L2483" i="6"/>
  <c r="O2483" i="6" s="1"/>
  <c r="P2483" i="6"/>
  <c r="L2413" i="6"/>
  <c r="P2413" i="6"/>
  <c r="L2373" i="6"/>
  <c r="P2373" i="6"/>
  <c r="L2290" i="6"/>
  <c r="P2290" i="6"/>
  <c r="L2239" i="6"/>
  <c r="O2239" i="6" s="1"/>
  <c r="P2239" i="6"/>
  <c r="L2188" i="6"/>
  <c r="P2188" i="6"/>
  <c r="L2091" i="6"/>
  <c r="P2091" i="6"/>
  <c r="L3247" i="6"/>
  <c r="P3247" i="6"/>
  <c r="L3183" i="6"/>
  <c r="O3183" i="6" s="1"/>
  <c r="P3183" i="6"/>
  <c r="L3119" i="6"/>
  <c r="P3119" i="6"/>
  <c r="L3033" i="6"/>
  <c r="P3033" i="6"/>
  <c r="L2990" i="6"/>
  <c r="P2990" i="6"/>
  <c r="L2910" i="6"/>
  <c r="M2910" i="6" s="1"/>
  <c r="N2910" i="6" s="1"/>
  <c r="P2910" i="6"/>
  <c r="L2842" i="6"/>
  <c r="P2842" i="6"/>
  <c r="L2778" i="6"/>
  <c r="P2778" i="6"/>
  <c r="L2715" i="6"/>
  <c r="P2715" i="6"/>
  <c r="L2671" i="6"/>
  <c r="O2671" i="6" s="1"/>
  <c r="P2671" i="6"/>
  <c r="L2607" i="6"/>
  <c r="P2607" i="6"/>
  <c r="L2543" i="6"/>
  <c r="P2543" i="6"/>
  <c r="L2479" i="6"/>
  <c r="P2479" i="6"/>
  <c r="L2428" i="6"/>
  <c r="M2428" i="6" s="1"/>
  <c r="N2428" i="6" s="1"/>
  <c r="P2428" i="6"/>
  <c r="L2378" i="6"/>
  <c r="P2378" i="6"/>
  <c r="L2278" i="6"/>
  <c r="P2278" i="6"/>
  <c r="L2180" i="6"/>
  <c r="P2180" i="6"/>
  <c r="L2136" i="6"/>
  <c r="O2136" i="6" s="1"/>
  <c r="P2136" i="6"/>
  <c r="L3361" i="6"/>
  <c r="P3361" i="6"/>
  <c r="L3327" i="6"/>
  <c r="P3327" i="6"/>
  <c r="L3262" i="6"/>
  <c r="P3262" i="6"/>
  <c r="L3198" i="6"/>
  <c r="M3198" i="6" s="1"/>
  <c r="N3198" i="6" s="1"/>
  <c r="P3198" i="6"/>
  <c r="L3134" i="6"/>
  <c r="P3134" i="6"/>
  <c r="L3070" i="6"/>
  <c r="P3070" i="6"/>
  <c r="L3009" i="6"/>
  <c r="P3009" i="6"/>
  <c r="L2970" i="6"/>
  <c r="M2970" i="6" s="1"/>
  <c r="N2970" i="6" s="1"/>
  <c r="P2970" i="6"/>
  <c r="L2919" i="6"/>
  <c r="P2919" i="6"/>
  <c r="L2855" i="6"/>
  <c r="P2855" i="6"/>
  <c r="L2791" i="6"/>
  <c r="P2791" i="6"/>
  <c r="L2727" i="6"/>
  <c r="O2727" i="6" s="1"/>
  <c r="P2727" i="6"/>
  <c r="L2686" i="6"/>
  <c r="P2686" i="6"/>
  <c r="L2626" i="6"/>
  <c r="P2626" i="6"/>
  <c r="L2562" i="6"/>
  <c r="P2562" i="6"/>
  <c r="L2498" i="6"/>
  <c r="M2498" i="6" s="1"/>
  <c r="N2498" i="6" s="1"/>
  <c r="P2498" i="6"/>
  <c r="L2401" i="6"/>
  <c r="P2401" i="6"/>
  <c r="L2312" i="6"/>
  <c r="P2312" i="6"/>
  <c r="L2192" i="6"/>
  <c r="P2192" i="6"/>
  <c r="L2093" i="6"/>
  <c r="M2093" i="6" s="1"/>
  <c r="N2093" i="6" s="1"/>
  <c r="P2093" i="6"/>
  <c r="L3161" i="6"/>
  <c r="P3161" i="6"/>
  <c r="L3097" i="6"/>
  <c r="P3097" i="6"/>
  <c r="L3050" i="6"/>
  <c r="P3050" i="6"/>
  <c r="L2995" i="6"/>
  <c r="M2995" i="6" s="1"/>
  <c r="N2995" i="6" s="1"/>
  <c r="P2995" i="6"/>
  <c r="L2937" i="6"/>
  <c r="P2937" i="6"/>
  <c r="L2873" i="6"/>
  <c r="P2873" i="6"/>
  <c r="L2802" i="6"/>
  <c r="P2802" i="6"/>
  <c r="L2738" i="6"/>
  <c r="M2738" i="6" s="1"/>
  <c r="N2738" i="6" s="1"/>
  <c r="P2738" i="6"/>
  <c r="L2655" i="6"/>
  <c r="P2655" i="6"/>
  <c r="L2591" i="6"/>
  <c r="P2591" i="6"/>
  <c r="L2527" i="6"/>
  <c r="P2527" i="6"/>
  <c r="L2471" i="6"/>
  <c r="O2471" i="6" s="1"/>
  <c r="P2471" i="6"/>
  <c r="L2420" i="6"/>
  <c r="P2420" i="6"/>
  <c r="L2346" i="6"/>
  <c r="P2346" i="6"/>
  <c r="L2302" i="6"/>
  <c r="P2302" i="6"/>
  <c r="L2226" i="6"/>
  <c r="M2226" i="6" s="1"/>
  <c r="N2226" i="6" s="1"/>
  <c r="P2226" i="6"/>
  <c r="L2194" i="6"/>
  <c r="P2194" i="6"/>
  <c r="L3343" i="6"/>
  <c r="P3343" i="6"/>
  <c r="L3285" i="6"/>
  <c r="P3285" i="6"/>
  <c r="L3221" i="6"/>
  <c r="O3221" i="6" s="1"/>
  <c r="P3221" i="6"/>
  <c r="L3157" i="6"/>
  <c r="P3157" i="6"/>
  <c r="L3093" i="6"/>
  <c r="P3093" i="6"/>
  <c r="L2973" i="6"/>
  <c r="P2973" i="6"/>
  <c r="L2902" i="6"/>
  <c r="M2902" i="6" s="1"/>
  <c r="N2902" i="6" s="1"/>
  <c r="P2902" i="6"/>
  <c r="L2830" i="6"/>
  <c r="P2830" i="6"/>
  <c r="L2766" i="6"/>
  <c r="P2766" i="6"/>
  <c r="L2674" i="6"/>
  <c r="P2674" i="6"/>
  <c r="L2610" i="6"/>
  <c r="O2610" i="6" s="1"/>
  <c r="P2610" i="6"/>
  <c r="L2546" i="6"/>
  <c r="P2546" i="6"/>
  <c r="L2482" i="6"/>
  <c r="P2482" i="6"/>
  <c r="L2412" i="6"/>
  <c r="P2412" i="6"/>
  <c r="L2368" i="6"/>
  <c r="M2368" i="6" s="1"/>
  <c r="N2368" i="6" s="1"/>
  <c r="P2368" i="6"/>
  <c r="L2332" i="6"/>
  <c r="P2332" i="6"/>
  <c r="L2279" i="6"/>
  <c r="P2279" i="6"/>
  <c r="L2240" i="6"/>
  <c r="P2240" i="6"/>
  <c r="L2184" i="6"/>
  <c r="M2184" i="6" s="1"/>
  <c r="N2184" i="6" s="1"/>
  <c r="P2184" i="6"/>
  <c r="L2113" i="6"/>
  <c r="P2113" i="6"/>
  <c r="L3114" i="6"/>
  <c r="P3114" i="6"/>
  <c r="L3028" i="6"/>
  <c r="P3028" i="6"/>
  <c r="L2964" i="6"/>
  <c r="M2964" i="6" s="1"/>
  <c r="N2964" i="6" s="1"/>
  <c r="P2964" i="6"/>
  <c r="L2900" i="6"/>
  <c r="P2900" i="6"/>
  <c r="L2841" i="6"/>
  <c r="P2841" i="6"/>
  <c r="L2777" i="6"/>
  <c r="P2777" i="6"/>
  <c r="L2716" i="6"/>
  <c r="M2716" i="6" s="1"/>
  <c r="N2716" i="6" s="1"/>
  <c r="P2716" i="6"/>
  <c r="L2685" i="6"/>
  <c r="P2685" i="6"/>
  <c r="L2637" i="6"/>
  <c r="P2637" i="6"/>
  <c r="L2573" i="6"/>
  <c r="P2573" i="6"/>
  <c r="L2509" i="6"/>
  <c r="O2509" i="6" s="1"/>
  <c r="P2509" i="6"/>
  <c r="L2444" i="6"/>
  <c r="P2444" i="6"/>
  <c r="L2402" i="6"/>
  <c r="P2402" i="6"/>
  <c r="L2281" i="6"/>
  <c r="P2281" i="6"/>
  <c r="L2174" i="6"/>
  <c r="M2174" i="6" s="1"/>
  <c r="N2174" i="6" s="1"/>
  <c r="P2174" i="6"/>
  <c r="L2122" i="6"/>
  <c r="P2122" i="6"/>
  <c r="L2063" i="6"/>
  <c r="P2063" i="6"/>
  <c r="L2096" i="6"/>
  <c r="P2096" i="6"/>
  <c r="L2019" i="6"/>
  <c r="M2019" i="6" s="1"/>
  <c r="N2019" i="6" s="1"/>
  <c r="P2019" i="6"/>
  <c r="L1955" i="6"/>
  <c r="P1955" i="6"/>
  <c r="L1888" i="6"/>
  <c r="P1888" i="6"/>
  <c r="L1818" i="6"/>
  <c r="P1818" i="6"/>
  <c r="L1786" i="6"/>
  <c r="M1786" i="6" s="1"/>
  <c r="N1786" i="6" s="1"/>
  <c r="P1786" i="6"/>
  <c r="L1735" i="6"/>
  <c r="P1735" i="6"/>
  <c r="L1689" i="6"/>
  <c r="P1689" i="6"/>
  <c r="L1638" i="6"/>
  <c r="P1638" i="6"/>
  <c r="L1574" i="6"/>
  <c r="M1574" i="6" s="1"/>
  <c r="N1574" i="6" s="1"/>
  <c r="P1574" i="6"/>
  <c r="L1510" i="6"/>
  <c r="P1510" i="6"/>
  <c r="L1446" i="6"/>
  <c r="P1446" i="6"/>
  <c r="L1383" i="6"/>
  <c r="P1383" i="6"/>
  <c r="L1237" i="6"/>
  <c r="O1237" i="6" s="1"/>
  <c r="P1237" i="6"/>
  <c r="L2195" i="6"/>
  <c r="P2195" i="6"/>
  <c r="L2177" i="6"/>
  <c r="P2177" i="6"/>
  <c r="L2123" i="6"/>
  <c r="P2123" i="6"/>
  <c r="L2017" i="6"/>
  <c r="M2017" i="6" s="1"/>
  <c r="N2017" i="6" s="1"/>
  <c r="P2017" i="6"/>
  <c r="L1953" i="6"/>
  <c r="P1953" i="6"/>
  <c r="L1905" i="6"/>
  <c r="P1905" i="6"/>
  <c r="L1740" i="6"/>
  <c r="P1740" i="6"/>
  <c r="L1630" i="6"/>
  <c r="M1630" i="6" s="1"/>
  <c r="N1630" i="6" s="1"/>
  <c r="P1630" i="6"/>
  <c r="L1566" i="6"/>
  <c r="P1566" i="6"/>
  <c r="L1502" i="6"/>
  <c r="P1502" i="6"/>
  <c r="L1438" i="6"/>
  <c r="P1438" i="6"/>
  <c r="L1378" i="6"/>
  <c r="M1378" i="6" s="1"/>
  <c r="N1378" i="6" s="1"/>
  <c r="P1378" i="6"/>
  <c r="L1247" i="6"/>
  <c r="P1247" i="6"/>
  <c r="L2185" i="6"/>
  <c r="P2185" i="6"/>
  <c r="L2080" i="6"/>
  <c r="P2080" i="6"/>
  <c r="L1976" i="6"/>
  <c r="M1976" i="6" s="1"/>
  <c r="N1976" i="6" s="1"/>
  <c r="P1976" i="6"/>
  <c r="L1912" i="6"/>
  <c r="P1912" i="6"/>
  <c r="L1865" i="6"/>
  <c r="P1865" i="6"/>
  <c r="L1747" i="6"/>
  <c r="P1747" i="6"/>
  <c r="L1681" i="6"/>
  <c r="O1681" i="6" s="1"/>
  <c r="P1681" i="6"/>
  <c r="L1620" i="6"/>
  <c r="P1620" i="6"/>
  <c r="L1556" i="6"/>
  <c r="P1556" i="6"/>
  <c r="L1492" i="6"/>
  <c r="P1492" i="6"/>
  <c r="L1428" i="6"/>
  <c r="M1428" i="6" s="1"/>
  <c r="N1428" i="6" s="1"/>
  <c r="P1428" i="6"/>
  <c r="L1359" i="6"/>
  <c r="P1359" i="6"/>
  <c r="L1339" i="6"/>
  <c r="P1339" i="6"/>
  <c r="L1323" i="6"/>
  <c r="P1323" i="6"/>
  <c r="L1269" i="6"/>
  <c r="M1269" i="6" s="1"/>
  <c r="N1269" i="6" s="1"/>
  <c r="P1269" i="6"/>
  <c r="L2074" i="6"/>
  <c r="P2074" i="6"/>
  <c r="L2054" i="6"/>
  <c r="P2054" i="6"/>
  <c r="L2001" i="6"/>
  <c r="P2001" i="6"/>
  <c r="L1937" i="6"/>
  <c r="M1937" i="6" s="1"/>
  <c r="N1937" i="6" s="1"/>
  <c r="P1937" i="6"/>
  <c r="L1877" i="6"/>
  <c r="P1877" i="6"/>
  <c r="L1833" i="6"/>
  <c r="P1833" i="6"/>
  <c r="L1801" i="6"/>
  <c r="P1801" i="6"/>
  <c r="L1760" i="6"/>
  <c r="O1760" i="6" s="1"/>
  <c r="P1760" i="6"/>
  <c r="L1690" i="6"/>
  <c r="P1690" i="6"/>
  <c r="L1645" i="6"/>
  <c r="P1645" i="6"/>
  <c r="L1581" i="6"/>
  <c r="P1581" i="6"/>
  <c r="L1517" i="6"/>
  <c r="M1517" i="6" s="1"/>
  <c r="N1517" i="6" s="1"/>
  <c r="P1517" i="6"/>
  <c r="L1453" i="6"/>
  <c r="P1453" i="6"/>
  <c r="L1395" i="6"/>
  <c r="P1395" i="6"/>
  <c r="L1355" i="6"/>
  <c r="P1355" i="6"/>
  <c r="L1236" i="6"/>
  <c r="M1236" i="6" s="1"/>
  <c r="N1236" i="6" s="1"/>
  <c r="P1236" i="6"/>
  <c r="L2033" i="6"/>
  <c r="P2033" i="6"/>
  <c r="L1987" i="6"/>
  <c r="P1987" i="6"/>
  <c r="L1923" i="6"/>
  <c r="P1923" i="6"/>
  <c r="L1839" i="6"/>
  <c r="M1839" i="6" s="1"/>
  <c r="N1839" i="6" s="1"/>
  <c r="P1839" i="6"/>
  <c r="L1807" i="6"/>
  <c r="P1807" i="6"/>
  <c r="L1775" i="6"/>
  <c r="P1775" i="6"/>
  <c r="L1713" i="6"/>
  <c r="P1713" i="6"/>
  <c r="L1639" i="6"/>
  <c r="O1639" i="6" s="1"/>
  <c r="P1639" i="6"/>
  <c r="L1575" i="6"/>
  <c r="P1575" i="6"/>
  <c r="L1511" i="6"/>
  <c r="P1511" i="6"/>
  <c r="L1447" i="6"/>
  <c r="P1447" i="6"/>
  <c r="L1281" i="6"/>
  <c r="M1281" i="6" s="1"/>
  <c r="N1281" i="6" s="1"/>
  <c r="P1281" i="6"/>
  <c r="L1195" i="6"/>
  <c r="P1195" i="6"/>
  <c r="L2012" i="6"/>
  <c r="P2012" i="6"/>
  <c r="L1948" i="6"/>
  <c r="P1948" i="6"/>
  <c r="L1893" i="6"/>
  <c r="M1893" i="6" s="1"/>
  <c r="N1893" i="6" s="1"/>
  <c r="P1893" i="6"/>
  <c r="L1750" i="6"/>
  <c r="P1750" i="6"/>
  <c r="L1684" i="6"/>
  <c r="P1684" i="6"/>
  <c r="L1656" i="6"/>
  <c r="P1656" i="6"/>
  <c r="L1592" i="6"/>
  <c r="M1592" i="6" s="1"/>
  <c r="N1592" i="6" s="1"/>
  <c r="P1592" i="6"/>
  <c r="L1528" i="6"/>
  <c r="P1528" i="6"/>
  <c r="L1464" i="6"/>
  <c r="P1464" i="6"/>
  <c r="L1398" i="6"/>
  <c r="P1398" i="6"/>
  <c r="L1292" i="6"/>
  <c r="M1292" i="6" s="1"/>
  <c r="N1292" i="6" s="1"/>
  <c r="P1292" i="6"/>
  <c r="L1136" i="6"/>
  <c r="P1136" i="6"/>
  <c r="L2040" i="6"/>
  <c r="P2040" i="6"/>
  <c r="L1971" i="6"/>
  <c r="P1971" i="6"/>
  <c r="L1886" i="6"/>
  <c r="M1886" i="6" s="1"/>
  <c r="N1886" i="6" s="1"/>
  <c r="P1886" i="6"/>
  <c r="L1761" i="6"/>
  <c r="P1761" i="6"/>
  <c r="L1650" i="6"/>
  <c r="P1650" i="6"/>
  <c r="L1586" i="6"/>
  <c r="P1586" i="6"/>
  <c r="L1522" i="6"/>
  <c r="O1522" i="6" s="1"/>
  <c r="P1522" i="6"/>
  <c r="L1458" i="6"/>
  <c r="P1458" i="6"/>
  <c r="L1396" i="6"/>
  <c r="P1396" i="6"/>
  <c r="L1348" i="6"/>
  <c r="P1348" i="6"/>
  <c r="L1326" i="6"/>
  <c r="M1326" i="6" s="1"/>
  <c r="N1326" i="6" s="1"/>
  <c r="P1326" i="6"/>
  <c r="L1261" i="6"/>
  <c r="P1261" i="6"/>
  <c r="L1201" i="6"/>
  <c r="P1201" i="6"/>
  <c r="L2027" i="6"/>
  <c r="P2027" i="6"/>
  <c r="L1963" i="6"/>
  <c r="M1963" i="6" s="1"/>
  <c r="N1963" i="6" s="1"/>
  <c r="P1963" i="6"/>
  <c r="L1884" i="6"/>
  <c r="P1884" i="6"/>
  <c r="L1850" i="6"/>
  <c r="P1850" i="6"/>
  <c r="L1820" i="6"/>
  <c r="P1820" i="6"/>
  <c r="L1788" i="6"/>
  <c r="M1788" i="6" s="1"/>
  <c r="N1788" i="6" s="1"/>
  <c r="P1788" i="6"/>
  <c r="L1730" i="6"/>
  <c r="P1730" i="6"/>
  <c r="L1693" i="6"/>
  <c r="P1693" i="6"/>
  <c r="L1615" i="6"/>
  <c r="P1615" i="6"/>
  <c r="L1551" i="6"/>
  <c r="O1551" i="6" s="1"/>
  <c r="P1551" i="6"/>
  <c r="L1487" i="6"/>
  <c r="P1487" i="6"/>
  <c r="L1423" i="6"/>
  <c r="P1423" i="6"/>
  <c r="L1367" i="6"/>
  <c r="P1367" i="6"/>
  <c r="L1314" i="6"/>
  <c r="M1314" i="6" s="1"/>
  <c r="N1314" i="6" s="1"/>
  <c r="P1314" i="6"/>
  <c r="L1255" i="6"/>
  <c r="P1255" i="6"/>
  <c r="L1137" i="6"/>
  <c r="P1137" i="6"/>
  <c r="L1073" i="6"/>
  <c r="P1073" i="6"/>
  <c r="L1009" i="6"/>
  <c r="M1009" i="6" s="1"/>
  <c r="N1009" i="6" s="1"/>
  <c r="P1009" i="6"/>
  <c r="L960" i="6"/>
  <c r="P960" i="6"/>
  <c r="L880" i="6"/>
  <c r="P880" i="6"/>
  <c r="L822" i="6"/>
  <c r="P822" i="6"/>
  <c r="L746" i="6"/>
  <c r="O746" i="6" s="1"/>
  <c r="P746" i="6"/>
  <c r="L666" i="6"/>
  <c r="P666" i="6"/>
  <c r="L594" i="6"/>
  <c r="P594" i="6"/>
  <c r="L435" i="6"/>
  <c r="P435" i="6"/>
  <c r="L1090" i="6"/>
  <c r="M1090" i="6" s="1"/>
  <c r="N1090" i="6" s="1"/>
  <c r="P1090" i="6"/>
  <c r="L1026" i="6"/>
  <c r="P1026" i="6"/>
  <c r="L954" i="6"/>
  <c r="P954" i="6"/>
  <c r="L896" i="6"/>
  <c r="P896" i="6"/>
  <c r="L830" i="6"/>
  <c r="M830" i="6" s="1"/>
  <c r="N830" i="6" s="1"/>
  <c r="P830" i="6"/>
  <c r="L800" i="6"/>
  <c r="P800" i="6"/>
  <c r="L703" i="6"/>
  <c r="P703" i="6"/>
  <c r="L664" i="6"/>
  <c r="P664" i="6"/>
  <c r="L638" i="6"/>
  <c r="O638" i="6" s="1"/>
  <c r="P638" i="6"/>
  <c r="L612" i="6"/>
  <c r="P612" i="6"/>
  <c r="L579" i="6"/>
  <c r="P579" i="6"/>
  <c r="L497" i="6"/>
  <c r="P497" i="6"/>
  <c r="L392" i="6"/>
  <c r="O392" i="6" s="1"/>
  <c r="P392" i="6"/>
  <c r="L1258" i="6"/>
  <c r="P1258" i="6"/>
  <c r="L1189" i="6"/>
  <c r="P1189" i="6"/>
  <c r="L1128" i="6"/>
  <c r="P1128" i="6"/>
  <c r="L1064" i="6"/>
  <c r="O1064" i="6" s="1"/>
  <c r="P1064" i="6"/>
  <c r="L1000" i="6"/>
  <c r="P1000" i="6"/>
  <c r="L914" i="6"/>
  <c r="P914" i="6"/>
  <c r="L849" i="6"/>
  <c r="P849" i="6"/>
  <c r="L777" i="6"/>
  <c r="O777" i="6" s="1"/>
  <c r="P777" i="6"/>
  <c r="L740" i="6"/>
  <c r="P740" i="6"/>
  <c r="L682" i="6"/>
  <c r="P682" i="6"/>
  <c r="L630" i="6"/>
  <c r="P630" i="6"/>
  <c r="L511" i="6"/>
  <c r="M511" i="6" s="1"/>
  <c r="N511" i="6" s="1"/>
  <c r="P511" i="6"/>
  <c r="L1223" i="6"/>
  <c r="P1223" i="6"/>
  <c r="L1172" i="6"/>
  <c r="P1172" i="6"/>
  <c r="L1133" i="6"/>
  <c r="P1133" i="6"/>
  <c r="L1069" i="6"/>
  <c r="M1069" i="6" s="1"/>
  <c r="N1069" i="6" s="1"/>
  <c r="P1069" i="6"/>
  <c r="L1005" i="6"/>
  <c r="P1005" i="6"/>
  <c r="L950" i="6"/>
  <c r="P950" i="6"/>
  <c r="L886" i="6"/>
  <c r="P886" i="6"/>
  <c r="L843" i="6"/>
  <c r="M843" i="6" s="1"/>
  <c r="N843" i="6" s="1"/>
  <c r="P843" i="6"/>
  <c r="L761" i="6"/>
  <c r="P761" i="6"/>
  <c r="L559" i="6"/>
  <c r="P559" i="6"/>
  <c r="L492" i="6"/>
  <c r="P492" i="6"/>
  <c r="L406" i="6"/>
  <c r="M406" i="6" s="1"/>
  <c r="N406" i="6" s="1"/>
  <c r="P406" i="6"/>
  <c r="L1270" i="6"/>
  <c r="P1270" i="6"/>
  <c r="L1232" i="6"/>
  <c r="P1232" i="6"/>
  <c r="L1131" i="6"/>
  <c r="P1131" i="6"/>
  <c r="L1067" i="6"/>
  <c r="M1067" i="6" s="1"/>
  <c r="N1067" i="6" s="1"/>
  <c r="P1067" i="6"/>
  <c r="L1003" i="6"/>
  <c r="P1003" i="6"/>
  <c r="L957" i="6"/>
  <c r="P957" i="6"/>
  <c r="L872" i="6"/>
  <c r="P872" i="6"/>
  <c r="L817" i="6"/>
  <c r="M817" i="6" s="1"/>
  <c r="N817" i="6" s="1"/>
  <c r="P817" i="6"/>
  <c r="L747" i="6"/>
  <c r="P747" i="6"/>
  <c r="L695" i="6"/>
  <c r="P695" i="6"/>
  <c r="L637" i="6"/>
  <c r="P637" i="6"/>
  <c r="L603" i="6"/>
  <c r="M603" i="6" s="1"/>
  <c r="N603" i="6" s="1"/>
  <c r="P603" i="6"/>
  <c r="L508" i="6"/>
  <c r="P508" i="6"/>
  <c r="L301" i="6"/>
  <c r="P301" i="6"/>
  <c r="L1065" i="6"/>
  <c r="P1065" i="6"/>
  <c r="L1001" i="6"/>
  <c r="M1001" i="6" s="1"/>
  <c r="N1001" i="6" s="1"/>
  <c r="P1001" i="6"/>
  <c r="L939" i="6"/>
  <c r="P939" i="6"/>
  <c r="L897" i="6"/>
  <c r="P897" i="6"/>
  <c r="L848" i="6"/>
  <c r="P848" i="6"/>
  <c r="L778" i="6"/>
  <c r="M778" i="6" s="1"/>
  <c r="N778" i="6" s="1"/>
  <c r="P778" i="6"/>
  <c r="L737" i="6"/>
  <c r="P737" i="6"/>
  <c r="L675" i="6"/>
  <c r="P675" i="6"/>
  <c r="L643" i="6"/>
  <c r="P643" i="6"/>
  <c r="L607" i="6"/>
  <c r="M607" i="6" s="1"/>
  <c r="N607" i="6" s="1"/>
  <c r="P607" i="6"/>
  <c r="L515" i="6"/>
  <c r="P515" i="6"/>
  <c r="L382" i="6"/>
  <c r="P382" i="6"/>
  <c r="L1299" i="6"/>
  <c r="P1299" i="6"/>
  <c r="L1257" i="6"/>
  <c r="O1257" i="6" s="1"/>
  <c r="P1257" i="6"/>
  <c r="L1173" i="6"/>
  <c r="P1173" i="6"/>
  <c r="L1089" i="6"/>
  <c r="P1089" i="6"/>
  <c r="L1025" i="6"/>
  <c r="P1025" i="6"/>
  <c r="L924" i="6"/>
  <c r="O924" i="6" s="1"/>
  <c r="P924" i="6"/>
  <c r="L840" i="6"/>
  <c r="P840" i="6"/>
  <c r="L787" i="6"/>
  <c r="P787" i="6"/>
  <c r="L712" i="6"/>
  <c r="P712" i="6"/>
  <c r="L631" i="6"/>
  <c r="M631" i="6" s="1"/>
  <c r="N631" i="6" s="1"/>
  <c r="P631" i="6"/>
  <c r="L553" i="6"/>
  <c r="P553" i="6"/>
  <c r="L270" i="6"/>
  <c r="P270" i="6"/>
  <c r="L1162" i="6"/>
  <c r="P1162" i="6"/>
  <c r="L1108" i="6"/>
  <c r="M1108" i="6" s="1"/>
  <c r="N1108" i="6" s="1"/>
  <c r="P1108" i="6"/>
  <c r="L1044" i="6"/>
  <c r="P1044" i="6"/>
  <c r="L978" i="6"/>
  <c r="P978" i="6"/>
  <c r="L933" i="6"/>
  <c r="P933" i="6"/>
  <c r="L885" i="6"/>
  <c r="M885" i="6" s="1"/>
  <c r="N885" i="6" s="1"/>
  <c r="P885" i="6"/>
  <c r="L832" i="6"/>
  <c r="P832" i="6"/>
  <c r="L729" i="6"/>
  <c r="P729" i="6"/>
  <c r="L698" i="6"/>
  <c r="P698" i="6"/>
  <c r="L547" i="6"/>
  <c r="M547" i="6" s="1"/>
  <c r="N547" i="6" s="1"/>
  <c r="P547" i="6"/>
  <c r="L461" i="6"/>
  <c r="P461" i="6"/>
  <c r="L303" i="6"/>
  <c r="P303" i="6"/>
  <c r="L554" i="6"/>
  <c r="P554" i="6"/>
  <c r="L531" i="6"/>
  <c r="M531" i="6" s="1"/>
  <c r="N531" i="6" s="1"/>
  <c r="P531" i="6"/>
  <c r="L495" i="6"/>
  <c r="P495" i="6"/>
  <c r="L352" i="6"/>
  <c r="P352" i="6"/>
  <c r="L268" i="6"/>
  <c r="P268" i="6"/>
  <c r="L205" i="6"/>
  <c r="M205" i="6" s="1"/>
  <c r="N205" i="6" s="1"/>
  <c r="P205" i="6"/>
  <c r="L119" i="6"/>
  <c r="P119" i="6"/>
  <c r="L97" i="6"/>
  <c r="P97" i="6"/>
  <c r="L427" i="6"/>
  <c r="P427" i="6"/>
  <c r="L395" i="6"/>
  <c r="M395" i="6" s="1"/>
  <c r="N395" i="6" s="1"/>
  <c r="P395" i="6"/>
  <c r="L363" i="6"/>
  <c r="P363" i="6"/>
  <c r="L318" i="6"/>
  <c r="P318" i="6"/>
  <c r="L254" i="6"/>
  <c r="P254" i="6"/>
  <c r="L207" i="6"/>
  <c r="O207" i="6" s="1"/>
  <c r="P207" i="6"/>
  <c r="L150" i="6"/>
  <c r="P150" i="6"/>
  <c r="L83" i="6"/>
  <c r="P83" i="6"/>
  <c r="L439" i="6"/>
  <c r="P439" i="6"/>
  <c r="L409" i="6"/>
  <c r="M409" i="6" s="1"/>
  <c r="N409" i="6" s="1"/>
  <c r="P409" i="6"/>
  <c r="L377" i="6"/>
  <c r="P377" i="6"/>
  <c r="L336" i="6"/>
  <c r="P336" i="6"/>
  <c r="L278" i="6"/>
  <c r="P278" i="6"/>
  <c r="L214" i="6"/>
  <c r="M214" i="6" s="1"/>
  <c r="N214" i="6" s="1"/>
  <c r="P214" i="6"/>
  <c r="L157" i="6"/>
  <c r="P157" i="6"/>
  <c r="L353" i="6"/>
  <c r="P353" i="6"/>
  <c r="L297" i="6"/>
  <c r="P297" i="6"/>
  <c r="L233" i="6"/>
  <c r="O233" i="6" s="1"/>
  <c r="P233" i="6"/>
  <c r="L134" i="6"/>
  <c r="P134" i="6"/>
  <c r="L80" i="6"/>
  <c r="P80" i="6"/>
  <c r="L530" i="6"/>
  <c r="P530" i="6"/>
  <c r="L488" i="6"/>
  <c r="O488" i="6" s="1"/>
  <c r="P488" i="6"/>
  <c r="L448" i="6"/>
  <c r="P448" i="6"/>
  <c r="L293" i="6"/>
  <c r="P293" i="6"/>
  <c r="L229" i="6"/>
  <c r="P229" i="6"/>
  <c r="L170" i="6"/>
  <c r="M170" i="6" s="1"/>
  <c r="N170" i="6" s="1"/>
  <c r="P170" i="6"/>
  <c r="L114" i="6"/>
  <c r="P114" i="6"/>
  <c r="L374" i="6"/>
  <c r="P374" i="6"/>
  <c r="L337" i="6"/>
  <c r="P337" i="6"/>
  <c r="L286" i="6"/>
  <c r="O286" i="6" s="1"/>
  <c r="P286" i="6"/>
  <c r="L222" i="6"/>
  <c r="P222" i="6"/>
  <c r="L192" i="6"/>
  <c r="P192" i="6"/>
  <c r="L102" i="6"/>
  <c r="P102" i="6"/>
  <c r="L67" i="6"/>
  <c r="M67" i="6" s="1"/>
  <c r="N67" i="6" s="1"/>
  <c r="P67" i="6"/>
  <c r="L412" i="6"/>
  <c r="P412" i="6"/>
  <c r="L354" i="6"/>
  <c r="P354" i="6"/>
  <c r="L305" i="6"/>
  <c r="P305" i="6"/>
  <c r="L241" i="6"/>
  <c r="O241" i="6" s="1"/>
  <c r="P241" i="6"/>
  <c r="L181" i="6"/>
  <c r="P181" i="6"/>
  <c r="L78" i="6"/>
  <c r="P78" i="6"/>
  <c r="L53" i="6"/>
  <c r="P53" i="6"/>
  <c r="L66" i="6"/>
  <c r="M66" i="6" s="1"/>
  <c r="N66" i="6" s="1"/>
  <c r="P66" i="6"/>
  <c r="M3757" i="6"/>
  <c r="N3757" i="6" s="1"/>
  <c r="O3757" i="6"/>
  <c r="O3558" i="6"/>
  <c r="M3558" i="6"/>
  <c r="N3558" i="6" s="1"/>
  <c r="M3213" i="6"/>
  <c r="N3213" i="6" s="1"/>
  <c r="O3213" i="6"/>
  <c r="O3654" i="6"/>
  <c r="O2758" i="6"/>
  <c r="M2758" i="6"/>
  <c r="N2758" i="6" s="1"/>
  <c r="M3882" i="6"/>
  <c r="N3882" i="6" s="1"/>
  <c r="O3882" i="6"/>
  <c r="O3782" i="6"/>
  <c r="M3782" i="6"/>
  <c r="N3782" i="6" s="1"/>
  <c r="M3714" i="6"/>
  <c r="N3714" i="6" s="1"/>
  <c r="O3714" i="6"/>
  <c r="O3630" i="6"/>
  <c r="M3630" i="6"/>
  <c r="N3630" i="6" s="1"/>
  <c r="O3566" i="6"/>
  <c r="M3566" i="6"/>
  <c r="N3566" i="6" s="1"/>
  <c r="O3438" i="6"/>
  <c r="M3438" i="6"/>
  <c r="N3438" i="6" s="1"/>
  <c r="O3390" i="6"/>
  <c r="M3390" i="6"/>
  <c r="N3390" i="6" s="1"/>
  <c r="O2962" i="6"/>
  <c r="M2962" i="6"/>
  <c r="N2962" i="6" s="1"/>
  <c r="M3787" i="6"/>
  <c r="N3787" i="6" s="1"/>
  <c r="O3787" i="6"/>
  <c r="O3562" i="6"/>
  <c r="M3562" i="6"/>
  <c r="N3562" i="6" s="1"/>
  <c r="M3073" i="6"/>
  <c r="N3073" i="6" s="1"/>
  <c r="O3073" i="6"/>
  <c r="O2896" i="6"/>
  <c r="M2896" i="6"/>
  <c r="N2896" i="6" s="1"/>
  <c r="O3846" i="6"/>
  <c r="M3846" i="6"/>
  <c r="N3846" i="6" s="1"/>
  <c r="M3796" i="6"/>
  <c r="N3796" i="6" s="1"/>
  <c r="O3796" i="6"/>
  <c r="O3704" i="6"/>
  <c r="M3704" i="6"/>
  <c r="N3704" i="6" s="1"/>
  <c r="M3641" i="6"/>
  <c r="N3641" i="6" s="1"/>
  <c r="O3641" i="6"/>
  <c r="M3577" i="6"/>
  <c r="N3577" i="6" s="1"/>
  <c r="O3577" i="6"/>
  <c r="M3449" i="6"/>
  <c r="N3449" i="6" s="1"/>
  <c r="O3449" i="6"/>
  <c r="O3319" i="6"/>
  <c r="M3319" i="6"/>
  <c r="N3319" i="6" s="1"/>
  <c r="O3102" i="6"/>
  <c r="M3102" i="6"/>
  <c r="N3102" i="6" s="1"/>
  <c r="O3856" i="6"/>
  <c r="M3856" i="6"/>
  <c r="N3856" i="6" s="1"/>
  <c r="O3350" i="6"/>
  <c r="M3350" i="6"/>
  <c r="N3350" i="6" s="1"/>
  <c r="M3842" i="6"/>
  <c r="N3842" i="6" s="1"/>
  <c r="O3842" i="6"/>
  <c r="O3635" i="6"/>
  <c r="M3635" i="6"/>
  <c r="N3635" i="6" s="1"/>
  <c r="O3571" i="6"/>
  <c r="M3571" i="6"/>
  <c r="N3571" i="6" s="1"/>
  <c r="O3507" i="6"/>
  <c r="M3507" i="6"/>
  <c r="N3507" i="6" s="1"/>
  <c r="O3395" i="6"/>
  <c r="M3395" i="6"/>
  <c r="N3395" i="6" s="1"/>
  <c r="M3321" i="6"/>
  <c r="N3321" i="6" s="1"/>
  <c r="O3321" i="6"/>
  <c r="M3141" i="6"/>
  <c r="N3141" i="6" s="1"/>
  <c r="O3141" i="6"/>
  <c r="O3895" i="6"/>
  <c r="M3895" i="6"/>
  <c r="N3895" i="6" s="1"/>
  <c r="O3708" i="6"/>
  <c r="M3708" i="6"/>
  <c r="N3708" i="6" s="1"/>
  <c r="M3465" i="6"/>
  <c r="N3465" i="6" s="1"/>
  <c r="O3465" i="6"/>
  <c r="O3614" i="6"/>
  <c r="M3614" i="6"/>
  <c r="N3614" i="6" s="1"/>
  <c r="O2355" i="6"/>
  <c r="M2355" i="6"/>
  <c r="N2355" i="6" s="1"/>
  <c r="M3771" i="6"/>
  <c r="N3771" i="6" s="1"/>
  <c r="O3771" i="6"/>
  <c r="O3688" i="6"/>
  <c r="M3688" i="6"/>
  <c r="N3688" i="6" s="1"/>
  <c r="M3625" i="6"/>
  <c r="N3625" i="6" s="1"/>
  <c r="O3625" i="6"/>
  <c r="M3561" i="6"/>
  <c r="N3561" i="6" s="1"/>
  <c r="O3561" i="6"/>
  <c r="M3433" i="6"/>
  <c r="N3433" i="6" s="1"/>
  <c r="O3433" i="6"/>
  <c r="O3376" i="6"/>
  <c r="M3376" i="6"/>
  <c r="N3376" i="6" s="1"/>
  <c r="O3306" i="6"/>
  <c r="M3306" i="6"/>
  <c r="N3306" i="6" s="1"/>
  <c r="O2592" i="6"/>
  <c r="M2592" i="6"/>
  <c r="N2592" i="6" s="1"/>
  <c r="O3486" i="6"/>
  <c r="M3486" i="6"/>
  <c r="N3486" i="6" s="1"/>
  <c r="M3884" i="6"/>
  <c r="N3884" i="6" s="1"/>
  <c r="O3884" i="6"/>
  <c r="O3690" i="6"/>
  <c r="M3690" i="6"/>
  <c r="N3690" i="6" s="1"/>
  <c r="M3640" i="6"/>
  <c r="N3640" i="6" s="1"/>
  <c r="O3640" i="6"/>
  <c r="O3576" i="6"/>
  <c r="M3576" i="6"/>
  <c r="N3576" i="6" s="1"/>
  <c r="M3448" i="6"/>
  <c r="N3448" i="6" s="1"/>
  <c r="O3448" i="6"/>
  <c r="M3339" i="6"/>
  <c r="N3339" i="6" s="1"/>
  <c r="O3339" i="6"/>
  <c r="O3232" i="6"/>
  <c r="M3232" i="6"/>
  <c r="N3232" i="6" s="1"/>
  <c r="O2474" i="6"/>
  <c r="M2474" i="6"/>
  <c r="N2474" i="6" s="1"/>
  <c r="O3725" i="6"/>
  <c r="M3725" i="6"/>
  <c r="N3725" i="6" s="1"/>
  <c r="O3500" i="6"/>
  <c r="M3500" i="6"/>
  <c r="N3500" i="6" s="1"/>
  <c r="O3608" i="6"/>
  <c r="M3608" i="6"/>
  <c r="N3608" i="6" s="1"/>
  <c r="M3295" i="6"/>
  <c r="N3295" i="6" s="1"/>
  <c r="O3295" i="6"/>
  <c r="M3894" i="6"/>
  <c r="N3894" i="6" s="1"/>
  <c r="O3894" i="6"/>
  <c r="M3752" i="6"/>
  <c r="N3752" i="6" s="1"/>
  <c r="O3752" i="6"/>
  <c r="O3716" i="6"/>
  <c r="M3716" i="6"/>
  <c r="N3716" i="6" s="1"/>
  <c r="O3644" i="6"/>
  <c r="M3644" i="6"/>
  <c r="N3644" i="6" s="1"/>
  <c r="O3516" i="6"/>
  <c r="M3516" i="6"/>
  <c r="N3516" i="6" s="1"/>
  <c r="O3452" i="6"/>
  <c r="M3452" i="6"/>
  <c r="N3452" i="6" s="1"/>
  <c r="O3378" i="6"/>
  <c r="M3378" i="6"/>
  <c r="N3378" i="6" s="1"/>
  <c r="O2940" i="6"/>
  <c r="M2940" i="6"/>
  <c r="N2940" i="6" s="1"/>
  <c r="O3354" i="6"/>
  <c r="M3354" i="6"/>
  <c r="N3354" i="6" s="1"/>
  <c r="M3288" i="6"/>
  <c r="N3288" i="6" s="1"/>
  <c r="O3288" i="6"/>
  <c r="O3160" i="6"/>
  <c r="M3160" i="6"/>
  <c r="N3160" i="6" s="1"/>
  <c r="O3096" i="6"/>
  <c r="M3096" i="6"/>
  <c r="N3096" i="6" s="1"/>
  <c r="O3059" i="6"/>
  <c r="M3059" i="6"/>
  <c r="N3059" i="6" s="1"/>
  <c r="O2983" i="6"/>
  <c r="M2983" i="6"/>
  <c r="N2983" i="6" s="1"/>
  <c r="O2916" i="6"/>
  <c r="M2916" i="6"/>
  <c r="N2916" i="6" s="1"/>
  <c r="O2850" i="6"/>
  <c r="M2850" i="6"/>
  <c r="N2850" i="6" s="1"/>
  <c r="O2722" i="6"/>
  <c r="M2722" i="6"/>
  <c r="N2722" i="6" s="1"/>
  <c r="M2625" i="6"/>
  <c r="N2625" i="6" s="1"/>
  <c r="O2625" i="6"/>
  <c r="O2561" i="6"/>
  <c r="M2561" i="6"/>
  <c r="N2561" i="6" s="1"/>
  <c r="M2451" i="6"/>
  <c r="N2451" i="6" s="1"/>
  <c r="O2451" i="6"/>
  <c r="O2363" i="6"/>
  <c r="M2363" i="6"/>
  <c r="N2363" i="6" s="1"/>
  <c r="M2341" i="6"/>
  <c r="N2341" i="6" s="1"/>
  <c r="O2341" i="6"/>
  <c r="O2252" i="6"/>
  <c r="M2252" i="6"/>
  <c r="N2252" i="6" s="1"/>
  <c r="M2213" i="6"/>
  <c r="N2213" i="6" s="1"/>
  <c r="O2213" i="6"/>
  <c r="M2132" i="6"/>
  <c r="N2132" i="6" s="1"/>
  <c r="O2132" i="6"/>
  <c r="O3348" i="6"/>
  <c r="M3348" i="6"/>
  <c r="N3348" i="6" s="1"/>
  <c r="O3316" i="6"/>
  <c r="M3316" i="6"/>
  <c r="N3316" i="6" s="1"/>
  <c r="O3251" i="6"/>
  <c r="M3251" i="6"/>
  <c r="N3251" i="6" s="1"/>
  <c r="O3123" i="6"/>
  <c r="M3123" i="6"/>
  <c r="N3123" i="6" s="1"/>
  <c r="O3006" i="6"/>
  <c r="M3006" i="6"/>
  <c r="N3006" i="6" s="1"/>
  <c r="M2925" i="6"/>
  <c r="N2925" i="6" s="1"/>
  <c r="O2925" i="6"/>
  <c r="O2797" i="6"/>
  <c r="M2797" i="6"/>
  <c r="N2797" i="6" s="1"/>
  <c r="M2733" i="6"/>
  <c r="N2733" i="6" s="1"/>
  <c r="O2733" i="6"/>
  <c r="O2654" i="6"/>
  <c r="M2654" i="6"/>
  <c r="N2654" i="6" s="1"/>
  <c r="O2526" i="6"/>
  <c r="M2526" i="6"/>
  <c r="N2526" i="6" s="1"/>
  <c r="O2470" i="6"/>
  <c r="M2470" i="6"/>
  <c r="N2470" i="6" s="1"/>
  <c r="O2411" i="6"/>
  <c r="M2411" i="6"/>
  <c r="N2411" i="6" s="1"/>
  <c r="O2288" i="6"/>
  <c r="M2288" i="6"/>
  <c r="N2288" i="6" s="1"/>
  <c r="M2237" i="6"/>
  <c r="N2237" i="6" s="1"/>
  <c r="O2237" i="6"/>
  <c r="M2173" i="6"/>
  <c r="N2173" i="6" s="1"/>
  <c r="O2173" i="6"/>
  <c r="O3245" i="6"/>
  <c r="M3245" i="6"/>
  <c r="N3245" i="6" s="1"/>
  <c r="M3181" i="6"/>
  <c r="N3181" i="6" s="1"/>
  <c r="O3181" i="6"/>
  <c r="O3117" i="6"/>
  <c r="M3117" i="6"/>
  <c r="N3117" i="6" s="1"/>
  <c r="O2972" i="6"/>
  <c r="M2972" i="6"/>
  <c r="N2972" i="6" s="1"/>
  <c r="M2901" i="6"/>
  <c r="N2901" i="6" s="1"/>
  <c r="O2901" i="6"/>
  <c r="O2840" i="6"/>
  <c r="M2840" i="6"/>
  <c r="N2840" i="6" s="1"/>
  <c r="M2713" i="6"/>
  <c r="N2713" i="6" s="1"/>
  <c r="O2713" i="6"/>
  <c r="M2669" i="6"/>
  <c r="N2669" i="6" s="1"/>
  <c r="O2669" i="6"/>
  <c r="O2605" i="6"/>
  <c r="M2605" i="6"/>
  <c r="N2605" i="6" s="1"/>
  <c r="M2477" i="6"/>
  <c r="N2477" i="6" s="1"/>
  <c r="O2477" i="6"/>
  <c r="O2417" i="6"/>
  <c r="M2417" i="6"/>
  <c r="N2417" i="6" s="1"/>
  <c r="O2369" i="6"/>
  <c r="M2369" i="6"/>
  <c r="N2369" i="6" s="1"/>
  <c r="M2175" i="6"/>
  <c r="N2175" i="6" s="1"/>
  <c r="O2175" i="6"/>
  <c r="M2134" i="6"/>
  <c r="N2134" i="6" s="1"/>
  <c r="O2134" i="6"/>
  <c r="M3359" i="6"/>
  <c r="N3359" i="6" s="1"/>
  <c r="O3359" i="6"/>
  <c r="M3239" i="6"/>
  <c r="N3239" i="6" s="1"/>
  <c r="O3239" i="6"/>
  <c r="M3175" i="6"/>
  <c r="N3175" i="6" s="1"/>
  <c r="O3175" i="6"/>
  <c r="M3111" i="6"/>
  <c r="N3111" i="6" s="1"/>
  <c r="O3111" i="6"/>
  <c r="O3004" i="6"/>
  <c r="M3004" i="6"/>
  <c r="N3004" i="6" s="1"/>
  <c r="O2968" i="6"/>
  <c r="M2968" i="6"/>
  <c r="N2968" i="6" s="1"/>
  <c r="O2908" i="6"/>
  <c r="M2908" i="6"/>
  <c r="N2908" i="6" s="1"/>
  <c r="M2789" i="6"/>
  <c r="N2789" i="6" s="1"/>
  <c r="O2789" i="6"/>
  <c r="M2725" i="6"/>
  <c r="N2725" i="6" s="1"/>
  <c r="O2725" i="6"/>
  <c r="O2682" i="6"/>
  <c r="M2682" i="6"/>
  <c r="N2682" i="6" s="1"/>
  <c r="O2560" i="6"/>
  <c r="M2560" i="6"/>
  <c r="N2560" i="6" s="1"/>
  <c r="O2496" i="6"/>
  <c r="M2496" i="6"/>
  <c r="N2496" i="6" s="1"/>
  <c r="O2385" i="6"/>
  <c r="M2385" i="6"/>
  <c r="N2385" i="6" s="1"/>
  <c r="O2190" i="6"/>
  <c r="M2190" i="6"/>
  <c r="N2190" i="6" s="1"/>
  <c r="O2077" i="6"/>
  <c r="M2077" i="6"/>
  <c r="N2077" i="6" s="1"/>
  <c r="O3132" i="6"/>
  <c r="M3132" i="6"/>
  <c r="N3132" i="6" s="1"/>
  <c r="O3048" i="6"/>
  <c r="M3048" i="6"/>
  <c r="N3048" i="6" s="1"/>
  <c r="M2993" i="6"/>
  <c r="N2993" i="6" s="1"/>
  <c r="O2993" i="6"/>
  <c r="O2926" i="6"/>
  <c r="M2926" i="6"/>
  <c r="N2926" i="6" s="1"/>
  <c r="O2800" i="6"/>
  <c r="M2800" i="6"/>
  <c r="N2800" i="6" s="1"/>
  <c r="O2736" i="6"/>
  <c r="M2736" i="6"/>
  <c r="N2736" i="6" s="1"/>
  <c r="M2653" i="6"/>
  <c r="N2653" i="6" s="1"/>
  <c r="O2653" i="6"/>
  <c r="M2525" i="6"/>
  <c r="N2525" i="6" s="1"/>
  <c r="O2525" i="6"/>
  <c r="M2469" i="6"/>
  <c r="N2469" i="6" s="1"/>
  <c r="O2469" i="6"/>
  <c r="O2392" i="6"/>
  <c r="M2392" i="6"/>
  <c r="N2392" i="6" s="1"/>
  <c r="O2300" i="6"/>
  <c r="M2300" i="6"/>
  <c r="N2300" i="6" s="1"/>
  <c r="O2224" i="6"/>
  <c r="M2224" i="6"/>
  <c r="N2224" i="6" s="1"/>
  <c r="O2182" i="6"/>
  <c r="M2182" i="6"/>
  <c r="N2182" i="6" s="1"/>
  <c r="O3283" i="6"/>
  <c r="M3283" i="6"/>
  <c r="N3283" i="6" s="1"/>
  <c r="O3219" i="6"/>
  <c r="M3219" i="6"/>
  <c r="N3219" i="6" s="1"/>
  <c r="O3155" i="6"/>
  <c r="M3155" i="6"/>
  <c r="N3155" i="6" s="1"/>
  <c r="M2957" i="6"/>
  <c r="N2957" i="6" s="1"/>
  <c r="O2957" i="6"/>
  <c r="M2893" i="6"/>
  <c r="N2893" i="6" s="1"/>
  <c r="O2893" i="6"/>
  <c r="O2828" i="6"/>
  <c r="M2828" i="6"/>
  <c r="N2828" i="6" s="1"/>
  <c r="O2672" i="6"/>
  <c r="M2672" i="6"/>
  <c r="N2672" i="6" s="1"/>
  <c r="M2608" i="6"/>
  <c r="N2608" i="6" s="1"/>
  <c r="O2608" i="6"/>
  <c r="O2544" i="6"/>
  <c r="M2544" i="6"/>
  <c r="N2544" i="6" s="1"/>
  <c r="O2410" i="6"/>
  <c r="M2410" i="6"/>
  <c r="N2410" i="6" s="1"/>
  <c r="O2364" i="6"/>
  <c r="M2364" i="6"/>
  <c r="N2364" i="6" s="1"/>
  <c r="O2326" i="6"/>
  <c r="M2326" i="6"/>
  <c r="N2326" i="6" s="1"/>
  <c r="O2230" i="6"/>
  <c r="M2230" i="6"/>
  <c r="N2230" i="6" s="1"/>
  <c r="O2172" i="6"/>
  <c r="M2172" i="6"/>
  <c r="N2172" i="6" s="1"/>
  <c r="O2106" i="6"/>
  <c r="M2106" i="6"/>
  <c r="N2106" i="6" s="1"/>
  <c r="M3023" i="6"/>
  <c r="N3023" i="6" s="1"/>
  <c r="O3023" i="6"/>
  <c r="O2955" i="6"/>
  <c r="M2955" i="6"/>
  <c r="N2955" i="6" s="1"/>
  <c r="O2891" i="6"/>
  <c r="M2891" i="6"/>
  <c r="N2891" i="6" s="1"/>
  <c r="O2762" i="6"/>
  <c r="M2762" i="6"/>
  <c r="N2762" i="6" s="1"/>
  <c r="O2714" i="6"/>
  <c r="M2714" i="6"/>
  <c r="N2714" i="6" s="1"/>
  <c r="M2683" i="6"/>
  <c r="N2683" i="6" s="1"/>
  <c r="O2683" i="6"/>
  <c r="M2571" i="6"/>
  <c r="N2571" i="6" s="1"/>
  <c r="O2571" i="6"/>
  <c r="M2507" i="6"/>
  <c r="N2507" i="6" s="1"/>
  <c r="O2507" i="6"/>
  <c r="O2433" i="6"/>
  <c r="M2433" i="6"/>
  <c r="N2433" i="6" s="1"/>
  <c r="O2273" i="6"/>
  <c r="M2273" i="6"/>
  <c r="N2273" i="6" s="1"/>
  <c r="M2167" i="6"/>
  <c r="N2167" i="6" s="1"/>
  <c r="O2167" i="6"/>
  <c r="O2099" i="6"/>
  <c r="M2099" i="6"/>
  <c r="N2099" i="6" s="1"/>
  <c r="O2073" i="6"/>
  <c r="M2073" i="6"/>
  <c r="N2073" i="6" s="1"/>
  <c r="O1994" i="6"/>
  <c r="M1994" i="6"/>
  <c r="N1994" i="6" s="1"/>
  <c r="O1930" i="6"/>
  <c r="M1930" i="6"/>
  <c r="N1930" i="6" s="1"/>
  <c r="O1816" i="6"/>
  <c r="M1816" i="6"/>
  <c r="N1816" i="6" s="1"/>
  <c r="O1784" i="6"/>
  <c r="M1784" i="6"/>
  <c r="N1784" i="6" s="1"/>
  <c r="M1726" i="6"/>
  <c r="N1726" i="6" s="1"/>
  <c r="O1726" i="6"/>
  <c r="M1636" i="6"/>
  <c r="N1636" i="6" s="1"/>
  <c r="O1636" i="6"/>
  <c r="O1572" i="6"/>
  <c r="M1572" i="6"/>
  <c r="N1572" i="6" s="1"/>
  <c r="O1508" i="6"/>
  <c r="M1508" i="6"/>
  <c r="N1508" i="6" s="1"/>
  <c r="O1376" i="6"/>
  <c r="M1376" i="6"/>
  <c r="N1376" i="6" s="1"/>
  <c r="O1230" i="6"/>
  <c r="M1230" i="6"/>
  <c r="N1230" i="6" s="1"/>
  <c r="O2193" i="6"/>
  <c r="M2193" i="6"/>
  <c r="N2193" i="6" s="1"/>
  <c r="O2119" i="6"/>
  <c r="M2119" i="6"/>
  <c r="N2119" i="6" s="1"/>
  <c r="O2015" i="6"/>
  <c r="M2015" i="6"/>
  <c r="N2015" i="6" s="1"/>
  <c r="O1951" i="6"/>
  <c r="M1951" i="6"/>
  <c r="N1951" i="6" s="1"/>
  <c r="O1733" i="6"/>
  <c r="M1733" i="6"/>
  <c r="N1733" i="6" s="1"/>
  <c r="M1628" i="6"/>
  <c r="N1628" i="6" s="1"/>
  <c r="O1628" i="6"/>
  <c r="O1564" i="6"/>
  <c r="M1564" i="6"/>
  <c r="N1564" i="6" s="1"/>
  <c r="O1436" i="6"/>
  <c r="M1436" i="6"/>
  <c r="N1436" i="6" s="1"/>
  <c r="O1372" i="6"/>
  <c r="M1372" i="6"/>
  <c r="N1372" i="6" s="1"/>
  <c r="M1215" i="6"/>
  <c r="N1215" i="6" s="1"/>
  <c r="O1215" i="6"/>
  <c r="O2043" i="6"/>
  <c r="M2043" i="6"/>
  <c r="N2043" i="6" s="1"/>
  <c r="M1972" i="6"/>
  <c r="N1972" i="6" s="1"/>
  <c r="O1972" i="6"/>
  <c r="O1901" i="6"/>
  <c r="M1901" i="6"/>
  <c r="N1901" i="6" s="1"/>
  <c r="O1745" i="6"/>
  <c r="M1745" i="6"/>
  <c r="N1745" i="6" s="1"/>
  <c r="O1679" i="6"/>
  <c r="M1679" i="6"/>
  <c r="N1679" i="6" s="1"/>
  <c r="M1618" i="6"/>
  <c r="N1618" i="6" s="1"/>
  <c r="O1618" i="6"/>
  <c r="O1554" i="6"/>
  <c r="M1490" i="6"/>
  <c r="N1490" i="6" s="1"/>
  <c r="O1490" i="6"/>
  <c r="M1426" i="6"/>
  <c r="N1426" i="6" s="1"/>
  <c r="O1426" i="6"/>
  <c r="O1353" i="6"/>
  <c r="M1353" i="6"/>
  <c r="N1353" i="6" s="1"/>
  <c r="M1321" i="6"/>
  <c r="N1321" i="6" s="1"/>
  <c r="O1321" i="6"/>
  <c r="O1252" i="6"/>
  <c r="M1252" i="6"/>
  <c r="N1252" i="6" s="1"/>
  <c r="O2072" i="6"/>
  <c r="M2072" i="6"/>
  <c r="N2072" i="6" s="1"/>
  <c r="O1999" i="6"/>
  <c r="M1999" i="6"/>
  <c r="N1999" i="6" s="1"/>
  <c r="O1935" i="6"/>
  <c r="M1935" i="6"/>
  <c r="N1935" i="6" s="1"/>
  <c r="O1869" i="6"/>
  <c r="M1869" i="6"/>
  <c r="N1869" i="6" s="1"/>
  <c r="O1795" i="6"/>
  <c r="M1795" i="6"/>
  <c r="N1795" i="6" s="1"/>
  <c r="M1758" i="6"/>
  <c r="N1758" i="6" s="1"/>
  <c r="O1758" i="6"/>
  <c r="O1688" i="6"/>
  <c r="M1688" i="6"/>
  <c r="N1688" i="6" s="1"/>
  <c r="M1579" i="6"/>
  <c r="N1579" i="6" s="1"/>
  <c r="O1579" i="6"/>
  <c r="M1515" i="6"/>
  <c r="N1515" i="6" s="1"/>
  <c r="O1515" i="6"/>
  <c r="M1451" i="6"/>
  <c r="N1451" i="6" s="1"/>
  <c r="O1451" i="6"/>
  <c r="O1304" i="6"/>
  <c r="M1304" i="6"/>
  <c r="N1304" i="6" s="1"/>
  <c r="O1217" i="6"/>
  <c r="M1217" i="6"/>
  <c r="N1217" i="6" s="1"/>
  <c r="O2026" i="6"/>
  <c r="M2026" i="6"/>
  <c r="N2026" i="6" s="1"/>
  <c r="O1902" i="6"/>
  <c r="M1902" i="6"/>
  <c r="N1902" i="6" s="1"/>
  <c r="O1837" i="6"/>
  <c r="M1837" i="6"/>
  <c r="N1837" i="6" s="1"/>
  <c r="O1805" i="6"/>
  <c r="M1805" i="6"/>
  <c r="N1805" i="6" s="1"/>
  <c r="O1709" i="6"/>
  <c r="M1709" i="6"/>
  <c r="N1709" i="6" s="1"/>
  <c r="M1637" i="6"/>
  <c r="N1637" i="6" s="1"/>
  <c r="O1637" i="6"/>
  <c r="M1573" i="6"/>
  <c r="N1573" i="6" s="1"/>
  <c r="O1573" i="6"/>
  <c r="M1445" i="6"/>
  <c r="N1445" i="6" s="1"/>
  <c r="O1445" i="6"/>
  <c r="M1273" i="6"/>
  <c r="N1273" i="6" s="1"/>
  <c r="O1273" i="6"/>
  <c r="O1190" i="6"/>
  <c r="M1190" i="6"/>
  <c r="N1190" i="6" s="1"/>
  <c r="O1942" i="6"/>
  <c r="M1942" i="6"/>
  <c r="N1942" i="6" s="1"/>
  <c r="O1878" i="6"/>
  <c r="M1878" i="6"/>
  <c r="N1878" i="6" s="1"/>
  <c r="O1748" i="6"/>
  <c r="M1748" i="6"/>
  <c r="N1748" i="6" s="1"/>
  <c r="M1633" i="6"/>
  <c r="N1633" i="6" s="1"/>
  <c r="O1633" i="6"/>
  <c r="M1569" i="6"/>
  <c r="N1569" i="6" s="1"/>
  <c r="O1569" i="6"/>
  <c r="M1505" i="6"/>
  <c r="N1505" i="6" s="1"/>
  <c r="O1505" i="6"/>
  <c r="O1390" i="6"/>
  <c r="M1390" i="6"/>
  <c r="N1390" i="6" s="1"/>
  <c r="M1290" i="6"/>
  <c r="N1290" i="6" s="1"/>
  <c r="O1290" i="6"/>
  <c r="O1124" i="6"/>
  <c r="M1124" i="6"/>
  <c r="N1124" i="6" s="1"/>
  <c r="O1946" i="6"/>
  <c r="M1946" i="6"/>
  <c r="N1946" i="6" s="1"/>
  <c r="O1876" i="6"/>
  <c r="M1876" i="6"/>
  <c r="N1876" i="6" s="1"/>
  <c r="O1739" i="6"/>
  <c r="M1739" i="6"/>
  <c r="N1739" i="6" s="1"/>
  <c r="M1584" i="6"/>
  <c r="N1584" i="6" s="1"/>
  <c r="O1584" i="6"/>
  <c r="M1520" i="6"/>
  <c r="N1520" i="6" s="1"/>
  <c r="O1520" i="6"/>
  <c r="M1456" i="6"/>
  <c r="N1456" i="6" s="1"/>
  <c r="O1456" i="6"/>
  <c r="O1344" i="6"/>
  <c r="M1344" i="6"/>
  <c r="N1344" i="6" s="1"/>
  <c r="O1324" i="6"/>
  <c r="M1324" i="6"/>
  <c r="N1324" i="6" s="1"/>
  <c r="O1248" i="6"/>
  <c r="M1248" i="6"/>
  <c r="N1248" i="6" s="1"/>
  <c r="O2002" i="6"/>
  <c r="M2002" i="6"/>
  <c r="N2002" i="6" s="1"/>
  <c r="O1938" i="6"/>
  <c r="M1938" i="6"/>
  <c r="N1938" i="6" s="1"/>
  <c r="O1880" i="6"/>
  <c r="M1880" i="6"/>
  <c r="N1880" i="6" s="1"/>
  <c r="O1814" i="6"/>
  <c r="M1814" i="6"/>
  <c r="N1814" i="6" s="1"/>
  <c r="O1782" i="6"/>
  <c r="M1782" i="6"/>
  <c r="N1782" i="6" s="1"/>
  <c r="M1728" i="6"/>
  <c r="N1728" i="6" s="1"/>
  <c r="O1728" i="6"/>
  <c r="M1613" i="6"/>
  <c r="N1613" i="6" s="1"/>
  <c r="O1613" i="6"/>
  <c r="M1549" i="6"/>
  <c r="N1549" i="6" s="1"/>
  <c r="O1549" i="6"/>
  <c r="M1485" i="6"/>
  <c r="N1485" i="6" s="1"/>
  <c r="O1485" i="6"/>
  <c r="M1365" i="6"/>
  <c r="N1365" i="6" s="1"/>
  <c r="O1365" i="6"/>
  <c r="O1296" i="6"/>
  <c r="M1296" i="6"/>
  <c r="N1296" i="6" s="1"/>
  <c r="O1253" i="6"/>
  <c r="M1253" i="6"/>
  <c r="N1253" i="6" s="1"/>
  <c r="O1068" i="6"/>
  <c r="M1068" i="6"/>
  <c r="N1068" i="6" s="1"/>
  <c r="M1004" i="6"/>
  <c r="N1004" i="6" s="1"/>
  <c r="O1004" i="6"/>
  <c r="O958" i="6"/>
  <c r="M958" i="6"/>
  <c r="N958" i="6" s="1"/>
  <c r="O818" i="6"/>
  <c r="M818" i="6"/>
  <c r="N818" i="6" s="1"/>
  <c r="M742" i="6"/>
  <c r="N742" i="6" s="1"/>
  <c r="O742" i="6"/>
  <c r="M650" i="6"/>
  <c r="N650" i="6" s="1"/>
  <c r="O650" i="6"/>
  <c r="O430" i="6"/>
  <c r="M430" i="6"/>
  <c r="N430" i="6" s="1"/>
  <c r="O1085" i="6"/>
  <c r="M1085" i="6"/>
  <c r="N1085" i="6" s="1"/>
  <c r="O1021" i="6"/>
  <c r="M1021" i="6"/>
  <c r="N1021" i="6" s="1"/>
  <c r="O894" i="6"/>
  <c r="M894" i="6"/>
  <c r="N894" i="6" s="1"/>
  <c r="O826" i="6"/>
  <c r="M826" i="6"/>
  <c r="N826" i="6" s="1"/>
  <c r="M775" i="6"/>
  <c r="N775" i="6" s="1"/>
  <c r="O775" i="6"/>
  <c r="M658" i="6"/>
  <c r="N658" i="6" s="1"/>
  <c r="O658" i="6"/>
  <c r="M636" i="6"/>
  <c r="N636" i="6" s="1"/>
  <c r="O636" i="6"/>
  <c r="M610" i="6"/>
  <c r="N610" i="6" s="1"/>
  <c r="O610" i="6"/>
  <c r="O463" i="6"/>
  <c r="M463" i="6"/>
  <c r="N463" i="6" s="1"/>
  <c r="O386" i="6"/>
  <c r="M386" i="6"/>
  <c r="N386" i="6" s="1"/>
  <c r="M1243" i="6"/>
  <c r="N1243" i="6" s="1"/>
  <c r="O1243" i="6"/>
  <c r="O1121" i="6"/>
  <c r="M1121" i="6"/>
  <c r="N1121" i="6" s="1"/>
  <c r="O1057" i="6"/>
  <c r="M1057" i="6"/>
  <c r="N1057" i="6" s="1"/>
  <c r="O993" i="6"/>
  <c r="M993" i="6"/>
  <c r="N993" i="6" s="1"/>
  <c r="O847" i="6"/>
  <c r="M847" i="6"/>
  <c r="N847" i="6" s="1"/>
  <c r="O769" i="6"/>
  <c r="M769" i="6"/>
  <c r="N769" i="6" s="1"/>
  <c r="M738" i="6"/>
  <c r="N738" i="6" s="1"/>
  <c r="O738" i="6"/>
  <c r="O628" i="6"/>
  <c r="M628" i="6"/>
  <c r="N628" i="6" s="1"/>
  <c r="M504" i="6"/>
  <c r="N504" i="6" s="1"/>
  <c r="O504" i="6"/>
  <c r="O1214" i="6"/>
  <c r="M1214" i="6"/>
  <c r="N1214" i="6" s="1"/>
  <c r="O1126" i="6"/>
  <c r="M1126" i="6"/>
  <c r="N1126" i="6" s="1"/>
  <c r="M1062" i="6"/>
  <c r="N1062" i="6" s="1"/>
  <c r="O1062" i="6"/>
  <c r="M998" i="6"/>
  <c r="N998" i="6" s="1"/>
  <c r="O998" i="6"/>
  <c r="O881" i="6"/>
  <c r="M881" i="6"/>
  <c r="N881" i="6" s="1"/>
  <c r="O841" i="6"/>
  <c r="M841" i="6"/>
  <c r="N841" i="6" s="1"/>
  <c r="O732" i="6"/>
  <c r="M732" i="6"/>
  <c r="N732" i="6" s="1"/>
  <c r="O490" i="6"/>
  <c r="M490" i="6"/>
  <c r="N490" i="6" s="1"/>
  <c r="M400" i="6"/>
  <c r="N400" i="6" s="1"/>
  <c r="O400" i="6"/>
  <c r="O1268" i="6"/>
  <c r="M1268" i="6"/>
  <c r="N1268" i="6" s="1"/>
  <c r="M1119" i="6"/>
  <c r="N1119" i="6" s="1"/>
  <c r="O1119" i="6"/>
  <c r="M1055" i="6"/>
  <c r="N1055" i="6" s="1"/>
  <c r="O1055" i="6"/>
  <c r="M996" i="6"/>
  <c r="N996" i="6" s="1"/>
  <c r="O996" i="6"/>
  <c r="O857" i="6"/>
  <c r="M857" i="6"/>
  <c r="N857" i="6" s="1"/>
  <c r="M815" i="6"/>
  <c r="N815" i="6" s="1"/>
  <c r="O815" i="6"/>
  <c r="M728" i="6"/>
  <c r="N728" i="6" s="1"/>
  <c r="O728" i="6"/>
  <c r="O635" i="6"/>
  <c r="M635" i="6"/>
  <c r="N635" i="6" s="1"/>
  <c r="O597" i="6"/>
  <c r="M597" i="6"/>
  <c r="N597" i="6" s="1"/>
  <c r="O506" i="6"/>
  <c r="M506" i="6"/>
  <c r="N506" i="6" s="1"/>
  <c r="M1060" i="6"/>
  <c r="N1060" i="6" s="1"/>
  <c r="O1060" i="6"/>
  <c r="O994" i="6"/>
  <c r="M994" i="6"/>
  <c r="N994" i="6" s="1"/>
  <c r="O937" i="6"/>
  <c r="M937" i="6"/>
  <c r="N937" i="6" s="1"/>
  <c r="O829" i="6"/>
  <c r="M829" i="6"/>
  <c r="N829" i="6" s="1"/>
  <c r="M776" i="6"/>
  <c r="N776" i="6" s="1"/>
  <c r="O776" i="6"/>
  <c r="M735" i="6"/>
  <c r="N735" i="6" s="1"/>
  <c r="O735" i="6"/>
  <c r="M641" i="6"/>
  <c r="N641" i="6" s="1"/>
  <c r="O641" i="6"/>
  <c r="O601" i="6"/>
  <c r="M601" i="6"/>
  <c r="N601" i="6" s="1"/>
  <c r="O503" i="6"/>
  <c r="M503" i="6"/>
  <c r="N503" i="6" s="1"/>
  <c r="O1297" i="6"/>
  <c r="M1297" i="6"/>
  <c r="N1297" i="6" s="1"/>
  <c r="O1242" i="6"/>
  <c r="M1242" i="6"/>
  <c r="N1242" i="6" s="1"/>
  <c r="O1164" i="6"/>
  <c r="M1164" i="6"/>
  <c r="N1164" i="6" s="1"/>
  <c r="M1020" i="6"/>
  <c r="N1020" i="6" s="1"/>
  <c r="O1020" i="6"/>
  <c r="M904" i="6"/>
  <c r="N904" i="6" s="1"/>
  <c r="O904" i="6"/>
  <c r="M809" i="6"/>
  <c r="N809" i="6" s="1"/>
  <c r="O809" i="6"/>
  <c r="M705" i="6"/>
  <c r="N705" i="6" s="1"/>
  <c r="O705" i="6"/>
  <c r="O623" i="6"/>
  <c r="M623" i="6"/>
  <c r="N623" i="6" s="1"/>
  <c r="M551" i="6"/>
  <c r="N551" i="6" s="1"/>
  <c r="O551" i="6"/>
  <c r="O1155" i="6"/>
  <c r="M1155" i="6"/>
  <c r="N1155" i="6" s="1"/>
  <c r="O1106" i="6"/>
  <c r="M1106" i="6"/>
  <c r="N1106" i="6" s="1"/>
  <c r="O1042" i="6"/>
  <c r="M1042" i="6"/>
  <c r="N1042" i="6" s="1"/>
  <c r="O931" i="6"/>
  <c r="M931" i="6"/>
  <c r="N931" i="6" s="1"/>
  <c r="O878" i="6"/>
  <c r="M878" i="6"/>
  <c r="N878" i="6" s="1"/>
  <c r="O816" i="6"/>
  <c r="M816" i="6"/>
  <c r="N816" i="6" s="1"/>
  <c r="O690" i="6"/>
  <c r="M690" i="6"/>
  <c r="N690" i="6" s="1"/>
  <c r="M519" i="6"/>
  <c r="N519" i="6" s="1"/>
  <c r="O519" i="6"/>
  <c r="M456" i="6"/>
  <c r="N456" i="6" s="1"/>
  <c r="O456" i="6"/>
  <c r="M552" i="6"/>
  <c r="N552" i="6" s="1"/>
  <c r="O552" i="6"/>
  <c r="O529" i="6"/>
  <c r="M529" i="6"/>
  <c r="N529" i="6" s="1"/>
  <c r="O489" i="6"/>
  <c r="M489" i="6"/>
  <c r="N489" i="6" s="1"/>
  <c r="M263" i="6"/>
  <c r="N263" i="6" s="1"/>
  <c r="O263" i="6"/>
  <c r="O186" i="6"/>
  <c r="M186" i="6"/>
  <c r="N186" i="6" s="1"/>
  <c r="O115" i="6"/>
  <c r="M115" i="6"/>
  <c r="N115" i="6" s="1"/>
  <c r="O423" i="6"/>
  <c r="M423" i="6"/>
  <c r="N423" i="6" s="1"/>
  <c r="O391" i="6"/>
  <c r="M391" i="6"/>
  <c r="N391" i="6" s="1"/>
  <c r="O359" i="6"/>
  <c r="M359" i="6"/>
  <c r="N359" i="6" s="1"/>
  <c r="M249" i="6"/>
  <c r="N249" i="6" s="1"/>
  <c r="O249" i="6"/>
  <c r="O201" i="6"/>
  <c r="M201" i="6"/>
  <c r="N201" i="6" s="1"/>
  <c r="O148" i="6"/>
  <c r="M148" i="6"/>
  <c r="N148" i="6" s="1"/>
  <c r="O437" i="6"/>
  <c r="M437" i="6"/>
  <c r="N437" i="6" s="1"/>
  <c r="O405" i="6"/>
  <c r="M405" i="6"/>
  <c r="N405" i="6" s="1"/>
  <c r="O373" i="6"/>
  <c r="M373" i="6"/>
  <c r="N373" i="6" s="1"/>
  <c r="M273" i="6"/>
  <c r="N273" i="6" s="1"/>
  <c r="O273" i="6"/>
  <c r="O203" i="6"/>
  <c r="M203" i="6"/>
  <c r="N203" i="6" s="1"/>
  <c r="O142" i="6"/>
  <c r="M142" i="6"/>
  <c r="N142" i="6" s="1"/>
  <c r="M276" i="6"/>
  <c r="N276" i="6" s="1"/>
  <c r="O276" i="6"/>
  <c r="O187" i="6"/>
  <c r="M187" i="6"/>
  <c r="N187" i="6" s="1"/>
  <c r="O132" i="6"/>
  <c r="M132" i="6"/>
  <c r="N132" i="6" s="1"/>
  <c r="M524" i="6"/>
  <c r="N524" i="6" s="1"/>
  <c r="O524" i="6"/>
  <c r="M480" i="6"/>
  <c r="N480" i="6" s="1"/>
  <c r="O480" i="6"/>
  <c r="M446" i="6"/>
  <c r="N446" i="6" s="1"/>
  <c r="O446" i="6"/>
  <c r="M226" i="6"/>
  <c r="N226" i="6" s="1"/>
  <c r="O226" i="6"/>
  <c r="O151" i="6"/>
  <c r="M151" i="6"/>
  <c r="N151" i="6" s="1"/>
  <c r="O106" i="6"/>
  <c r="M106" i="6"/>
  <c r="N106" i="6" s="1"/>
  <c r="M332" i="6"/>
  <c r="N332" i="6" s="1"/>
  <c r="O332" i="6"/>
  <c r="M281" i="6"/>
  <c r="N281" i="6" s="1"/>
  <c r="O281" i="6"/>
  <c r="M217" i="6"/>
  <c r="N217" i="6" s="1"/>
  <c r="O217" i="6"/>
  <c r="O100" i="6"/>
  <c r="M100" i="6"/>
  <c r="N100" i="6" s="1"/>
  <c r="O60" i="6"/>
  <c r="M60" i="6"/>
  <c r="N60" i="6" s="1"/>
  <c r="M404" i="6"/>
  <c r="N404" i="6" s="1"/>
  <c r="O404" i="6"/>
  <c r="M284" i="6"/>
  <c r="N284" i="6" s="1"/>
  <c r="O284" i="6"/>
  <c r="M220" i="6"/>
  <c r="N220" i="6" s="1"/>
  <c r="O220" i="6"/>
  <c r="O166" i="6"/>
  <c r="M166" i="6"/>
  <c r="N166" i="6" s="1"/>
  <c r="O64" i="6"/>
  <c r="M64" i="6"/>
  <c r="N64" i="6" s="1"/>
  <c r="M3744" i="6"/>
  <c r="N3744" i="6" s="1"/>
  <c r="O3744" i="6"/>
  <c r="O3525" i="6"/>
  <c r="M3525" i="6"/>
  <c r="N3525" i="6" s="1"/>
  <c r="O3620" i="6"/>
  <c r="M3620" i="6"/>
  <c r="N3620" i="6" s="1"/>
  <c r="M2631" i="6"/>
  <c r="N2631" i="6" s="1"/>
  <c r="O2631" i="6"/>
  <c r="M3876" i="6"/>
  <c r="N3876" i="6" s="1"/>
  <c r="O3876" i="6"/>
  <c r="O3835" i="6"/>
  <c r="M3835" i="6"/>
  <c r="N3835" i="6" s="1"/>
  <c r="M3697" i="6"/>
  <c r="N3697" i="6" s="1"/>
  <c r="O3697" i="6"/>
  <c r="O3624" i="6"/>
  <c r="M3624" i="6"/>
  <c r="N3624" i="6" s="1"/>
  <c r="O3496" i="6"/>
  <c r="M3496" i="6"/>
  <c r="N3496" i="6" s="1"/>
  <c r="O3432" i="6"/>
  <c r="M3432" i="6"/>
  <c r="N3432" i="6" s="1"/>
  <c r="O3386" i="6"/>
  <c r="M3386" i="6"/>
  <c r="N3386" i="6" s="1"/>
  <c r="O2390" i="6"/>
  <c r="M2390" i="6"/>
  <c r="N2390" i="6" s="1"/>
  <c r="M3755" i="6"/>
  <c r="N3755" i="6" s="1"/>
  <c r="O3755" i="6"/>
  <c r="M3529" i="6"/>
  <c r="N3529" i="6" s="1"/>
  <c r="O3529" i="6"/>
  <c r="O3523" i="6"/>
  <c r="M3523" i="6"/>
  <c r="N3523" i="6" s="1"/>
  <c r="O2162" i="6"/>
  <c r="M2162" i="6"/>
  <c r="N2162" i="6" s="1"/>
  <c r="M3844" i="6"/>
  <c r="N3844" i="6" s="1"/>
  <c r="O3844" i="6"/>
  <c r="M3747" i="6"/>
  <c r="N3747" i="6" s="1"/>
  <c r="O3747" i="6"/>
  <c r="O3702" i="6"/>
  <c r="M3702" i="6"/>
  <c r="N3702" i="6" s="1"/>
  <c r="M3639" i="6"/>
  <c r="N3639" i="6" s="1"/>
  <c r="O3639" i="6"/>
  <c r="M3511" i="6"/>
  <c r="N3511" i="6" s="1"/>
  <c r="O3511" i="6"/>
  <c r="O3447" i="6"/>
  <c r="M3447" i="6"/>
  <c r="N3447" i="6" s="1"/>
  <c r="M3279" i="6"/>
  <c r="N3279" i="6" s="1"/>
  <c r="O3279" i="6"/>
  <c r="O2712" i="6"/>
  <c r="M2712" i="6"/>
  <c r="N2712" i="6" s="1"/>
  <c r="O3825" i="6"/>
  <c r="M3825" i="6"/>
  <c r="N3825" i="6" s="1"/>
  <c r="M3231" i="6"/>
  <c r="N3231" i="6" s="1"/>
  <c r="O3231" i="6"/>
  <c r="O3730" i="6"/>
  <c r="M3730" i="6"/>
  <c r="N3730" i="6" s="1"/>
  <c r="M3633" i="6"/>
  <c r="N3633" i="6" s="1"/>
  <c r="O3633" i="6"/>
  <c r="M3569" i="6"/>
  <c r="N3569" i="6" s="1"/>
  <c r="O3569" i="6"/>
  <c r="M3441" i="6"/>
  <c r="N3441" i="6" s="1"/>
  <c r="O3441" i="6"/>
  <c r="O3393" i="6"/>
  <c r="M3393" i="6"/>
  <c r="N3393" i="6" s="1"/>
  <c r="M3289" i="6"/>
  <c r="N3289" i="6" s="1"/>
  <c r="O3289" i="6"/>
  <c r="M2658" i="6"/>
  <c r="N2658" i="6" s="1"/>
  <c r="O2658" i="6"/>
  <c r="M3866" i="6"/>
  <c r="N3866" i="6" s="1"/>
  <c r="O3866" i="6"/>
  <c r="M3691" i="6"/>
  <c r="N3691" i="6" s="1"/>
  <c r="O3691" i="6"/>
  <c r="M2311" i="6"/>
  <c r="N2311" i="6" s="1"/>
  <c r="O2311" i="6"/>
  <c r="O3554" i="6"/>
  <c r="M3554" i="6"/>
  <c r="N3554" i="6" s="1"/>
  <c r="M3892" i="6"/>
  <c r="N3892" i="6" s="1"/>
  <c r="O3892" i="6"/>
  <c r="O3724" i="6"/>
  <c r="M3724" i="6"/>
  <c r="N3724" i="6" s="1"/>
  <c r="M3669" i="6"/>
  <c r="N3669" i="6" s="1"/>
  <c r="O3669" i="6"/>
  <c r="M3623" i="6"/>
  <c r="N3623" i="6" s="1"/>
  <c r="O3623" i="6"/>
  <c r="M3495" i="6"/>
  <c r="N3495" i="6" s="1"/>
  <c r="O3495" i="6"/>
  <c r="M3431" i="6"/>
  <c r="N3431" i="6" s="1"/>
  <c r="O3431" i="6"/>
  <c r="O3374" i="6"/>
  <c r="M3374" i="6"/>
  <c r="N3374" i="6" s="1"/>
  <c r="O3104" i="6"/>
  <c r="M3104" i="6"/>
  <c r="N3104" i="6" s="1"/>
  <c r="O2567" i="6"/>
  <c r="M2567" i="6"/>
  <c r="N2567" i="6" s="1"/>
  <c r="M3896" i="6"/>
  <c r="N3896" i="6" s="1"/>
  <c r="O3896" i="6"/>
  <c r="M3801" i="6"/>
  <c r="N3801" i="6" s="1"/>
  <c r="O3801" i="6"/>
  <c r="O3683" i="6"/>
  <c r="M3683" i="6"/>
  <c r="N3683" i="6" s="1"/>
  <c r="O3619" i="6"/>
  <c r="M3619" i="6"/>
  <c r="N3619" i="6" s="1"/>
  <c r="O3491" i="6"/>
  <c r="M3491" i="6"/>
  <c r="N3491" i="6" s="1"/>
  <c r="M3419" i="6"/>
  <c r="N3419" i="6" s="1"/>
  <c r="O3419" i="6"/>
  <c r="O3328" i="6"/>
  <c r="M3328" i="6"/>
  <c r="N3328" i="6" s="1"/>
  <c r="O2852" i="6"/>
  <c r="M2852" i="6"/>
  <c r="N2852" i="6" s="1"/>
  <c r="O2307" i="6"/>
  <c r="M2307" i="6"/>
  <c r="N2307" i="6" s="1"/>
  <c r="O3710" i="6"/>
  <c r="M3710" i="6"/>
  <c r="N3710" i="6" s="1"/>
  <c r="O2596" i="6"/>
  <c r="M2596" i="6"/>
  <c r="N2596" i="6" s="1"/>
  <c r="O3585" i="6"/>
  <c r="M3585" i="6"/>
  <c r="N3585" i="6" s="1"/>
  <c r="O3238" i="6"/>
  <c r="M3238" i="6"/>
  <c r="N3238" i="6" s="1"/>
  <c r="O3816" i="6"/>
  <c r="M3816" i="6"/>
  <c r="N3816" i="6" s="1"/>
  <c r="M3750" i="6"/>
  <c r="N3750" i="6" s="1"/>
  <c r="O3750" i="6"/>
  <c r="M3703" i="6"/>
  <c r="N3703" i="6" s="1"/>
  <c r="O3703" i="6"/>
  <c r="O3578" i="6"/>
  <c r="M3578" i="6"/>
  <c r="N3578" i="6" s="1"/>
  <c r="O3514" i="6"/>
  <c r="M3514" i="6"/>
  <c r="N3514" i="6" s="1"/>
  <c r="O3450" i="6"/>
  <c r="M3450" i="6"/>
  <c r="N3450" i="6" s="1"/>
  <c r="O3256" i="6"/>
  <c r="M3256" i="6"/>
  <c r="N3256" i="6" s="1"/>
  <c r="O2931" i="6"/>
  <c r="M2931" i="6"/>
  <c r="N2931" i="6" s="1"/>
  <c r="O3324" i="6"/>
  <c r="M3324" i="6"/>
  <c r="N3324" i="6" s="1"/>
  <c r="O3222" i="6"/>
  <c r="M3222" i="6"/>
  <c r="N3222" i="6" s="1"/>
  <c r="O3158" i="6"/>
  <c r="M3158" i="6"/>
  <c r="N3158" i="6" s="1"/>
  <c r="O3094" i="6"/>
  <c r="M3094" i="6"/>
  <c r="N3094" i="6" s="1"/>
  <c r="M3041" i="6"/>
  <c r="N3041" i="6" s="1"/>
  <c r="O3041" i="6"/>
  <c r="O2974" i="6"/>
  <c r="M2974" i="6"/>
  <c r="N2974" i="6" s="1"/>
  <c r="O2907" i="6"/>
  <c r="M2907" i="6"/>
  <c r="N2907" i="6" s="1"/>
  <c r="O2784" i="6"/>
  <c r="M2784" i="6"/>
  <c r="N2784" i="6" s="1"/>
  <c r="M2699" i="6"/>
  <c r="N2699" i="6" s="1"/>
  <c r="O2699" i="6"/>
  <c r="M2623" i="6"/>
  <c r="N2623" i="6" s="1"/>
  <c r="O2623" i="6"/>
  <c r="M2495" i="6"/>
  <c r="N2495" i="6" s="1"/>
  <c r="O2495" i="6"/>
  <c r="O2436" i="6"/>
  <c r="M2436" i="6"/>
  <c r="N2436" i="6" s="1"/>
  <c r="M2359" i="6"/>
  <c r="N2359" i="6" s="1"/>
  <c r="O2359" i="6"/>
  <c r="M2319" i="6"/>
  <c r="N2319" i="6" s="1"/>
  <c r="O2319" i="6"/>
  <c r="M2231" i="6"/>
  <c r="N2231" i="6" s="1"/>
  <c r="O2231" i="6"/>
  <c r="O2211" i="6"/>
  <c r="M2211" i="6"/>
  <c r="N2211" i="6" s="1"/>
  <c r="M3410" i="6"/>
  <c r="N3410" i="6" s="1"/>
  <c r="O3410" i="6"/>
  <c r="O3344" i="6"/>
  <c r="M3344" i="6"/>
  <c r="N3344" i="6" s="1"/>
  <c r="O3314" i="6"/>
  <c r="M3314" i="6"/>
  <c r="N3314" i="6" s="1"/>
  <c r="M3185" i="6"/>
  <c r="N3185" i="6" s="1"/>
  <c r="O3185" i="6"/>
  <c r="M3121" i="6"/>
  <c r="N3121" i="6" s="1"/>
  <c r="O3121" i="6"/>
  <c r="O2992" i="6"/>
  <c r="M2992" i="6"/>
  <c r="N2992" i="6" s="1"/>
  <c r="O2846" i="6"/>
  <c r="M2846" i="6"/>
  <c r="N2846" i="6" s="1"/>
  <c r="O2782" i="6"/>
  <c r="M2782" i="6"/>
  <c r="N2782" i="6" s="1"/>
  <c r="O2720" i="6"/>
  <c r="M2720" i="6"/>
  <c r="N2720" i="6" s="1"/>
  <c r="O2580" i="6"/>
  <c r="M2580" i="6"/>
  <c r="N2580" i="6" s="1"/>
  <c r="O2516" i="6"/>
  <c r="M2516" i="6"/>
  <c r="N2516" i="6" s="1"/>
  <c r="O2466" i="6"/>
  <c r="M2466" i="6"/>
  <c r="N2466" i="6" s="1"/>
  <c r="M2367" i="6"/>
  <c r="N2367" i="6" s="1"/>
  <c r="O2367" i="6"/>
  <c r="O2282" i="6"/>
  <c r="M2282" i="6"/>
  <c r="N2282" i="6" s="1"/>
  <c r="O2235" i="6"/>
  <c r="M2235" i="6"/>
  <c r="N2235" i="6" s="1"/>
  <c r="O3312" i="6"/>
  <c r="M3312" i="6"/>
  <c r="N3312" i="6" s="1"/>
  <c r="O3243" i="6"/>
  <c r="M3243" i="6"/>
  <c r="N3243" i="6" s="1"/>
  <c r="O3179" i="6"/>
  <c r="M3179" i="6"/>
  <c r="N3179" i="6" s="1"/>
  <c r="M3029" i="6"/>
  <c r="N3029" i="6" s="1"/>
  <c r="O3029" i="6"/>
  <c r="O2954" i="6"/>
  <c r="M2954" i="6"/>
  <c r="N2954" i="6" s="1"/>
  <c r="O2890" i="6"/>
  <c r="M2890" i="6"/>
  <c r="N2890" i="6" s="1"/>
  <c r="M2763" i="6"/>
  <c r="N2763" i="6" s="1"/>
  <c r="O2763" i="6"/>
  <c r="O2710" i="6"/>
  <c r="M2710" i="6"/>
  <c r="N2710" i="6" s="1"/>
  <c r="M2667" i="6"/>
  <c r="N2667" i="6" s="1"/>
  <c r="O2667" i="6"/>
  <c r="M2539" i="6"/>
  <c r="N2539" i="6" s="1"/>
  <c r="O2539" i="6"/>
  <c r="M2475" i="6"/>
  <c r="N2475" i="6" s="1"/>
  <c r="O2475" i="6"/>
  <c r="O2409" i="6"/>
  <c r="M2409" i="6"/>
  <c r="N2409" i="6" s="1"/>
  <c r="O2270" i="6"/>
  <c r="M2270" i="6"/>
  <c r="N2270" i="6" s="1"/>
  <c r="O2168" i="6"/>
  <c r="M2168" i="6"/>
  <c r="N2168" i="6" s="1"/>
  <c r="M2116" i="6"/>
  <c r="N2116" i="6" s="1"/>
  <c r="O2116" i="6"/>
  <c r="M3301" i="6"/>
  <c r="N3301" i="6" s="1"/>
  <c r="O3301" i="6"/>
  <c r="M3237" i="6"/>
  <c r="N3237" i="6" s="1"/>
  <c r="O3237" i="6"/>
  <c r="M3173" i="6"/>
  <c r="N3173" i="6" s="1"/>
  <c r="O3173" i="6"/>
  <c r="O3054" i="6"/>
  <c r="M3054" i="6"/>
  <c r="N3054" i="6" s="1"/>
  <c r="M2997" i="6"/>
  <c r="N2997" i="6" s="1"/>
  <c r="O2997" i="6"/>
  <c r="O2963" i="6"/>
  <c r="M2963" i="6"/>
  <c r="N2963" i="6" s="1"/>
  <c r="O2838" i="6"/>
  <c r="M2838" i="6"/>
  <c r="N2838" i="6" s="1"/>
  <c r="O2774" i="6"/>
  <c r="M2774" i="6"/>
  <c r="N2774" i="6" s="1"/>
  <c r="M2723" i="6"/>
  <c r="N2723" i="6" s="1"/>
  <c r="O2723" i="6"/>
  <c r="O2601" i="6"/>
  <c r="M2601" i="6"/>
  <c r="N2601" i="6" s="1"/>
  <c r="O2537" i="6"/>
  <c r="M2537" i="6"/>
  <c r="N2537" i="6" s="1"/>
  <c r="O2462" i="6"/>
  <c r="M2462" i="6"/>
  <c r="N2462" i="6" s="1"/>
  <c r="O2292" i="6"/>
  <c r="M2292" i="6"/>
  <c r="N2292" i="6" s="1"/>
  <c r="O2170" i="6"/>
  <c r="M2170" i="6"/>
  <c r="N2170" i="6" s="1"/>
  <c r="O2067" i="6"/>
  <c r="M2067" i="6"/>
  <c r="N2067" i="6" s="1"/>
  <c r="O3066" i="6"/>
  <c r="M3066" i="6"/>
  <c r="N3066" i="6" s="1"/>
  <c r="O3044" i="6"/>
  <c r="M3044" i="6"/>
  <c r="N3044" i="6" s="1"/>
  <c r="O2982" i="6"/>
  <c r="M2982" i="6"/>
  <c r="N2982" i="6" s="1"/>
  <c r="M2851" i="6"/>
  <c r="N2851" i="6" s="1"/>
  <c r="O2851" i="6"/>
  <c r="M2787" i="6"/>
  <c r="N2787" i="6" s="1"/>
  <c r="O2787" i="6"/>
  <c r="O2721" i="6"/>
  <c r="M2721" i="6"/>
  <c r="N2721" i="6" s="1"/>
  <c r="M2587" i="6"/>
  <c r="N2587" i="6" s="1"/>
  <c r="O2587" i="6"/>
  <c r="M2523" i="6"/>
  <c r="N2523" i="6" s="1"/>
  <c r="O2523" i="6"/>
  <c r="M2467" i="6"/>
  <c r="N2467" i="6" s="1"/>
  <c r="O2467" i="6"/>
  <c r="O2330" i="6"/>
  <c r="M2330" i="6"/>
  <c r="N2330" i="6" s="1"/>
  <c r="M2263" i="6"/>
  <c r="N2263" i="6" s="1"/>
  <c r="O2263" i="6"/>
  <c r="O2218" i="6"/>
  <c r="M2218" i="6"/>
  <c r="N2218" i="6" s="1"/>
  <c r="O3332" i="6"/>
  <c r="M3332" i="6"/>
  <c r="N3332" i="6" s="1"/>
  <c r="O3281" i="6"/>
  <c r="M3281" i="6"/>
  <c r="N3281" i="6" s="1"/>
  <c r="M3217" i="6"/>
  <c r="N3217" i="6" s="1"/>
  <c r="O3217" i="6"/>
  <c r="M3089" i="6"/>
  <c r="N3089" i="6" s="1"/>
  <c r="O3089" i="6"/>
  <c r="O2946" i="6"/>
  <c r="M2946" i="6"/>
  <c r="N2946" i="6" s="1"/>
  <c r="O2882" i="6"/>
  <c r="M2882" i="6"/>
  <c r="N2882" i="6" s="1"/>
  <c r="M2751" i="6"/>
  <c r="N2751" i="6" s="1"/>
  <c r="O2751" i="6"/>
  <c r="M2649" i="6"/>
  <c r="N2649" i="6" s="1"/>
  <c r="O2649" i="6"/>
  <c r="O2585" i="6"/>
  <c r="M2585" i="6"/>
  <c r="N2585" i="6" s="1"/>
  <c r="O2454" i="6"/>
  <c r="M2454" i="6"/>
  <c r="N2454" i="6" s="1"/>
  <c r="O2408" i="6"/>
  <c r="M2408" i="6"/>
  <c r="N2408" i="6" s="1"/>
  <c r="O2358" i="6"/>
  <c r="M2358" i="6"/>
  <c r="N2358" i="6" s="1"/>
  <c r="O2275" i="6"/>
  <c r="M2275" i="6"/>
  <c r="N2275" i="6" s="1"/>
  <c r="O2228" i="6"/>
  <c r="M2228" i="6"/>
  <c r="N2228" i="6" s="1"/>
  <c r="M2165" i="6"/>
  <c r="N2165" i="6" s="1"/>
  <c r="O2165" i="6"/>
  <c r="O3110" i="6"/>
  <c r="M3110" i="6"/>
  <c r="N3110" i="6" s="1"/>
  <c r="O3010" i="6"/>
  <c r="M3010" i="6"/>
  <c r="N3010" i="6" s="1"/>
  <c r="O2953" i="6"/>
  <c r="M2953" i="6"/>
  <c r="N2953" i="6" s="1"/>
  <c r="O2824" i="6"/>
  <c r="M2824" i="6"/>
  <c r="N2824" i="6" s="1"/>
  <c r="O2760" i="6"/>
  <c r="M2760" i="6"/>
  <c r="N2760" i="6" s="1"/>
  <c r="O2709" i="6"/>
  <c r="M2709" i="6"/>
  <c r="N2709" i="6" s="1"/>
  <c r="M2614" i="6"/>
  <c r="N2614" i="6" s="1"/>
  <c r="O2614" i="6"/>
  <c r="O2550" i="6"/>
  <c r="M2550" i="6"/>
  <c r="N2550" i="6" s="1"/>
  <c r="O2486" i="6"/>
  <c r="M2486" i="6"/>
  <c r="N2486" i="6" s="1"/>
  <c r="O2384" i="6"/>
  <c r="M2384" i="6"/>
  <c r="N2384" i="6" s="1"/>
  <c r="O2250" i="6"/>
  <c r="M2250" i="6"/>
  <c r="N2250" i="6" s="1"/>
  <c r="O2160" i="6"/>
  <c r="M2160" i="6"/>
  <c r="N2160" i="6" s="1"/>
  <c r="O2133" i="6"/>
  <c r="M2133" i="6"/>
  <c r="N2133" i="6" s="1"/>
  <c r="O2065" i="6"/>
  <c r="M2065" i="6"/>
  <c r="N2065" i="6" s="1"/>
  <c r="O1992" i="6"/>
  <c r="M1992" i="6"/>
  <c r="N1992" i="6" s="1"/>
  <c r="O1842" i="6"/>
  <c r="M1842" i="6"/>
  <c r="N1842" i="6" s="1"/>
  <c r="O1810" i="6"/>
  <c r="M1810" i="6"/>
  <c r="N1810" i="6" s="1"/>
  <c r="O1778" i="6"/>
  <c r="M1778" i="6"/>
  <c r="N1778" i="6" s="1"/>
  <c r="M1685" i="6"/>
  <c r="N1685" i="6" s="1"/>
  <c r="O1685" i="6"/>
  <c r="M1634" i="6"/>
  <c r="N1634" i="6" s="1"/>
  <c r="O1634" i="6"/>
  <c r="O1570" i="6"/>
  <c r="M1570" i="6"/>
  <c r="N1570" i="6" s="1"/>
  <c r="M1442" i="6"/>
  <c r="N1442" i="6" s="1"/>
  <c r="O1442" i="6"/>
  <c r="M1374" i="6"/>
  <c r="N1374" i="6" s="1"/>
  <c r="O1374" i="6"/>
  <c r="O1228" i="6"/>
  <c r="M1228" i="6"/>
  <c r="N1228" i="6" s="1"/>
  <c r="O2161" i="6"/>
  <c r="M2161" i="6"/>
  <c r="N2161" i="6" s="1"/>
  <c r="M2100" i="6"/>
  <c r="N2100" i="6" s="1"/>
  <c r="O2100" i="6"/>
  <c r="O2013" i="6"/>
  <c r="M2013" i="6"/>
  <c r="N2013" i="6" s="1"/>
  <c r="O1890" i="6"/>
  <c r="M1890" i="6"/>
  <c r="N1890" i="6" s="1"/>
  <c r="M1724" i="6"/>
  <c r="N1724" i="6" s="1"/>
  <c r="O1724" i="6"/>
  <c r="M1626" i="6"/>
  <c r="N1626" i="6" s="1"/>
  <c r="O1626" i="6"/>
  <c r="O1498" i="6"/>
  <c r="M1498" i="6"/>
  <c r="N1498" i="6" s="1"/>
  <c r="O1434" i="6"/>
  <c r="M1434" i="6"/>
  <c r="N1434" i="6" s="1"/>
  <c r="M1363" i="6"/>
  <c r="N1363" i="6" s="1"/>
  <c r="O1363" i="6"/>
  <c r="O2117" i="6"/>
  <c r="M2117" i="6"/>
  <c r="N2117" i="6" s="1"/>
  <c r="O2041" i="6"/>
  <c r="M2041" i="6"/>
  <c r="N2041" i="6" s="1"/>
  <c r="O1966" i="6"/>
  <c r="M1966" i="6"/>
  <c r="N1966" i="6" s="1"/>
  <c r="O1859" i="6"/>
  <c r="M1859" i="6"/>
  <c r="N1859" i="6" s="1"/>
  <c r="O1731" i="6"/>
  <c r="M1731" i="6"/>
  <c r="N1731" i="6" s="1"/>
  <c r="M1670" i="6"/>
  <c r="N1670" i="6" s="1"/>
  <c r="O1670" i="6"/>
  <c r="O1552" i="6"/>
  <c r="M1552" i="6"/>
  <c r="N1552" i="6" s="1"/>
  <c r="M1488" i="6"/>
  <c r="N1488" i="6" s="1"/>
  <c r="O1488" i="6"/>
  <c r="M1424" i="6"/>
  <c r="N1424" i="6" s="1"/>
  <c r="O1424" i="6"/>
  <c r="M1335" i="6"/>
  <c r="N1335" i="6" s="1"/>
  <c r="O1335" i="6"/>
  <c r="M1319" i="6"/>
  <c r="N1319" i="6" s="1"/>
  <c r="O1319" i="6"/>
  <c r="M1239" i="6"/>
  <c r="N1239" i="6" s="1"/>
  <c r="O1239" i="6"/>
  <c r="O2048" i="6"/>
  <c r="M2048" i="6"/>
  <c r="N2048" i="6" s="1"/>
  <c r="O1997" i="6"/>
  <c r="M1997" i="6"/>
  <c r="N1997" i="6" s="1"/>
  <c r="O1933" i="6"/>
  <c r="M1933" i="6"/>
  <c r="N1933" i="6" s="1"/>
  <c r="O1825" i="6"/>
  <c r="M1825" i="6"/>
  <c r="N1825" i="6" s="1"/>
  <c r="O1793" i="6"/>
  <c r="M1793" i="6"/>
  <c r="N1793" i="6" s="1"/>
  <c r="M1756" i="6"/>
  <c r="N1756" i="6" s="1"/>
  <c r="O1756" i="6"/>
  <c r="O1614" i="6"/>
  <c r="M1614" i="6"/>
  <c r="N1614" i="6" s="1"/>
  <c r="O1550" i="6"/>
  <c r="M1550" i="6"/>
  <c r="N1550" i="6" s="1"/>
  <c r="O1486" i="6"/>
  <c r="M1486" i="6"/>
  <c r="N1486" i="6" s="1"/>
  <c r="M1387" i="6"/>
  <c r="N1387" i="6" s="1"/>
  <c r="O1387" i="6"/>
  <c r="O1288" i="6"/>
  <c r="M1288" i="6"/>
  <c r="N1288" i="6" s="1"/>
  <c r="M1193" i="6"/>
  <c r="N1193" i="6" s="1"/>
  <c r="O1193" i="6"/>
  <c r="O1960" i="6"/>
  <c r="M1960" i="6"/>
  <c r="N1960" i="6" s="1"/>
  <c r="O1897" i="6"/>
  <c r="M1897" i="6"/>
  <c r="N1897" i="6" s="1"/>
  <c r="O1831" i="6"/>
  <c r="M1831" i="6"/>
  <c r="N1831" i="6" s="1"/>
  <c r="O1771" i="6"/>
  <c r="M1771" i="6"/>
  <c r="N1771" i="6" s="1"/>
  <c r="O1707" i="6"/>
  <c r="M1707" i="6"/>
  <c r="N1707" i="6" s="1"/>
  <c r="M1635" i="6"/>
  <c r="N1635" i="6" s="1"/>
  <c r="O1635" i="6"/>
  <c r="M1507" i="6"/>
  <c r="N1507" i="6" s="1"/>
  <c r="O1507" i="6"/>
  <c r="O1443" i="6"/>
  <c r="M1443" i="6"/>
  <c r="N1443" i="6" s="1"/>
  <c r="O1266" i="6"/>
  <c r="M1266" i="6"/>
  <c r="N1266" i="6" s="1"/>
  <c r="O1985" i="6"/>
  <c r="M1985" i="6"/>
  <c r="N1985" i="6" s="1"/>
  <c r="O1921" i="6"/>
  <c r="M1921" i="6"/>
  <c r="N1921" i="6" s="1"/>
  <c r="O1870" i="6"/>
  <c r="M1870" i="6"/>
  <c r="N1870" i="6" s="1"/>
  <c r="M1680" i="6"/>
  <c r="N1680" i="6" s="1"/>
  <c r="O1680" i="6"/>
  <c r="M1631" i="6"/>
  <c r="N1631" i="6" s="1"/>
  <c r="O1631" i="6"/>
  <c r="M1567" i="6"/>
  <c r="N1567" i="6" s="1"/>
  <c r="O1567" i="6"/>
  <c r="M1439" i="6"/>
  <c r="N1439" i="6" s="1"/>
  <c r="O1439" i="6"/>
  <c r="O1382" i="6"/>
  <c r="M1382" i="6"/>
  <c r="N1382" i="6" s="1"/>
  <c r="O1285" i="6"/>
  <c r="M1285" i="6"/>
  <c r="N1285" i="6" s="1"/>
  <c r="O2008" i="6"/>
  <c r="M2008" i="6"/>
  <c r="N2008" i="6" s="1"/>
  <c r="O1944" i="6"/>
  <c r="M1944" i="6"/>
  <c r="N1944" i="6" s="1"/>
  <c r="O1868" i="6"/>
  <c r="M1868" i="6"/>
  <c r="N1868" i="6" s="1"/>
  <c r="M1625" i="6"/>
  <c r="N1625" i="6" s="1"/>
  <c r="O1625" i="6"/>
  <c r="M1561" i="6"/>
  <c r="N1561" i="6" s="1"/>
  <c r="O1561" i="6"/>
  <c r="M1497" i="6"/>
  <c r="N1497" i="6" s="1"/>
  <c r="O1497" i="6"/>
  <c r="O1380" i="6"/>
  <c r="M1380" i="6"/>
  <c r="N1380" i="6" s="1"/>
  <c r="M1342" i="6"/>
  <c r="N1342" i="6" s="1"/>
  <c r="O1342" i="6"/>
  <c r="O1320" i="6"/>
  <c r="M1320" i="6"/>
  <c r="N1320" i="6" s="1"/>
  <c r="O1150" i="6"/>
  <c r="M1150" i="6"/>
  <c r="N1150" i="6" s="1"/>
  <c r="O2000" i="6"/>
  <c r="M2000" i="6"/>
  <c r="N2000" i="6" s="1"/>
  <c r="O1936" i="6"/>
  <c r="M1936" i="6"/>
  <c r="N1936" i="6" s="1"/>
  <c r="O1844" i="6"/>
  <c r="M1844" i="6"/>
  <c r="N1844" i="6" s="1"/>
  <c r="O1812" i="6"/>
  <c r="M1812" i="6"/>
  <c r="N1812" i="6" s="1"/>
  <c r="O1780" i="6"/>
  <c r="M1780" i="6"/>
  <c r="N1780" i="6" s="1"/>
  <c r="M1667" i="6"/>
  <c r="N1667" i="6" s="1"/>
  <c r="O1667" i="6"/>
  <c r="M1611" i="6"/>
  <c r="N1611" i="6" s="1"/>
  <c r="O1611" i="6"/>
  <c r="M1547" i="6"/>
  <c r="N1547" i="6" s="1"/>
  <c r="O1547" i="6"/>
  <c r="M1419" i="6"/>
  <c r="N1419" i="6" s="1"/>
  <c r="O1419" i="6"/>
  <c r="O1356" i="6"/>
  <c r="M1356" i="6"/>
  <c r="N1356" i="6" s="1"/>
  <c r="O1282" i="6"/>
  <c r="M1282" i="6"/>
  <c r="N1282" i="6" s="1"/>
  <c r="O1130" i="6"/>
  <c r="M1130" i="6"/>
  <c r="N1130" i="6" s="1"/>
  <c r="M1066" i="6"/>
  <c r="N1066" i="6" s="1"/>
  <c r="O1066" i="6"/>
  <c r="M1002" i="6"/>
  <c r="N1002" i="6" s="1"/>
  <c r="O1002" i="6"/>
  <c r="O860" i="6"/>
  <c r="M860" i="6"/>
  <c r="N860" i="6" s="1"/>
  <c r="M814" i="6"/>
  <c r="N814" i="6" s="1"/>
  <c r="O814" i="6"/>
  <c r="O723" i="6"/>
  <c r="M723" i="6"/>
  <c r="N723" i="6" s="1"/>
  <c r="O537" i="6"/>
  <c r="M537" i="6"/>
  <c r="N537" i="6" s="1"/>
  <c r="O308" i="6"/>
  <c r="M308" i="6"/>
  <c r="N308" i="6" s="1"/>
  <c r="M1078" i="6"/>
  <c r="N1078" i="6" s="1"/>
  <c r="O1078" i="6"/>
  <c r="O945" i="6"/>
  <c r="M945" i="6"/>
  <c r="N945" i="6" s="1"/>
  <c r="M892" i="6"/>
  <c r="N892" i="6" s="1"/>
  <c r="O892" i="6"/>
  <c r="O820" i="6"/>
  <c r="M820" i="6"/>
  <c r="N820" i="6" s="1"/>
  <c r="M686" i="6"/>
  <c r="N686" i="6" s="1"/>
  <c r="O686" i="6"/>
  <c r="M656" i="6"/>
  <c r="N656" i="6" s="1"/>
  <c r="O656" i="6"/>
  <c r="M632" i="6"/>
  <c r="N632" i="6" s="1"/>
  <c r="O632" i="6"/>
  <c r="O565" i="6"/>
  <c r="M565" i="6"/>
  <c r="N565" i="6" s="1"/>
  <c r="O450" i="6"/>
  <c r="M450" i="6"/>
  <c r="N450" i="6" s="1"/>
  <c r="M298" i="6"/>
  <c r="N298" i="6" s="1"/>
  <c r="O298" i="6"/>
  <c r="O1180" i="6"/>
  <c r="M1180" i="6"/>
  <c r="N1180" i="6" s="1"/>
  <c r="O1116" i="6"/>
  <c r="M1116" i="6"/>
  <c r="N1116" i="6" s="1"/>
  <c r="O1052" i="6"/>
  <c r="M1052" i="6"/>
  <c r="N1052" i="6" s="1"/>
  <c r="O903" i="6"/>
  <c r="M903" i="6"/>
  <c r="N903" i="6" s="1"/>
  <c r="M828" i="6"/>
  <c r="N828" i="6" s="1"/>
  <c r="O828" i="6"/>
  <c r="O767" i="6"/>
  <c r="M767" i="6"/>
  <c r="N767" i="6" s="1"/>
  <c r="M678" i="6"/>
  <c r="N678" i="6" s="1"/>
  <c r="O678" i="6"/>
  <c r="M592" i="6"/>
  <c r="N592" i="6" s="1"/>
  <c r="O592" i="6"/>
  <c r="O478" i="6"/>
  <c r="M478" i="6"/>
  <c r="N478" i="6" s="1"/>
  <c r="M1161" i="6"/>
  <c r="N1161" i="6" s="1"/>
  <c r="O1161" i="6"/>
  <c r="M1107" i="6"/>
  <c r="N1107" i="6" s="1"/>
  <c r="O1107" i="6"/>
  <c r="O1043" i="6"/>
  <c r="M1043" i="6"/>
  <c r="N1043" i="6" s="1"/>
  <c r="O941" i="6"/>
  <c r="M941" i="6"/>
  <c r="N941" i="6" s="1"/>
  <c r="M879" i="6"/>
  <c r="N879" i="6" s="1"/>
  <c r="O879" i="6"/>
  <c r="O839" i="6"/>
  <c r="M839" i="6"/>
  <c r="N839" i="6" s="1"/>
  <c r="M548" i="6"/>
  <c r="N548" i="6" s="1"/>
  <c r="O548" i="6"/>
  <c r="O487" i="6"/>
  <c r="M487" i="6"/>
  <c r="N487" i="6" s="1"/>
  <c r="M394" i="6"/>
  <c r="N394" i="6" s="1"/>
  <c r="O394" i="6"/>
  <c r="O1212" i="6"/>
  <c r="M1212" i="6"/>
  <c r="N1212" i="6" s="1"/>
  <c r="O1112" i="6"/>
  <c r="M1112" i="6"/>
  <c r="N1112" i="6" s="1"/>
  <c r="O1048" i="6"/>
  <c r="M1048" i="6"/>
  <c r="N1048" i="6" s="1"/>
  <c r="O930" i="6"/>
  <c r="M930" i="6"/>
  <c r="N930" i="6" s="1"/>
  <c r="O837" i="6"/>
  <c r="M837" i="6"/>
  <c r="N837" i="6" s="1"/>
  <c r="M813" i="6"/>
  <c r="N813" i="6" s="1"/>
  <c r="O813" i="6"/>
  <c r="M689" i="6"/>
  <c r="N689" i="6" s="1"/>
  <c r="O689" i="6"/>
  <c r="O621" i="6"/>
  <c r="M621" i="6"/>
  <c r="N621" i="6" s="1"/>
  <c r="O595" i="6"/>
  <c r="M595" i="6"/>
  <c r="N595" i="6" s="1"/>
  <c r="O129" i="6"/>
  <c r="M129" i="6"/>
  <c r="N129" i="6" s="1"/>
  <c r="O1058" i="6"/>
  <c r="M1058" i="6"/>
  <c r="N1058" i="6" s="1"/>
  <c r="O987" i="6"/>
  <c r="M987" i="6"/>
  <c r="N987" i="6" s="1"/>
  <c r="O884" i="6"/>
  <c r="M884" i="6"/>
  <c r="N884" i="6" s="1"/>
  <c r="O827" i="6"/>
  <c r="M827" i="6"/>
  <c r="N827" i="6" s="1"/>
  <c r="M774" i="6"/>
  <c r="N774" i="6" s="1"/>
  <c r="O774" i="6"/>
  <c r="O665" i="6"/>
  <c r="M665" i="6"/>
  <c r="N665" i="6" s="1"/>
  <c r="O633" i="6"/>
  <c r="M633" i="6"/>
  <c r="N633" i="6" s="1"/>
  <c r="O599" i="6"/>
  <c r="M599" i="6"/>
  <c r="N599" i="6" s="1"/>
  <c r="O158" i="6"/>
  <c r="M158" i="6"/>
  <c r="N158" i="6" s="1"/>
  <c r="O1295" i="6"/>
  <c r="M1295" i="6"/>
  <c r="N1295" i="6" s="1"/>
  <c r="O1238" i="6"/>
  <c r="M1238" i="6"/>
  <c r="N1238" i="6" s="1"/>
  <c r="O1082" i="6"/>
  <c r="M1082" i="6"/>
  <c r="N1082" i="6" s="1"/>
  <c r="O1018" i="6"/>
  <c r="M1018" i="6"/>
  <c r="N1018" i="6" s="1"/>
  <c r="M902" i="6"/>
  <c r="N902" i="6" s="1"/>
  <c r="O902" i="6"/>
  <c r="M766" i="6"/>
  <c r="N766" i="6" s="1"/>
  <c r="O766" i="6"/>
  <c r="O681" i="6"/>
  <c r="M681" i="6"/>
  <c r="N681" i="6" s="1"/>
  <c r="O593" i="6"/>
  <c r="M593" i="6"/>
  <c r="N593" i="6" s="1"/>
  <c r="O173" i="6"/>
  <c r="M173" i="6"/>
  <c r="N173" i="6" s="1"/>
  <c r="O1148" i="6"/>
  <c r="M1148" i="6"/>
  <c r="N1148" i="6" s="1"/>
  <c r="M1101" i="6"/>
  <c r="N1101" i="6" s="1"/>
  <c r="O1101" i="6"/>
  <c r="O974" i="6"/>
  <c r="M974" i="6"/>
  <c r="N974" i="6" s="1"/>
  <c r="M922" i="6"/>
  <c r="N922" i="6" s="1"/>
  <c r="O922" i="6"/>
  <c r="O873" i="6"/>
  <c r="M873" i="6"/>
  <c r="N873" i="6" s="1"/>
  <c r="M725" i="6"/>
  <c r="N725" i="6" s="1"/>
  <c r="O725" i="6"/>
  <c r="O679" i="6"/>
  <c r="M679" i="6"/>
  <c r="N679" i="6" s="1"/>
  <c r="O512" i="6"/>
  <c r="M512" i="6"/>
  <c r="N512" i="6" s="1"/>
  <c r="M244" i="6"/>
  <c r="N244" i="6" s="1"/>
  <c r="O244" i="6"/>
  <c r="O545" i="6"/>
  <c r="M545" i="6"/>
  <c r="N545" i="6" s="1"/>
  <c r="O527" i="6"/>
  <c r="M527" i="6"/>
  <c r="N527" i="6" s="1"/>
  <c r="O333" i="6"/>
  <c r="M333" i="6"/>
  <c r="N333" i="6" s="1"/>
  <c r="M261" i="6"/>
  <c r="N261" i="6" s="1"/>
  <c r="O261" i="6"/>
  <c r="O171" i="6"/>
  <c r="M171" i="6"/>
  <c r="N171" i="6" s="1"/>
  <c r="O91" i="6"/>
  <c r="M91" i="6"/>
  <c r="N91" i="6" s="1"/>
  <c r="O419" i="6"/>
  <c r="M419" i="6"/>
  <c r="N419" i="6" s="1"/>
  <c r="O387" i="6"/>
  <c r="M387" i="6"/>
  <c r="N387" i="6" s="1"/>
  <c r="M292" i="6"/>
  <c r="N292" i="6" s="1"/>
  <c r="O292" i="6"/>
  <c r="M228" i="6"/>
  <c r="N228" i="6" s="1"/>
  <c r="O228" i="6"/>
  <c r="O197" i="6"/>
  <c r="M197" i="6"/>
  <c r="N197" i="6" s="1"/>
  <c r="O77" i="6"/>
  <c r="M77" i="6"/>
  <c r="N77" i="6" s="1"/>
  <c r="O433" i="6"/>
  <c r="M433" i="6"/>
  <c r="N433" i="6" s="1"/>
  <c r="O401" i="6"/>
  <c r="M401" i="6"/>
  <c r="N401" i="6" s="1"/>
  <c r="M316" i="6"/>
  <c r="N316" i="6" s="1"/>
  <c r="O316" i="6"/>
  <c r="M252" i="6"/>
  <c r="N252" i="6" s="1"/>
  <c r="O252" i="6"/>
  <c r="O195" i="6"/>
  <c r="M195" i="6"/>
  <c r="N195" i="6" s="1"/>
  <c r="M346" i="6"/>
  <c r="N346" i="6" s="1"/>
  <c r="O346" i="6"/>
  <c r="M271" i="6"/>
  <c r="N271" i="6" s="1"/>
  <c r="O271" i="6"/>
  <c r="O182" i="6"/>
  <c r="M182" i="6"/>
  <c r="N182" i="6" s="1"/>
  <c r="O581" i="6"/>
  <c r="M581" i="6"/>
  <c r="N581" i="6" s="1"/>
  <c r="O522" i="6"/>
  <c r="M522" i="6"/>
  <c r="N522" i="6" s="1"/>
  <c r="M476" i="6"/>
  <c r="N476" i="6" s="1"/>
  <c r="O476" i="6"/>
  <c r="M283" i="6"/>
  <c r="N283" i="6" s="1"/>
  <c r="O283" i="6"/>
  <c r="M219" i="6"/>
  <c r="N219" i="6" s="1"/>
  <c r="O219" i="6"/>
  <c r="O149" i="6"/>
  <c r="M149" i="6"/>
  <c r="N149" i="6" s="1"/>
  <c r="M368" i="6"/>
  <c r="N368" i="6" s="1"/>
  <c r="O368" i="6"/>
  <c r="O326" i="6"/>
  <c r="M326" i="6"/>
  <c r="N326" i="6" s="1"/>
  <c r="M260" i="6"/>
  <c r="N260" i="6" s="1"/>
  <c r="O260" i="6"/>
  <c r="O147" i="6"/>
  <c r="M147" i="6"/>
  <c r="N147" i="6" s="1"/>
  <c r="O94" i="6"/>
  <c r="M94" i="6"/>
  <c r="N94" i="6" s="1"/>
  <c r="O46" i="6"/>
  <c r="M46" i="6"/>
  <c r="N46" i="6" s="1"/>
  <c r="O341" i="6"/>
  <c r="M341" i="6"/>
  <c r="N341" i="6" s="1"/>
  <c r="M279" i="6"/>
  <c r="N279" i="6" s="1"/>
  <c r="O279" i="6"/>
  <c r="M215" i="6"/>
  <c r="N215" i="6" s="1"/>
  <c r="O215" i="6"/>
  <c r="O62" i="6"/>
  <c r="M62" i="6"/>
  <c r="N62" i="6" s="1"/>
  <c r="O51" i="6"/>
  <c r="M51" i="6"/>
  <c r="N51" i="6" s="1"/>
  <c r="O2773" i="6"/>
  <c r="M2773" i="6"/>
  <c r="N2773" i="6" s="1"/>
  <c r="M3810" i="6"/>
  <c r="N3810" i="6" s="1"/>
  <c r="O3810" i="6"/>
  <c r="M3679" i="6"/>
  <c r="N3679" i="6" s="1"/>
  <c r="O3679" i="6"/>
  <c r="O3539" i="6"/>
  <c r="M3539" i="6"/>
  <c r="N3539" i="6" s="1"/>
  <c r="O3475" i="6"/>
  <c r="M3475" i="6"/>
  <c r="N3475" i="6" s="1"/>
  <c r="O3424" i="6"/>
  <c r="M3424" i="6"/>
  <c r="N3424" i="6" s="1"/>
  <c r="O2756" i="6"/>
  <c r="M2756" i="6"/>
  <c r="N2756" i="6" s="1"/>
  <c r="O2382" i="6"/>
  <c r="M2382" i="6"/>
  <c r="N2382" i="6" s="1"/>
  <c r="M3723" i="6"/>
  <c r="N3723" i="6" s="1"/>
  <c r="O3723" i="6"/>
  <c r="M2301" i="6"/>
  <c r="N2301" i="6" s="1"/>
  <c r="O2301" i="6"/>
  <c r="O3492" i="6"/>
  <c r="M3492" i="6"/>
  <c r="N3492" i="6" s="1"/>
  <c r="O3881" i="6"/>
  <c r="M3881" i="6"/>
  <c r="N3881" i="6" s="1"/>
  <c r="M3781" i="6"/>
  <c r="N3781" i="6" s="1"/>
  <c r="O3781" i="6"/>
  <c r="O3736" i="6"/>
  <c r="M3736" i="6"/>
  <c r="N3736" i="6" s="1"/>
  <c r="O3700" i="6"/>
  <c r="M3700" i="6"/>
  <c r="N3700" i="6" s="1"/>
  <c r="O3573" i="6"/>
  <c r="M3573" i="6"/>
  <c r="N3573" i="6" s="1"/>
  <c r="O3509" i="6"/>
  <c r="M3509" i="6"/>
  <c r="N3509" i="6" s="1"/>
  <c r="O3445" i="6"/>
  <c r="M3445" i="6"/>
  <c r="N3445" i="6" s="1"/>
  <c r="O2998" i="6"/>
  <c r="M2998" i="6"/>
  <c r="N2998" i="6" s="1"/>
  <c r="O2670" i="6"/>
  <c r="M2670" i="6"/>
  <c r="N2670" i="6" s="1"/>
  <c r="M3753" i="6"/>
  <c r="N3753" i="6" s="1"/>
  <c r="O3753" i="6"/>
  <c r="O3838" i="6"/>
  <c r="M3838" i="6"/>
  <c r="N3838" i="6" s="1"/>
  <c r="M3713" i="6"/>
  <c r="N3713" i="6" s="1"/>
  <c r="O3713" i="6"/>
  <c r="M3631" i="6"/>
  <c r="N3631" i="6" s="1"/>
  <c r="O3631" i="6"/>
  <c r="M3503" i="6"/>
  <c r="N3503" i="6" s="1"/>
  <c r="O3503" i="6"/>
  <c r="M3439" i="6"/>
  <c r="N3439" i="6" s="1"/>
  <c r="O3439" i="6"/>
  <c r="M3391" i="6"/>
  <c r="N3391" i="6" s="1"/>
  <c r="O3391" i="6"/>
  <c r="O3008" i="6"/>
  <c r="M3008" i="6"/>
  <c r="N3008" i="6" s="1"/>
  <c r="M2565" i="6"/>
  <c r="N2565" i="6" s="1"/>
  <c r="O2565" i="6"/>
  <c r="O3827" i="6"/>
  <c r="M3827" i="6"/>
  <c r="N3827" i="6" s="1"/>
  <c r="O3416" i="6"/>
  <c r="M3416" i="6"/>
  <c r="N3416" i="6" s="1"/>
  <c r="O3885" i="6"/>
  <c r="M3885" i="6"/>
  <c r="N3885" i="6" s="1"/>
  <c r="M3490" i="6"/>
  <c r="N3490" i="6" s="1"/>
  <c r="O3490" i="6"/>
  <c r="O3758" i="6"/>
  <c r="M3758" i="6"/>
  <c r="N3758" i="6" s="1"/>
  <c r="M3711" i="6"/>
  <c r="N3711" i="6" s="1"/>
  <c r="O3711" i="6"/>
  <c r="O3665" i="6"/>
  <c r="M3665" i="6"/>
  <c r="N3665" i="6" s="1"/>
  <c r="M3557" i="6"/>
  <c r="N3557" i="6" s="1"/>
  <c r="O3557" i="6"/>
  <c r="M3493" i="6"/>
  <c r="N3493" i="6" s="1"/>
  <c r="O3493" i="6"/>
  <c r="O3427" i="6"/>
  <c r="M3427" i="6"/>
  <c r="N3427" i="6" s="1"/>
  <c r="M3269" i="6"/>
  <c r="N3269" i="6" s="1"/>
  <c r="O3269" i="6"/>
  <c r="O3034" i="6"/>
  <c r="M3034" i="6"/>
  <c r="N3034" i="6" s="1"/>
  <c r="O2297" i="6"/>
  <c r="M2297" i="6"/>
  <c r="N2297" i="6" s="1"/>
  <c r="O3855" i="6"/>
  <c r="M3855" i="6"/>
  <c r="N3855" i="6" s="1"/>
  <c r="M3786" i="6"/>
  <c r="N3786" i="6" s="1"/>
  <c r="O3786" i="6"/>
  <c r="O3678" i="6"/>
  <c r="M3678" i="6"/>
  <c r="N3678" i="6" s="1"/>
  <c r="M3553" i="6"/>
  <c r="N3553" i="6" s="1"/>
  <c r="O3553" i="6"/>
  <c r="M3489" i="6"/>
  <c r="N3489" i="6" s="1"/>
  <c r="O3489" i="6"/>
  <c r="M3417" i="6"/>
  <c r="N3417" i="6" s="1"/>
  <c r="O3417" i="6"/>
  <c r="M3209" i="6"/>
  <c r="N3209" i="6" s="1"/>
  <c r="O3209" i="6"/>
  <c r="O2822" i="6"/>
  <c r="M2822" i="6"/>
  <c r="N2822" i="6" s="1"/>
  <c r="O3893" i="6"/>
  <c r="M3893" i="6"/>
  <c r="N3893" i="6" s="1"/>
  <c r="O3436" i="6"/>
  <c r="M3436" i="6"/>
  <c r="N3436" i="6" s="1"/>
  <c r="O2256" i="6"/>
  <c r="M2256" i="6"/>
  <c r="N2256" i="6" s="1"/>
  <c r="O3544" i="6"/>
  <c r="M3544" i="6"/>
  <c r="N3544" i="6" s="1"/>
  <c r="M3828" i="6"/>
  <c r="N3828" i="6" s="1"/>
  <c r="O3828" i="6"/>
  <c r="M3812" i="6"/>
  <c r="N3812" i="6" s="1"/>
  <c r="O3812" i="6"/>
  <c r="M3748" i="6"/>
  <c r="N3748" i="6" s="1"/>
  <c r="O3748" i="6"/>
  <c r="O3638" i="6"/>
  <c r="M3638" i="6"/>
  <c r="N3638" i="6" s="1"/>
  <c r="O3574" i="6"/>
  <c r="M3574" i="6"/>
  <c r="N3574" i="6" s="1"/>
  <c r="O3510" i="6"/>
  <c r="M3510" i="6"/>
  <c r="N3510" i="6" s="1"/>
  <c r="O3367" i="6"/>
  <c r="M3367" i="6"/>
  <c r="N3367" i="6" s="1"/>
  <c r="O3234" i="6"/>
  <c r="M3234" i="6"/>
  <c r="N3234" i="6" s="1"/>
  <c r="M2839" i="6"/>
  <c r="N2839" i="6" s="1"/>
  <c r="O2839" i="6"/>
  <c r="M3263" i="6"/>
  <c r="N3263" i="6" s="1"/>
  <c r="O3263" i="6"/>
  <c r="M3199" i="6"/>
  <c r="N3199" i="6" s="1"/>
  <c r="O3199" i="6"/>
  <c r="M3135" i="6"/>
  <c r="N3135" i="6" s="1"/>
  <c r="O3135" i="6"/>
  <c r="M3055" i="6"/>
  <c r="N3055" i="6" s="1"/>
  <c r="O3055" i="6"/>
  <c r="O3036" i="6"/>
  <c r="M3036" i="6"/>
  <c r="N3036" i="6" s="1"/>
  <c r="M2967" i="6"/>
  <c r="N2967" i="6" s="1"/>
  <c r="O2967" i="6"/>
  <c r="M2835" i="6"/>
  <c r="N2835" i="6" s="1"/>
  <c r="O2835" i="6"/>
  <c r="M2771" i="6"/>
  <c r="N2771" i="6" s="1"/>
  <c r="O2771" i="6"/>
  <c r="O2694" i="6"/>
  <c r="M2694" i="6"/>
  <c r="N2694" i="6" s="1"/>
  <c r="M2557" i="6"/>
  <c r="N2557" i="6" s="1"/>
  <c r="O2557" i="6"/>
  <c r="M2493" i="6"/>
  <c r="N2493" i="6" s="1"/>
  <c r="O2493" i="6"/>
  <c r="O2425" i="6"/>
  <c r="M2425" i="6"/>
  <c r="N2425" i="6" s="1"/>
  <c r="O2337" i="6"/>
  <c r="M2337" i="6"/>
  <c r="N2337" i="6" s="1"/>
  <c r="M2317" i="6"/>
  <c r="N2317" i="6" s="1"/>
  <c r="O2317" i="6"/>
  <c r="M2229" i="6"/>
  <c r="N2229" i="6" s="1"/>
  <c r="O2229" i="6"/>
  <c r="O2112" i="6"/>
  <c r="M2112" i="6"/>
  <c r="N2112" i="6" s="1"/>
  <c r="O3406" i="6"/>
  <c r="M3406" i="6"/>
  <c r="N3406" i="6" s="1"/>
  <c r="O3342" i="6"/>
  <c r="M3342" i="6"/>
  <c r="N3342" i="6" s="1"/>
  <c r="O3220" i="6"/>
  <c r="M3220" i="6"/>
  <c r="N3220" i="6" s="1"/>
  <c r="O3156" i="6"/>
  <c r="M3156" i="6"/>
  <c r="N3156" i="6" s="1"/>
  <c r="O3092" i="6"/>
  <c r="M3092" i="6"/>
  <c r="N3092" i="6" s="1"/>
  <c r="O2912" i="6"/>
  <c r="M2912" i="6"/>
  <c r="N2912" i="6" s="1"/>
  <c r="O2844" i="6"/>
  <c r="M2844" i="6"/>
  <c r="N2844" i="6" s="1"/>
  <c r="O2780" i="6"/>
  <c r="M2780" i="6"/>
  <c r="N2780" i="6" s="1"/>
  <c r="M2642" i="6"/>
  <c r="N2642" i="6" s="1"/>
  <c r="O2642" i="6"/>
  <c r="O2578" i="6"/>
  <c r="M2578" i="6"/>
  <c r="N2578" i="6" s="1"/>
  <c r="O2514" i="6"/>
  <c r="M2514" i="6"/>
  <c r="N2514" i="6" s="1"/>
  <c r="M2405" i="6"/>
  <c r="N2405" i="6" s="1"/>
  <c r="O2405" i="6"/>
  <c r="M2365" i="6"/>
  <c r="N2365" i="6" s="1"/>
  <c r="O2365" i="6"/>
  <c r="O2280" i="6"/>
  <c r="M2280" i="6"/>
  <c r="N2280" i="6" s="1"/>
  <c r="M2157" i="6"/>
  <c r="N2157" i="6" s="1"/>
  <c r="O2157" i="6"/>
  <c r="M3303" i="6"/>
  <c r="N3303" i="6" s="1"/>
  <c r="O3303" i="6"/>
  <c r="M3241" i="6"/>
  <c r="N3241" i="6" s="1"/>
  <c r="O3241" i="6"/>
  <c r="O3113" i="6"/>
  <c r="M3113" i="6"/>
  <c r="N3113" i="6" s="1"/>
  <c r="O3027" i="6"/>
  <c r="M3027" i="6"/>
  <c r="N3027" i="6" s="1"/>
  <c r="O2952" i="6"/>
  <c r="M2952" i="6"/>
  <c r="N2952" i="6" s="1"/>
  <c r="M2825" i="6"/>
  <c r="N2825" i="6" s="1"/>
  <c r="O2825" i="6"/>
  <c r="O2761" i="6"/>
  <c r="M2761" i="6"/>
  <c r="N2761" i="6" s="1"/>
  <c r="O2708" i="6"/>
  <c r="M2708" i="6"/>
  <c r="N2708" i="6" s="1"/>
  <c r="O2582" i="6"/>
  <c r="M2582" i="6"/>
  <c r="N2582" i="6" s="1"/>
  <c r="O2518" i="6"/>
  <c r="M2518" i="6"/>
  <c r="N2518" i="6" s="1"/>
  <c r="O2460" i="6"/>
  <c r="M2460" i="6"/>
  <c r="N2460" i="6" s="1"/>
  <c r="O2304" i="6"/>
  <c r="M2304" i="6"/>
  <c r="N2304" i="6" s="1"/>
  <c r="O2268" i="6"/>
  <c r="M2268" i="6"/>
  <c r="N2268" i="6" s="1"/>
  <c r="O2166" i="6"/>
  <c r="M2166" i="6"/>
  <c r="N2166" i="6" s="1"/>
  <c r="M3351" i="6"/>
  <c r="N3351" i="6" s="1"/>
  <c r="O3351" i="6"/>
  <c r="O3299" i="6"/>
  <c r="M3299" i="6"/>
  <c r="N3299" i="6" s="1"/>
  <c r="O3235" i="6"/>
  <c r="M3235" i="6"/>
  <c r="N3235" i="6" s="1"/>
  <c r="O3107" i="6"/>
  <c r="M3107" i="6"/>
  <c r="N3107" i="6" s="1"/>
  <c r="O3046" i="6"/>
  <c r="M3046" i="6"/>
  <c r="N3046" i="6" s="1"/>
  <c r="O2988" i="6"/>
  <c r="M2988" i="6"/>
  <c r="N2988" i="6" s="1"/>
  <c r="M2897" i="6"/>
  <c r="N2897" i="6" s="1"/>
  <c r="O2897" i="6"/>
  <c r="O2836" i="6"/>
  <c r="M2836" i="6"/>
  <c r="N2836" i="6" s="1"/>
  <c r="O2772" i="6"/>
  <c r="M2772" i="6"/>
  <c r="N2772" i="6" s="1"/>
  <c r="M2663" i="6"/>
  <c r="N2663" i="6" s="1"/>
  <c r="O2663" i="6"/>
  <c r="M2599" i="6"/>
  <c r="N2599" i="6" s="1"/>
  <c r="O2599" i="6"/>
  <c r="M2535" i="6"/>
  <c r="N2535" i="6" s="1"/>
  <c r="O2535" i="6"/>
  <c r="O2354" i="6"/>
  <c r="M2354" i="6"/>
  <c r="N2354" i="6" s="1"/>
  <c r="M2255" i="6"/>
  <c r="N2255" i="6" s="1"/>
  <c r="O2255" i="6"/>
  <c r="O2154" i="6"/>
  <c r="M2154" i="6"/>
  <c r="N2154" i="6" s="1"/>
  <c r="O3128" i="6"/>
  <c r="M3128" i="6"/>
  <c r="N3128" i="6" s="1"/>
  <c r="O3064" i="6"/>
  <c r="M3064" i="6"/>
  <c r="N3064" i="6" s="1"/>
  <c r="O3042" i="6"/>
  <c r="M3042" i="6"/>
  <c r="N3042" i="6" s="1"/>
  <c r="O2906" i="6"/>
  <c r="M2906" i="6"/>
  <c r="N2906" i="6" s="1"/>
  <c r="O2849" i="6"/>
  <c r="M2849" i="6"/>
  <c r="N2849" i="6" s="1"/>
  <c r="O2785" i="6"/>
  <c r="M2785" i="6"/>
  <c r="N2785" i="6" s="1"/>
  <c r="M2630" i="6"/>
  <c r="N2630" i="6" s="1"/>
  <c r="O2630" i="6"/>
  <c r="O2566" i="6"/>
  <c r="M2566" i="6"/>
  <c r="N2566" i="6" s="1"/>
  <c r="O2502" i="6"/>
  <c r="M2502" i="6"/>
  <c r="N2502" i="6" s="1"/>
  <c r="O2387" i="6"/>
  <c r="M2387" i="6"/>
  <c r="N2387" i="6" s="1"/>
  <c r="O2328" i="6"/>
  <c r="M2328" i="6"/>
  <c r="N2328" i="6" s="1"/>
  <c r="M2261" i="6"/>
  <c r="N2261" i="6" s="1"/>
  <c r="O2261" i="6"/>
  <c r="M2147" i="6"/>
  <c r="N2147" i="6" s="1"/>
  <c r="O2147" i="6"/>
  <c r="M3317" i="6"/>
  <c r="N3317" i="6" s="1"/>
  <c r="O3317" i="6"/>
  <c r="O3252" i="6"/>
  <c r="M3252" i="6"/>
  <c r="N3252" i="6" s="1"/>
  <c r="O3124" i="6"/>
  <c r="M3124" i="6"/>
  <c r="N3124" i="6" s="1"/>
  <c r="O3040" i="6"/>
  <c r="M3040" i="6"/>
  <c r="N3040" i="6" s="1"/>
  <c r="O2944" i="6"/>
  <c r="M2944" i="6"/>
  <c r="N2944" i="6" s="1"/>
  <c r="M2813" i="6"/>
  <c r="N2813" i="6" s="1"/>
  <c r="O2813" i="6"/>
  <c r="M2749" i="6"/>
  <c r="N2749" i="6" s="1"/>
  <c r="O2749" i="6"/>
  <c r="M2647" i="6"/>
  <c r="N2647" i="6" s="1"/>
  <c r="O2647" i="6"/>
  <c r="M2519" i="6"/>
  <c r="N2519" i="6" s="1"/>
  <c r="O2519" i="6"/>
  <c r="O2450" i="6"/>
  <c r="M2450" i="6"/>
  <c r="N2450" i="6" s="1"/>
  <c r="O2394" i="6"/>
  <c r="M2394" i="6"/>
  <c r="N2394" i="6" s="1"/>
  <c r="O2318" i="6"/>
  <c r="M2318" i="6"/>
  <c r="N2318" i="6" s="1"/>
  <c r="M2271" i="6"/>
  <c r="N2271" i="6" s="1"/>
  <c r="O2271" i="6"/>
  <c r="O2222" i="6"/>
  <c r="M2222" i="6"/>
  <c r="N2222" i="6" s="1"/>
  <c r="M2097" i="6"/>
  <c r="N2097" i="6" s="1"/>
  <c r="O2097" i="6"/>
  <c r="M3087" i="6"/>
  <c r="N3087" i="6" s="1"/>
  <c r="O3087" i="6"/>
  <c r="M3005" i="6"/>
  <c r="N3005" i="6" s="1"/>
  <c r="O3005" i="6"/>
  <c r="O2878" i="6"/>
  <c r="M2878" i="6"/>
  <c r="N2878" i="6" s="1"/>
  <c r="M2811" i="6"/>
  <c r="N2811" i="6" s="1"/>
  <c r="O2811" i="6"/>
  <c r="O2747" i="6"/>
  <c r="M2747" i="6"/>
  <c r="N2747" i="6" s="1"/>
  <c r="O2668" i="6"/>
  <c r="M2668" i="6"/>
  <c r="N2668" i="6" s="1"/>
  <c r="M2604" i="6"/>
  <c r="N2604" i="6" s="1"/>
  <c r="O2604" i="6"/>
  <c r="O2540" i="6"/>
  <c r="M2540" i="6"/>
  <c r="N2540" i="6" s="1"/>
  <c r="M2429" i="6"/>
  <c r="N2429" i="6" s="1"/>
  <c r="O2429" i="6"/>
  <c r="O2366" i="6"/>
  <c r="M2366" i="6"/>
  <c r="N2366" i="6" s="1"/>
  <c r="O2248" i="6"/>
  <c r="M2248" i="6"/>
  <c r="N2248" i="6" s="1"/>
  <c r="O2053" i="6"/>
  <c r="M2053" i="6"/>
  <c r="N2053" i="6" s="1"/>
  <c r="O2131" i="6"/>
  <c r="M2131" i="6"/>
  <c r="N2131" i="6" s="1"/>
  <c r="O2057" i="6"/>
  <c r="M2057" i="6"/>
  <c r="N2057" i="6" s="1"/>
  <c r="M1924" i="6"/>
  <c r="N1924" i="6" s="1"/>
  <c r="O1924" i="6"/>
  <c r="O1840" i="6"/>
  <c r="M1840" i="6"/>
  <c r="N1840" i="6" s="1"/>
  <c r="O1808" i="6"/>
  <c r="M1808" i="6"/>
  <c r="N1808" i="6" s="1"/>
  <c r="M1714" i="6"/>
  <c r="N1714" i="6" s="1"/>
  <c r="O1714" i="6"/>
  <c r="M1676" i="6"/>
  <c r="N1676" i="6" s="1"/>
  <c r="O1676" i="6"/>
  <c r="M1632" i="6"/>
  <c r="N1632" i="6" s="1"/>
  <c r="O1632" i="6"/>
  <c r="M1504" i="6"/>
  <c r="N1504" i="6" s="1"/>
  <c r="O1504" i="6"/>
  <c r="O1440" i="6"/>
  <c r="M1440" i="6"/>
  <c r="N1440" i="6" s="1"/>
  <c r="O1284" i="6"/>
  <c r="M1284" i="6"/>
  <c r="N1284" i="6" s="1"/>
  <c r="M2189" i="6"/>
  <c r="N2189" i="6" s="1"/>
  <c r="O2189" i="6"/>
  <c r="O2153" i="6"/>
  <c r="M2153" i="6"/>
  <c r="N2153" i="6" s="1"/>
  <c r="M2094" i="6"/>
  <c r="N2094" i="6" s="1"/>
  <c r="O2094" i="6"/>
  <c r="O1947" i="6"/>
  <c r="M1947" i="6"/>
  <c r="N1947" i="6" s="1"/>
  <c r="M1770" i="6"/>
  <c r="N1770" i="6" s="1"/>
  <c r="O1770" i="6"/>
  <c r="O1710" i="6"/>
  <c r="M1710" i="6"/>
  <c r="N1710" i="6" s="1"/>
  <c r="O1560" i="6"/>
  <c r="M1560" i="6"/>
  <c r="N1560" i="6" s="1"/>
  <c r="M1496" i="6"/>
  <c r="N1496" i="6" s="1"/>
  <c r="O1496" i="6"/>
  <c r="M1432" i="6"/>
  <c r="N1432" i="6" s="1"/>
  <c r="O1432" i="6"/>
  <c r="O1196" i="6"/>
  <c r="M1196" i="6"/>
  <c r="N1196" i="6" s="1"/>
  <c r="O2115" i="6"/>
  <c r="M2115" i="6"/>
  <c r="N2115" i="6" s="1"/>
  <c r="O2009" i="6"/>
  <c r="M2009" i="6"/>
  <c r="N2009" i="6" s="1"/>
  <c r="O1879" i="6"/>
  <c r="M1879" i="6"/>
  <c r="N1879" i="6" s="1"/>
  <c r="O1857" i="6"/>
  <c r="M1857" i="6"/>
  <c r="N1857" i="6" s="1"/>
  <c r="O1729" i="6"/>
  <c r="M1729" i="6"/>
  <c r="N1729" i="6" s="1"/>
  <c r="M1593" i="6"/>
  <c r="N1593" i="6" s="1"/>
  <c r="O1593" i="6"/>
  <c r="O1529" i="6"/>
  <c r="M1529" i="6"/>
  <c r="N1529" i="6" s="1"/>
  <c r="M1465" i="6"/>
  <c r="N1465" i="6" s="1"/>
  <c r="O1465" i="6"/>
  <c r="O1349" i="6"/>
  <c r="M1349" i="6"/>
  <c r="N1349" i="6" s="1"/>
  <c r="O1333" i="6"/>
  <c r="M1333" i="6"/>
  <c r="N1333" i="6" s="1"/>
  <c r="M1317" i="6"/>
  <c r="N1317" i="6" s="1"/>
  <c r="O1317" i="6"/>
  <c r="O2066" i="6"/>
  <c r="M2066" i="6"/>
  <c r="N2066" i="6" s="1"/>
  <c r="O2046" i="6"/>
  <c r="M2046" i="6"/>
  <c r="N2046" i="6" s="1"/>
  <c r="O1995" i="6"/>
  <c r="M1995" i="6"/>
  <c r="N1995" i="6" s="1"/>
  <c r="O1853" i="6"/>
  <c r="M1853" i="6"/>
  <c r="N1853" i="6" s="1"/>
  <c r="O1819" i="6"/>
  <c r="M1819" i="6"/>
  <c r="N1819" i="6" s="1"/>
  <c r="O1787" i="6"/>
  <c r="M1787" i="6"/>
  <c r="N1787" i="6" s="1"/>
  <c r="M1668" i="6"/>
  <c r="N1668" i="6" s="1"/>
  <c r="O1668" i="6"/>
  <c r="M1612" i="6"/>
  <c r="N1612" i="6" s="1"/>
  <c r="O1612" i="6"/>
  <c r="O1548" i="6"/>
  <c r="M1548" i="6"/>
  <c r="N1548" i="6" s="1"/>
  <c r="O1420" i="6"/>
  <c r="M1420" i="6"/>
  <c r="N1420" i="6" s="1"/>
  <c r="O1384" i="6"/>
  <c r="M1384" i="6"/>
  <c r="N1384" i="6" s="1"/>
  <c r="M1283" i="6"/>
  <c r="N1283" i="6" s="1"/>
  <c r="O1283" i="6"/>
  <c r="M2020" i="6"/>
  <c r="N2020" i="6" s="1"/>
  <c r="O2020" i="6"/>
  <c r="O1956" i="6"/>
  <c r="M1956" i="6"/>
  <c r="N1956" i="6" s="1"/>
  <c r="O1895" i="6"/>
  <c r="M1895" i="6"/>
  <c r="N1895" i="6" s="1"/>
  <c r="O1797" i="6"/>
  <c r="M1797" i="6"/>
  <c r="N1797" i="6" s="1"/>
  <c r="O1769" i="6"/>
  <c r="M1769" i="6"/>
  <c r="N1769" i="6" s="1"/>
  <c r="O1702" i="6"/>
  <c r="M1702" i="6"/>
  <c r="N1702" i="6" s="1"/>
  <c r="O1542" i="6"/>
  <c r="M1542" i="6"/>
  <c r="N1542" i="6" s="1"/>
  <c r="O1478" i="6"/>
  <c r="M1478" i="6"/>
  <c r="N1478" i="6" s="1"/>
  <c r="M1413" i="6"/>
  <c r="N1413" i="6" s="1"/>
  <c r="O1413" i="6"/>
  <c r="O1158" i="6"/>
  <c r="M1158" i="6"/>
  <c r="N1158" i="6" s="1"/>
  <c r="O1983" i="6"/>
  <c r="M1983" i="6"/>
  <c r="N1983" i="6" s="1"/>
  <c r="O1919" i="6"/>
  <c r="M1919" i="6"/>
  <c r="N1919" i="6" s="1"/>
  <c r="O1732" i="6"/>
  <c r="M1732" i="6"/>
  <c r="N1732" i="6" s="1"/>
  <c r="M1673" i="6"/>
  <c r="N1673" i="6" s="1"/>
  <c r="O1673" i="6"/>
  <c r="M1629" i="6"/>
  <c r="N1629" i="6" s="1"/>
  <c r="O1629" i="6"/>
  <c r="O1501" i="6"/>
  <c r="M1501" i="6"/>
  <c r="N1501" i="6" s="1"/>
  <c r="M1437" i="6"/>
  <c r="N1437" i="6" s="1"/>
  <c r="O1437" i="6"/>
  <c r="O1377" i="6"/>
  <c r="M1377" i="6"/>
  <c r="N1377" i="6" s="1"/>
  <c r="O2085" i="6"/>
  <c r="M2085" i="6"/>
  <c r="N2085" i="6" s="1"/>
  <c r="M2004" i="6"/>
  <c r="N2004" i="6" s="1"/>
  <c r="O2004" i="6"/>
  <c r="O1940" i="6"/>
  <c r="M1940" i="6"/>
  <c r="N1940" i="6" s="1"/>
  <c r="O1723" i="6"/>
  <c r="M1723" i="6"/>
  <c r="N1723" i="6" s="1"/>
  <c r="M1623" i="6"/>
  <c r="N1623" i="6" s="1"/>
  <c r="O1623" i="6"/>
  <c r="M1559" i="6"/>
  <c r="N1559" i="6" s="1"/>
  <c r="O1559" i="6"/>
  <c r="M1431" i="6"/>
  <c r="N1431" i="6" s="1"/>
  <c r="O1431" i="6"/>
  <c r="O1362" i="6"/>
  <c r="M1362" i="6"/>
  <c r="N1362" i="6" s="1"/>
  <c r="O1340" i="6"/>
  <c r="M1340" i="6"/>
  <c r="N1340" i="6" s="1"/>
  <c r="M1235" i="6"/>
  <c r="N1235" i="6" s="1"/>
  <c r="O1235" i="6"/>
  <c r="M1143" i="6"/>
  <c r="N1143" i="6" s="1"/>
  <c r="O1143" i="6"/>
  <c r="M1996" i="6"/>
  <c r="N1996" i="6" s="1"/>
  <c r="O1996" i="6"/>
  <c r="O1872" i="6"/>
  <c r="M1872" i="6"/>
  <c r="N1872" i="6" s="1"/>
  <c r="O1838" i="6"/>
  <c r="M1838" i="6"/>
  <c r="N1838" i="6" s="1"/>
  <c r="O1806" i="6"/>
  <c r="M1806" i="6"/>
  <c r="N1806" i="6" s="1"/>
  <c r="O1705" i="6"/>
  <c r="M1705" i="6"/>
  <c r="N1705" i="6" s="1"/>
  <c r="O1646" i="6"/>
  <c r="M1646" i="6"/>
  <c r="N1646" i="6" s="1"/>
  <c r="O1582" i="6"/>
  <c r="M1582" i="6"/>
  <c r="N1582" i="6" s="1"/>
  <c r="O1454" i="6"/>
  <c r="M1454" i="6"/>
  <c r="N1454" i="6" s="1"/>
  <c r="O1414" i="6"/>
  <c r="M1414" i="6"/>
  <c r="N1414" i="6" s="1"/>
  <c r="O1354" i="6"/>
  <c r="M1354" i="6"/>
  <c r="N1354" i="6" s="1"/>
  <c r="O1213" i="6"/>
  <c r="M1213" i="6"/>
  <c r="N1213" i="6" s="1"/>
  <c r="M1125" i="6"/>
  <c r="N1125" i="6" s="1"/>
  <c r="O1125" i="6"/>
  <c r="M1061" i="6"/>
  <c r="N1061" i="6" s="1"/>
  <c r="O1061" i="6"/>
  <c r="M920" i="6"/>
  <c r="N920" i="6" s="1"/>
  <c r="O920" i="6"/>
  <c r="M858" i="6"/>
  <c r="N858" i="6" s="1"/>
  <c r="O858" i="6"/>
  <c r="M785" i="6"/>
  <c r="N785" i="6" s="1"/>
  <c r="O785" i="6"/>
  <c r="O618" i="6"/>
  <c r="M618" i="6"/>
  <c r="N618" i="6" s="1"/>
  <c r="O509" i="6"/>
  <c r="M509" i="6"/>
  <c r="N509" i="6" s="1"/>
  <c r="M291" i="6"/>
  <c r="N291" i="6" s="1"/>
  <c r="O291" i="6"/>
  <c r="M988" i="6"/>
  <c r="N988" i="6" s="1"/>
  <c r="O988" i="6"/>
  <c r="M938" i="6"/>
  <c r="N938" i="6" s="1"/>
  <c r="O938" i="6"/>
  <c r="O890" i="6"/>
  <c r="M890" i="6"/>
  <c r="N890" i="6" s="1"/>
  <c r="O771" i="6"/>
  <c r="M771" i="6"/>
  <c r="N771" i="6" s="1"/>
  <c r="M684" i="6"/>
  <c r="N684" i="6" s="1"/>
  <c r="O684" i="6"/>
  <c r="M654" i="6"/>
  <c r="N654" i="6" s="1"/>
  <c r="O654" i="6"/>
  <c r="M604" i="6"/>
  <c r="N604" i="6" s="1"/>
  <c r="O604" i="6"/>
  <c r="O557" i="6"/>
  <c r="M557" i="6"/>
  <c r="N557" i="6" s="1"/>
  <c r="O445" i="6"/>
  <c r="M445" i="6"/>
  <c r="N445" i="6" s="1"/>
  <c r="O1229" i="6"/>
  <c r="M1229" i="6"/>
  <c r="N1229" i="6" s="1"/>
  <c r="O1178" i="6"/>
  <c r="M1178" i="6"/>
  <c r="N1178" i="6" s="1"/>
  <c r="O1114" i="6"/>
  <c r="M1114" i="6"/>
  <c r="N1114" i="6" s="1"/>
  <c r="O979" i="6"/>
  <c r="M979" i="6"/>
  <c r="N979" i="6" s="1"/>
  <c r="O883" i="6"/>
  <c r="M883" i="6"/>
  <c r="N883" i="6" s="1"/>
  <c r="M804" i="6"/>
  <c r="N804" i="6" s="1"/>
  <c r="O804" i="6"/>
  <c r="M730" i="6"/>
  <c r="N730" i="6" s="1"/>
  <c r="O730" i="6"/>
  <c r="M676" i="6"/>
  <c r="N676" i="6" s="1"/>
  <c r="O676" i="6"/>
  <c r="O577" i="6"/>
  <c r="M577" i="6"/>
  <c r="N577" i="6" s="1"/>
  <c r="O1208" i="6"/>
  <c r="M1208" i="6"/>
  <c r="N1208" i="6" s="1"/>
  <c r="O1156" i="6"/>
  <c r="M1156" i="6"/>
  <c r="N1156" i="6" s="1"/>
  <c r="O1095" i="6"/>
  <c r="M1095" i="6"/>
  <c r="N1095" i="6" s="1"/>
  <c r="O977" i="6"/>
  <c r="M977" i="6"/>
  <c r="N977" i="6" s="1"/>
  <c r="M932" i="6"/>
  <c r="N932" i="6" s="1"/>
  <c r="O932" i="6"/>
  <c r="O877" i="6"/>
  <c r="M877" i="6"/>
  <c r="N877" i="6" s="1"/>
  <c r="M699" i="6"/>
  <c r="N699" i="6" s="1"/>
  <c r="O699" i="6"/>
  <c r="M546" i="6"/>
  <c r="N546" i="6" s="1"/>
  <c r="O546" i="6"/>
  <c r="O475" i="6"/>
  <c r="M475" i="6"/>
  <c r="N475" i="6" s="1"/>
  <c r="O1262" i="6"/>
  <c r="M1262" i="6"/>
  <c r="N1262" i="6" s="1"/>
  <c r="O1204" i="6"/>
  <c r="M1204" i="6"/>
  <c r="N1204" i="6" s="1"/>
  <c r="O1105" i="6"/>
  <c r="M1105" i="6"/>
  <c r="N1105" i="6" s="1"/>
  <c r="M984" i="6"/>
  <c r="N984" i="6" s="1"/>
  <c r="O984" i="6"/>
  <c r="O921" i="6"/>
  <c r="M921" i="6"/>
  <c r="N921" i="6" s="1"/>
  <c r="O835" i="6"/>
  <c r="M835" i="6"/>
  <c r="N835" i="6" s="1"/>
  <c r="O724" i="6"/>
  <c r="M724" i="6"/>
  <c r="N724" i="6" s="1"/>
  <c r="M685" i="6"/>
  <c r="N685" i="6" s="1"/>
  <c r="O685" i="6"/>
  <c r="O619" i="6"/>
  <c r="M619" i="6"/>
  <c r="N619" i="6" s="1"/>
  <c r="M482" i="6"/>
  <c r="N482" i="6" s="1"/>
  <c r="O482" i="6"/>
  <c r="O1117" i="6"/>
  <c r="M1117" i="6"/>
  <c r="N1117" i="6" s="1"/>
  <c r="O1053" i="6"/>
  <c r="M1053" i="6"/>
  <c r="N1053" i="6" s="1"/>
  <c r="M928" i="6"/>
  <c r="N928" i="6" s="1"/>
  <c r="O928" i="6"/>
  <c r="O882" i="6"/>
  <c r="M882" i="6"/>
  <c r="N882" i="6" s="1"/>
  <c r="O825" i="6"/>
  <c r="M825" i="6"/>
  <c r="N825" i="6" s="1"/>
  <c r="M714" i="6"/>
  <c r="N714" i="6" s="1"/>
  <c r="O714" i="6"/>
  <c r="M661" i="6"/>
  <c r="N661" i="6" s="1"/>
  <c r="O661" i="6"/>
  <c r="O629" i="6"/>
  <c r="M629" i="6"/>
  <c r="N629" i="6" s="1"/>
  <c r="O454" i="6"/>
  <c r="M454" i="6"/>
  <c r="N454" i="6" s="1"/>
  <c r="O1309" i="6"/>
  <c r="M1309" i="6"/>
  <c r="N1309" i="6" s="1"/>
  <c r="O1293" i="6"/>
  <c r="M1293" i="6"/>
  <c r="N1293" i="6" s="1"/>
  <c r="M1141" i="6"/>
  <c r="N1141" i="6" s="1"/>
  <c r="O1141" i="6"/>
  <c r="O1077" i="6"/>
  <c r="M1077" i="6"/>
  <c r="N1077" i="6" s="1"/>
  <c r="M1013" i="6"/>
  <c r="N1013" i="6" s="1"/>
  <c r="O1013" i="6"/>
  <c r="M799" i="6"/>
  <c r="N799" i="6" s="1"/>
  <c r="O799" i="6"/>
  <c r="M762" i="6"/>
  <c r="N762" i="6" s="1"/>
  <c r="O762" i="6"/>
  <c r="O671" i="6"/>
  <c r="M671" i="6"/>
  <c r="N671" i="6" s="1"/>
  <c r="O479" i="6"/>
  <c r="M479" i="6"/>
  <c r="N479" i="6" s="1"/>
  <c r="O117" i="6"/>
  <c r="M117" i="6"/>
  <c r="N117" i="6" s="1"/>
  <c r="O1146" i="6"/>
  <c r="M1146" i="6"/>
  <c r="N1146" i="6" s="1"/>
  <c r="M1030" i="6"/>
  <c r="N1030" i="6" s="1"/>
  <c r="O1030" i="6"/>
  <c r="M970" i="6"/>
  <c r="N970" i="6" s="1"/>
  <c r="O970" i="6"/>
  <c r="O913" i="6"/>
  <c r="M913" i="6"/>
  <c r="N913" i="6" s="1"/>
  <c r="O764" i="6"/>
  <c r="M764" i="6"/>
  <c r="N764" i="6" s="1"/>
  <c r="O721" i="6"/>
  <c r="M721" i="6"/>
  <c r="N721" i="6" s="1"/>
  <c r="O591" i="6"/>
  <c r="M591" i="6"/>
  <c r="N591" i="6" s="1"/>
  <c r="O422" i="6"/>
  <c r="M422" i="6"/>
  <c r="N422" i="6" s="1"/>
  <c r="M227" i="6"/>
  <c r="N227" i="6" s="1"/>
  <c r="O227" i="6"/>
  <c r="O543" i="6"/>
  <c r="M543" i="6"/>
  <c r="N543" i="6" s="1"/>
  <c r="O473" i="6"/>
  <c r="M473" i="6"/>
  <c r="N473" i="6" s="1"/>
  <c r="M322" i="6"/>
  <c r="N322" i="6" s="1"/>
  <c r="O322" i="6"/>
  <c r="M258" i="6"/>
  <c r="N258" i="6" s="1"/>
  <c r="O258" i="6"/>
  <c r="O109" i="6"/>
  <c r="M109" i="6"/>
  <c r="N109" i="6" s="1"/>
  <c r="O89" i="6"/>
  <c r="M89" i="6"/>
  <c r="N89" i="6" s="1"/>
  <c r="O415" i="6"/>
  <c r="M415" i="6"/>
  <c r="N415" i="6" s="1"/>
  <c r="O350" i="6"/>
  <c r="M350" i="6"/>
  <c r="N350" i="6" s="1"/>
  <c r="O287" i="6"/>
  <c r="M287" i="6"/>
  <c r="N287" i="6" s="1"/>
  <c r="M223" i="6"/>
  <c r="N223" i="6" s="1"/>
  <c r="O223" i="6"/>
  <c r="O136" i="6"/>
  <c r="M136" i="6"/>
  <c r="N136" i="6" s="1"/>
  <c r="O75" i="6"/>
  <c r="M75" i="6"/>
  <c r="N75" i="6" s="1"/>
  <c r="O429" i="6"/>
  <c r="M429" i="6"/>
  <c r="N429" i="6" s="1"/>
  <c r="O365" i="6"/>
  <c r="M365" i="6"/>
  <c r="N365" i="6" s="1"/>
  <c r="O311" i="6"/>
  <c r="M311" i="6"/>
  <c r="N311" i="6" s="1"/>
  <c r="M247" i="6"/>
  <c r="N247" i="6" s="1"/>
  <c r="O247" i="6"/>
  <c r="O138" i="6"/>
  <c r="M138" i="6"/>
  <c r="N138" i="6" s="1"/>
  <c r="O344" i="6"/>
  <c r="M344" i="6"/>
  <c r="N344" i="6" s="1"/>
  <c r="M269" i="6"/>
  <c r="N269" i="6" s="1"/>
  <c r="O269" i="6"/>
  <c r="O120" i="6"/>
  <c r="M120" i="6"/>
  <c r="N120" i="6" s="1"/>
  <c r="O555" i="6"/>
  <c r="M555" i="6"/>
  <c r="N555" i="6" s="1"/>
  <c r="O518" i="6"/>
  <c r="M518" i="6"/>
  <c r="N518" i="6" s="1"/>
  <c r="M440" i="6"/>
  <c r="N440" i="6" s="1"/>
  <c r="O440" i="6"/>
  <c r="M264" i="6"/>
  <c r="N264" i="6" s="1"/>
  <c r="O264" i="6"/>
  <c r="O212" i="6"/>
  <c r="M212" i="6"/>
  <c r="N212" i="6" s="1"/>
  <c r="O90" i="6"/>
  <c r="M90" i="6"/>
  <c r="N90" i="6" s="1"/>
  <c r="O366" i="6"/>
  <c r="M366" i="6"/>
  <c r="N366" i="6" s="1"/>
  <c r="O319" i="6"/>
  <c r="M319" i="6"/>
  <c r="N319" i="6" s="1"/>
  <c r="O208" i="6"/>
  <c r="M208" i="6"/>
  <c r="N208" i="6" s="1"/>
  <c r="O145" i="6"/>
  <c r="M145" i="6"/>
  <c r="N145" i="6" s="1"/>
  <c r="O92" i="6"/>
  <c r="M92" i="6"/>
  <c r="N92" i="6" s="1"/>
  <c r="M388" i="6"/>
  <c r="N388" i="6" s="1"/>
  <c r="O388" i="6"/>
  <c r="O330" i="6"/>
  <c r="M330" i="6"/>
  <c r="N330" i="6" s="1"/>
  <c r="M277" i="6"/>
  <c r="N277" i="6" s="1"/>
  <c r="O277" i="6"/>
  <c r="O162" i="6"/>
  <c r="M162" i="6"/>
  <c r="N162" i="6" s="1"/>
  <c r="O48" i="6"/>
  <c r="M48" i="6"/>
  <c r="N48" i="6" s="1"/>
  <c r="O49" i="6"/>
  <c r="M49" i="6"/>
  <c r="N49" i="6" s="1"/>
  <c r="O3587" i="6"/>
  <c r="M3587" i="6"/>
  <c r="N3587" i="6" s="1"/>
  <c r="M3874" i="6"/>
  <c r="N3874" i="6" s="1"/>
  <c r="O3874" i="6"/>
  <c r="M3461" i="6"/>
  <c r="N3461" i="6" s="1"/>
  <c r="O3461" i="6"/>
  <c r="O2629" i="6"/>
  <c r="M2629" i="6"/>
  <c r="N2629" i="6" s="1"/>
  <c r="O3550" i="6"/>
  <c r="M3550" i="6"/>
  <c r="N3550" i="6" s="1"/>
  <c r="O3845" i="6"/>
  <c r="M3845" i="6"/>
  <c r="N3845" i="6" s="1"/>
  <c r="O3872" i="6"/>
  <c r="M3872" i="6"/>
  <c r="N3872" i="6" s="1"/>
  <c r="M3793" i="6"/>
  <c r="N3793" i="6" s="1"/>
  <c r="O3793" i="6"/>
  <c r="O3601" i="6"/>
  <c r="M3601" i="6"/>
  <c r="N3601" i="6" s="1"/>
  <c r="O3537" i="6"/>
  <c r="M3537" i="6"/>
  <c r="N3537" i="6" s="1"/>
  <c r="O3473" i="6"/>
  <c r="M3473" i="6"/>
  <c r="N3473" i="6" s="1"/>
  <c r="M3353" i="6"/>
  <c r="N3353" i="6" s="1"/>
  <c r="O3353" i="6"/>
  <c r="O2726" i="6"/>
  <c r="M2726" i="6"/>
  <c r="N2726" i="6" s="1"/>
  <c r="M2309" i="6"/>
  <c r="N2309" i="6" s="1"/>
  <c r="O2309" i="6"/>
  <c r="M3467" i="6"/>
  <c r="N3467" i="6" s="1"/>
  <c r="O3467" i="6"/>
  <c r="O3887" i="6"/>
  <c r="M3887" i="6"/>
  <c r="N3887" i="6" s="1"/>
  <c r="O3457" i="6"/>
  <c r="M3457" i="6"/>
  <c r="N3457" i="6" s="1"/>
  <c r="O3815" i="6"/>
  <c r="M3815" i="6"/>
  <c r="N3815" i="6" s="1"/>
  <c r="M3779" i="6"/>
  <c r="N3779" i="6" s="1"/>
  <c r="O3779" i="6"/>
  <c r="O3734" i="6"/>
  <c r="M3734" i="6"/>
  <c r="N3734" i="6" s="1"/>
  <c r="O3612" i="6"/>
  <c r="M3612" i="6"/>
  <c r="N3612" i="6" s="1"/>
  <c r="O3548" i="6"/>
  <c r="M3548" i="6"/>
  <c r="N3548" i="6" s="1"/>
  <c r="O3484" i="6"/>
  <c r="M3484" i="6"/>
  <c r="N3484" i="6" s="1"/>
  <c r="O3260" i="6"/>
  <c r="M3260" i="6"/>
  <c r="N3260" i="6" s="1"/>
  <c r="O2971" i="6"/>
  <c r="M2971" i="6"/>
  <c r="N2971" i="6" s="1"/>
  <c r="M2563" i="6"/>
  <c r="N2563" i="6" s="1"/>
  <c r="O2563" i="6"/>
  <c r="O3013" i="6"/>
  <c r="M3013" i="6"/>
  <c r="N3013" i="6" s="1"/>
  <c r="M3836" i="6"/>
  <c r="N3836" i="6" s="1"/>
  <c r="O3836" i="6"/>
  <c r="O3698" i="6"/>
  <c r="M3698" i="6"/>
  <c r="N3698" i="6" s="1"/>
  <c r="O3565" i="6"/>
  <c r="M3565" i="6"/>
  <c r="N3565" i="6" s="1"/>
  <c r="O3501" i="6"/>
  <c r="M3501" i="6"/>
  <c r="N3501" i="6" s="1"/>
  <c r="M3437" i="6"/>
  <c r="N3437" i="6" s="1"/>
  <c r="O3437" i="6"/>
  <c r="O3240" i="6"/>
  <c r="M3240" i="6"/>
  <c r="N3240" i="6" s="1"/>
  <c r="O2976" i="6"/>
  <c r="M2976" i="6"/>
  <c r="N2976" i="6" s="1"/>
  <c r="O2532" i="6"/>
  <c r="M2532" i="6"/>
  <c r="N2532" i="6" s="1"/>
  <c r="O3622" i="6"/>
  <c r="M3622" i="6"/>
  <c r="N3622" i="6" s="1"/>
  <c r="O3362" i="6"/>
  <c r="M3362" i="6"/>
  <c r="N3362" i="6" s="1"/>
  <c r="O3854" i="6"/>
  <c r="M3854" i="6"/>
  <c r="N3854" i="6" s="1"/>
  <c r="O3830" i="6"/>
  <c r="M3830" i="6"/>
  <c r="N3830" i="6" s="1"/>
  <c r="M3756" i="6"/>
  <c r="N3756" i="6" s="1"/>
  <c r="O3756" i="6"/>
  <c r="O3709" i="6"/>
  <c r="M3709" i="6"/>
  <c r="N3709" i="6" s="1"/>
  <c r="O3596" i="6"/>
  <c r="M3596" i="6"/>
  <c r="N3596" i="6" s="1"/>
  <c r="O3532" i="6"/>
  <c r="M3532" i="6"/>
  <c r="N3532" i="6" s="1"/>
  <c r="O3468" i="6"/>
  <c r="M3468" i="6"/>
  <c r="N3468" i="6" s="1"/>
  <c r="M3365" i="6"/>
  <c r="N3365" i="6" s="1"/>
  <c r="O3365" i="6"/>
  <c r="O3254" i="6"/>
  <c r="M3254" i="6"/>
  <c r="N3254" i="6" s="1"/>
  <c r="M2929" i="6"/>
  <c r="N2929" i="6" s="1"/>
  <c r="O2929" i="6"/>
  <c r="M3834" i="6"/>
  <c r="N3834" i="6" s="1"/>
  <c r="O3834" i="6"/>
  <c r="O3853" i="6"/>
  <c r="M3853" i="6"/>
  <c r="N3853" i="6" s="1"/>
  <c r="M3769" i="6"/>
  <c r="N3769" i="6" s="1"/>
  <c r="O3769" i="6"/>
  <c r="M3615" i="6"/>
  <c r="N3615" i="6" s="1"/>
  <c r="O3615" i="6"/>
  <c r="M3551" i="6"/>
  <c r="N3551" i="6" s="1"/>
  <c r="O3551" i="6"/>
  <c r="M3487" i="6"/>
  <c r="N3487" i="6" s="1"/>
  <c r="O3487" i="6"/>
  <c r="O3296" i="6"/>
  <c r="M3296" i="6"/>
  <c r="N3296" i="6" s="1"/>
  <c r="M3207" i="6"/>
  <c r="N3207" i="6" s="1"/>
  <c r="O3207" i="6"/>
  <c r="O2724" i="6"/>
  <c r="M2724" i="6"/>
  <c r="N2724" i="6" s="1"/>
  <c r="O3662" i="6"/>
  <c r="M3662" i="6"/>
  <c r="N3662" i="6" s="1"/>
  <c r="O3428" i="6"/>
  <c r="M3428" i="6"/>
  <c r="N3428" i="6" s="1"/>
  <c r="O3889" i="6"/>
  <c r="M3889" i="6"/>
  <c r="N3889" i="6" s="1"/>
  <c r="O3075" i="6"/>
  <c r="M3075" i="6"/>
  <c r="N3075" i="6" s="1"/>
  <c r="M3805" i="6"/>
  <c r="N3805" i="6" s="1"/>
  <c r="O3805" i="6"/>
  <c r="M3797" i="6"/>
  <c r="N3797" i="6" s="1"/>
  <c r="O3797" i="6"/>
  <c r="O3699" i="6"/>
  <c r="M3699" i="6"/>
  <c r="N3699" i="6" s="1"/>
  <c r="O3632" i="6"/>
  <c r="M3632" i="6"/>
  <c r="N3632" i="6" s="1"/>
  <c r="O3568" i="6"/>
  <c r="M3568" i="6"/>
  <c r="N3568" i="6" s="1"/>
  <c r="O3440" i="6"/>
  <c r="M3440" i="6"/>
  <c r="N3440" i="6" s="1"/>
  <c r="O3360" i="6"/>
  <c r="M3360" i="6"/>
  <c r="N3360" i="6" s="1"/>
  <c r="O3211" i="6"/>
  <c r="M3211" i="6"/>
  <c r="N3211" i="6" s="1"/>
  <c r="M3309" i="6"/>
  <c r="N3309" i="6" s="1"/>
  <c r="O3309" i="6"/>
  <c r="M3261" i="6"/>
  <c r="N3261" i="6" s="1"/>
  <c r="O3261" i="6"/>
  <c r="M3197" i="6"/>
  <c r="N3197" i="6" s="1"/>
  <c r="O3197" i="6"/>
  <c r="O3069" i="6"/>
  <c r="M3069" i="6"/>
  <c r="N3069" i="6" s="1"/>
  <c r="M3053" i="6"/>
  <c r="N3053" i="6" s="1"/>
  <c r="O3053" i="6"/>
  <c r="O3021" i="6"/>
  <c r="M3021" i="6"/>
  <c r="N3021" i="6" s="1"/>
  <c r="O2894" i="6"/>
  <c r="M2894" i="6"/>
  <c r="N2894" i="6" s="1"/>
  <c r="O2833" i="6"/>
  <c r="M2833" i="6"/>
  <c r="N2833" i="6" s="1"/>
  <c r="O2769" i="6"/>
  <c r="M2769" i="6"/>
  <c r="N2769" i="6" s="1"/>
  <c r="O2619" i="6"/>
  <c r="M2619" i="6"/>
  <c r="N2619" i="6" s="1"/>
  <c r="O2555" i="6"/>
  <c r="M2555" i="6"/>
  <c r="N2555" i="6" s="1"/>
  <c r="O2491" i="6"/>
  <c r="M2491" i="6"/>
  <c r="N2491" i="6" s="1"/>
  <c r="O2353" i="6"/>
  <c r="M2353" i="6"/>
  <c r="N2353" i="6" s="1"/>
  <c r="M2335" i="6"/>
  <c r="N2335" i="6" s="1"/>
  <c r="O2335" i="6"/>
  <c r="O2315" i="6"/>
  <c r="M2315" i="6"/>
  <c r="N2315" i="6" s="1"/>
  <c r="O2200" i="6"/>
  <c r="M2200" i="6"/>
  <c r="N2200" i="6" s="1"/>
  <c r="O2103" i="6"/>
  <c r="M2103" i="6"/>
  <c r="N2103" i="6" s="1"/>
  <c r="O3400" i="6"/>
  <c r="M3400" i="6"/>
  <c r="N3400" i="6" s="1"/>
  <c r="O3282" i="6"/>
  <c r="M3282" i="6"/>
  <c r="N3282" i="6" s="1"/>
  <c r="O3218" i="6"/>
  <c r="M3218" i="6"/>
  <c r="N3218" i="6" s="1"/>
  <c r="O3154" i="6"/>
  <c r="M3154" i="6"/>
  <c r="N3154" i="6" s="1"/>
  <c r="O2965" i="6"/>
  <c r="M2965" i="6"/>
  <c r="N2965" i="6" s="1"/>
  <c r="O2903" i="6"/>
  <c r="M2903" i="6"/>
  <c r="N2903" i="6" s="1"/>
  <c r="M2831" i="6"/>
  <c r="N2831" i="6" s="1"/>
  <c r="O2831" i="6"/>
  <c r="O2688" i="6"/>
  <c r="M2688" i="6"/>
  <c r="N2688" i="6" s="1"/>
  <c r="O2640" i="6"/>
  <c r="M2640" i="6"/>
  <c r="N2640" i="6" s="1"/>
  <c r="O2576" i="6"/>
  <c r="M2576" i="6"/>
  <c r="N2576" i="6" s="1"/>
  <c r="O2438" i="6"/>
  <c r="M2438" i="6"/>
  <c r="N2438" i="6" s="1"/>
  <c r="O2393" i="6"/>
  <c r="M2393" i="6"/>
  <c r="N2393" i="6" s="1"/>
  <c r="O2361" i="6"/>
  <c r="M2361" i="6"/>
  <c r="N2361" i="6" s="1"/>
  <c r="O2225" i="6"/>
  <c r="M2225" i="6"/>
  <c r="N2225" i="6" s="1"/>
  <c r="O2148" i="6"/>
  <c r="M2148" i="6"/>
  <c r="N2148" i="6" s="1"/>
  <c r="O3276" i="6"/>
  <c r="M3276" i="6"/>
  <c r="N3276" i="6" s="1"/>
  <c r="O3148" i="6"/>
  <c r="M3148" i="6"/>
  <c r="N3148" i="6" s="1"/>
  <c r="O3084" i="6"/>
  <c r="M3084" i="6"/>
  <c r="N3084" i="6" s="1"/>
  <c r="O3019" i="6"/>
  <c r="M3019" i="6"/>
  <c r="N3019" i="6" s="1"/>
  <c r="M2879" i="6"/>
  <c r="N2879" i="6" s="1"/>
  <c r="O2879" i="6"/>
  <c r="O2810" i="6"/>
  <c r="M2810" i="6"/>
  <c r="N2810" i="6" s="1"/>
  <c r="O2746" i="6"/>
  <c r="M2746" i="6"/>
  <c r="N2746" i="6" s="1"/>
  <c r="M2636" i="6"/>
  <c r="N2636" i="6" s="1"/>
  <c r="O2636" i="6"/>
  <c r="O2572" i="6"/>
  <c r="M2572" i="6"/>
  <c r="N2572" i="6" s="1"/>
  <c r="O2508" i="6"/>
  <c r="M2508" i="6"/>
  <c r="N2508" i="6" s="1"/>
  <c r="M2399" i="6"/>
  <c r="N2399" i="6" s="1"/>
  <c r="O2399" i="6"/>
  <c r="O2298" i="6"/>
  <c r="M2298" i="6"/>
  <c r="N2298" i="6" s="1"/>
  <c r="M2247" i="6"/>
  <c r="N2247" i="6" s="1"/>
  <c r="O2247" i="6"/>
  <c r="O2105" i="6"/>
  <c r="M2105" i="6"/>
  <c r="N2105" i="6" s="1"/>
  <c r="O3346" i="6"/>
  <c r="M3346" i="6"/>
  <c r="N3346" i="6" s="1"/>
  <c r="O3297" i="6"/>
  <c r="M3297" i="6"/>
  <c r="N3297" i="6" s="1"/>
  <c r="M3169" i="6"/>
  <c r="N3169" i="6" s="1"/>
  <c r="O3169" i="6"/>
  <c r="M3105" i="6"/>
  <c r="N3105" i="6" s="1"/>
  <c r="O3105" i="6"/>
  <c r="M3039" i="6"/>
  <c r="N3039" i="6" s="1"/>
  <c r="O3039" i="6"/>
  <c r="O2950" i="6"/>
  <c r="M2950" i="6"/>
  <c r="N2950" i="6" s="1"/>
  <c r="O2886" i="6"/>
  <c r="M2886" i="6"/>
  <c r="N2886" i="6" s="1"/>
  <c r="M2823" i="6"/>
  <c r="N2823" i="6" s="1"/>
  <c r="O2823" i="6"/>
  <c r="O2697" i="6"/>
  <c r="M2697" i="6"/>
  <c r="N2697" i="6" s="1"/>
  <c r="O2661" i="6"/>
  <c r="M2661" i="6"/>
  <c r="N2661" i="6" s="1"/>
  <c r="M2597" i="6"/>
  <c r="N2597" i="6" s="1"/>
  <c r="O2597" i="6"/>
  <c r="O2456" i="6"/>
  <c r="M2456" i="6"/>
  <c r="N2456" i="6" s="1"/>
  <c r="O2352" i="6"/>
  <c r="M2352" i="6"/>
  <c r="N2352" i="6" s="1"/>
  <c r="M2253" i="6"/>
  <c r="N2253" i="6" s="1"/>
  <c r="O2253" i="6"/>
  <c r="O3190" i="6"/>
  <c r="M3190" i="6"/>
  <c r="N3190" i="6" s="1"/>
  <c r="O3126" i="6"/>
  <c r="M3126" i="6"/>
  <c r="N3126" i="6" s="1"/>
  <c r="O3060" i="6"/>
  <c r="M3060" i="6"/>
  <c r="N3060" i="6" s="1"/>
  <c r="O2966" i="6"/>
  <c r="M2966" i="6"/>
  <c r="N2966" i="6" s="1"/>
  <c r="O2904" i="6"/>
  <c r="M2904" i="6"/>
  <c r="N2904" i="6" s="1"/>
  <c r="O2834" i="6"/>
  <c r="M2834" i="6"/>
  <c r="N2834" i="6" s="1"/>
  <c r="M2711" i="6"/>
  <c r="N2711" i="6" s="1"/>
  <c r="O2711" i="6"/>
  <c r="M2620" i="6"/>
  <c r="N2620" i="6" s="1"/>
  <c r="O2620" i="6"/>
  <c r="O2556" i="6"/>
  <c r="M2556" i="6"/>
  <c r="N2556" i="6" s="1"/>
  <c r="O2441" i="6"/>
  <c r="M2441" i="6"/>
  <c r="N2441" i="6" s="1"/>
  <c r="O2376" i="6"/>
  <c r="M2376" i="6"/>
  <c r="N2376" i="6" s="1"/>
  <c r="O2322" i="6"/>
  <c r="M2322" i="6"/>
  <c r="N2322" i="6" s="1"/>
  <c r="O2210" i="6"/>
  <c r="M2210" i="6"/>
  <c r="N2210" i="6" s="1"/>
  <c r="O2128" i="6"/>
  <c r="M2128" i="6"/>
  <c r="N2128" i="6" s="1"/>
  <c r="O3315" i="6"/>
  <c r="M3315" i="6"/>
  <c r="N3315" i="6" s="1"/>
  <c r="O3186" i="6"/>
  <c r="M3186" i="6"/>
  <c r="N3186" i="6" s="1"/>
  <c r="O3122" i="6"/>
  <c r="M3122" i="6"/>
  <c r="N3122" i="6" s="1"/>
  <c r="O3032" i="6"/>
  <c r="M3032" i="6"/>
  <c r="N3032" i="6" s="1"/>
  <c r="M2871" i="6"/>
  <c r="N2871" i="6" s="1"/>
  <c r="O2871" i="6"/>
  <c r="O2798" i="6"/>
  <c r="M2798" i="6"/>
  <c r="N2798" i="6" s="1"/>
  <c r="O2734" i="6"/>
  <c r="M2734" i="6"/>
  <c r="N2734" i="6" s="1"/>
  <c r="M2581" i="6"/>
  <c r="N2581" i="6" s="1"/>
  <c r="O2581" i="6"/>
  <c r="M2517" i="6"/>
  <c r="N2517" i="6" s="1"/>
  <c r="O2517" i="6"/>
  <c r="O2448" i="6"/>
  <c r="M2448" i="6"/>
  <c r="N2448" i="6" s="1"/>
  <c r="O2348" i="6"/>
  <c r="M2348" i="6"/>
  <c r="N2348" i="6" s="1"/>
  <c r="O2316" i="6"/>
  <c r="M2316" i="6"/>
  <c r="N2316" i="6" s="1"/>
  <c r="M2269" i="6"/>
  <c r="N2269" i="6" s="1"/>
  <c r="O2269" i="6"/>
  <c r="M2149" i="6"/>
  <c r="N2149" i="6" s="1"/>
  <c r="O2149" i="6"/>
  <c r="O2087" i="6"/>
  <c r="M2087" i="6"/>
  <c r="N2087" i="6" s="1"/>
  <c r="M3085" i="6"/>
  <c r="N3085" i="6" s="1"/>
  <c r="O3085" i="6"/>
  <c r="M2933" i="6"/>
  <c r="N2933" i="6" s="1"/>
  <c r="O2933" i="6"/>
  <c r="M2869" i="6"/>
  <c r="N2869" i="6" s="1"/>
  <c r="O2869" i="6"/>
  <c r="M2809" i="6"/>
  <c r="N2809" i="6" s="1"/>
  <c r="O2809" i="6"/>
  <c r="M2703" i="6"/>
  <c r="N2703" i="6" s="1"/>
  <c r="O2703" i="6"/>
  <c r="M2666" i="6"/>
  <c r="N2666" i="6" s="1"/>
  <c r="O2666" i="6"/>
  <c r="M2602" i="6"/>
  <c r="N2602" i="6" s="1"/>
  <c r="O2602" i="6"/>
  <c r="O2465" i="6"/>
  <c r="M2465" i="6"/>
  <c r="N2465" i="6" s="1"/>
  <c r="O2427" i="6"/>
  <c r="M2427" i="6"/>
  <c r="N2427" i="6" s="1"/>
  <c r="M2295" i="6"/>
  <c r="N2295" i="6" s="1"/>
  <c r="O2295" i="6"/>
  <c r="M2151" i="6"/>
  <c r="N2151" i="6" s="1"/>
  <c r="O2151" i="6"/>
  <c r="O2146" i="6"/>
  <c r="M2146" i="6"/>
  <c r="N2146" i="6" s="1"/>
  <c r="O2127" i="6"/>
  <c r="M2127" i="6"/>
  <c r="N2127" i="6" s="1"/>
  <c r="O1982" i="6"/>
  <c r="M1982" i="6"/>
  <c r="N1982" i="6" s="1"/>
  <c r="O1918" i="6"/>
  <c r="M1918" i="6"/>
  <c r="N1918" i="6" s="1"/>
  <c r="O1834" i="6"/>
  <c r="M1834" i="6"/>
  <c r="N1834" i="6" s="1"/>
  <c r="O1757" i="6"/>
  <c r="M1757" i="6"/>
  <c r="N1757" i="6" s="1"/>
  <c r="M1712" i="6"/>
  <c r="N1712" i="6" s="1"/>
  <c r="O1712" i="6"/>
  <c r="M1674" i="6"/>
  <c r="N1674" i="6" s="1"/>
  <c r="O1674" i="6"/>
  <c r="M1545" i="6"/>
  <c r="N1545" i="6" s="1"/>
  <c r="O1545" i="6"/>
  <c r="M1481" i="6"/>
  <c r="N1481" i="6" s="1"/>
  <c r="O1481" i="6"/>
  <c r="O1412" i="6"/>
  <c r="M1412" i="6"/>
  <c r="N1412" i="6" s="1"/>
  <c r="M1179" i="6"/>
  <c r="N1179" i="6" s="1"/>
  <c r="O1179" i="6"/>
  <c r="O2187" i="6"/>
  <c r="M2187" i="6"/>
  <c r="N2187" i="6" s="1"/>
  <c r="O2145" i="6"/>
  <c r="M2145" i="6"/>
  <c r="N2145" i="6" s="1"/>
  <c r="O1986" i="6"/>
  <c r="M1986" i="6"/>
  <c r="N1986" i="6" s="1"/>
  <c r="O1922" i="6"/>
  <c r="M1922" i="6"/>
  <c r="N1922" i="6" s="1"/>
  <c r="O1768" i="6"/>
  <c r="M1768" i="6"/>
  <c r="N1768" i="6" s="1"/>
  <c r="M1601" i="6"/>
  <c r="N1601" i="6" s="1"/>
  <c r="O1601" i="6"/>
  <c r="M1537" i="6"/>
  <c r="N1537" i="6" s="1"/>
  <c r="O1537" i="6"/>
  <c r="M1473" i="6"/>
  <c r="N1473" i="6" s="1"/>
  <c r="O1473" i="6"/>
  <c r="O1300" i="6"/>
  <c r="M1300" i="6"/>
  <c r="N1300" i="6" s="1"/>
  <c r="O1142" i="6"/>
  <c r="M1142" i="6"/>
  <c r="N1142" i="6" s="1"/>
  <c r="O2111" i="6"/>
  <c r="M2111" i="6"/>
  <c r="N2111" i="6" s="1"/>
  <c r="O1943" i="6"/>
  <c r="M1943" i="6"/>
  <c r="N1943" i="6" s="1"/>
  <c r="O1875" i="6"/>
  <c r="M1875" i="6"/>
  <c r="N1875" i="6" s="1"/>
  <c r="O1855" i="6"/>
  <c r="M1855" i="6"/>
  <c r="N1855" i="6" s="1"/>
  <c r="M1655" i="6"/>
  <c r="N1655" i="6" s="1"/>
  <c r="O1655" i="6"/>
  <c r="M1591" i="6"/>
  <c r="N1591" i="6" s="1"/>
  <c r="O1591" i="6"/>
  <c r="M1527" i="6"/>
  <c r="N1527" i="6" s="1"/>
  <c r="O1527" i="6"/>
  <c r="O1405" i="6"/>
  <c r="M1405" i="6"/>
  <c r="N1405" i="6" s="1"/>
  <c r="O1347" i="6"/>
  <c r="M1347" i="6"/>
  <c r="N1347" i="6" s="1"/>
  <c r="M1331" i="6"/>
  <c r="N1331" i="6" s="1"/>
  <c r="O1331" i="6"/>
  <c r="O1207" i="6"/>
  <c r="M1207" i="6"/>
  <c r="N1207" i="6" s="1"/>
  <c r="O2064" i="6"/>
  <c r="M2064" i="6"/>
  <c r="N2064" i="6" s="1"/>
  <c r="O2039" i="6"/>
  <c r="M2039" i="6"/>
  <c r="N2039" i="6" s="1"/>
  <c r="O1908" i="6"/>
  <c r="M1908" i="6"/>
  <c r="N1908" i="6" s="1"/>
  <c r="O1847" i="6"/>
  <c r="M1847" i="6"/>
  <c r="N1847" i="6" s="1"/>
  <c r="O1817" i="6"/>
  <c r="M1817" i="6"/>
  <c r="N1817" i="6" s="1"/>
  <c r="O1736" i="6"/>
  <c r="M1736" i="6"/>
  <c r="N1736" i="6" s="1"/>
  <c r="M1666" i="6"/>
  <c r="N1666" i="6" s="1"/>
  <c r="O1666" i="6"/>
  <c r="M1610" i="6"/>
  <c r="N1610" i="6" s="1"/>
  <c r="O1610" i="6"/>
  <c r="O1482" i="6"/>
  <c r="M1482" i="6"/>
  <c r="N1482" i="6" s="1"/>
  <c r="M1415" i="6"/>
  <c r="N1415" i="6" s="1"/>
  <c r="O1415" i="6"/>
  <c r="M1379" i="6"/>
  <c r="N1379" i="6" s="1"/>
  <c r="O1379" i="6"/>
  <c r="O1144" i="6"/>
  <c r="M1144" i="6"/>
  <c r="N1144" i="6" s="1"/>
  <c r="O2014" i="6"/>
  <c r="M2014" i="6"/>
  <c r="N2014" i="6" s="1"/>
  <c r="O1950" i="6"/>
  <c r="M1950" i="6"/>
  <c r="N1950" i="6" s="1"/>
  <c r="O1823" i="6"/>
  <c r="M1823" i="6"/>
  <c r="N1823" i="6" s="1"/>
  <c r="O1791" i="6"/>
  <c r="M1791" i="6"/>
  <c r="N1791" i="6" s="1"/>
  <c r="O1743" i="6"/>
  <c r="M1743" i="6"/>
  <c r="N1743" i="6" s="1"/>
  <c r="M1604" i="6"/>
  <c r="N1604" i="6" s="1"/>
  <c r="O1604" i="6"/>
  <c r="M1540" i="6"/>
  <c r="N1540" i="6" s="1"/>
  <c r="O1540" i="6"/>
  <c r="O1476" i="6"/>
  <c r="M1476" i="6"/>
  <c r="N1476" i="6" s="1"/>
  <c r="O1256" i="6"/>
  <c r="M1256" i="6"/>
  <c r="N1256" i="6" s="1"/>
  <c r="M1129" i="6"/>
  <c r="N1129" i="6" s="1"/>
  <c r="O1129" i="6"/>
  <c r="O1981" i="6"/>
  <c r="M1981" i="6"/>
  <c r="N1981" i="6" s="1"/>
  <c r="O1854" i="6"/>
  <c r="M1854" i="6"/>
  <c r="N1854" i="6" s="1"/>
  <c r="O1725" i="6"/>
  <c r="M1725" i="6"/>
  <c r="N1725" i="6" s="1"/>
  <c r="M1671" i="6"/>
  <c r="N1671" i="6" s="1"/>
  <c r="O1671" i="6"/>
  <c r="M1563" i="6"/>
  <c r="N1563" i="6" s="1"/>
  <c r="O1563" i="6"/>
  <c r="M1499" i="6"/>
  <c r="N1499" i="6" s="1"/>
  <c r="O1499" i="6"/>
  <c r="M1435" i="6"/>
  <c r="N1435" i="6" s="1"/>
  <c r="O1435" i="6"/>
  <c r="O1233" i="6"/>
  <c r="M1233" i="6"/>
  <c r="N1233" i="6" s="1"/>
  <c r="O2083" i="6"/>
  <c r="M2083" i="6"/>
  <c r="N2083" i="6" s="1"/>
  <c r="O1998" i="6"/>
  <c r="M1998" i="6"/>
  <c r="N1998" i="6" s="1"/>
  <c r="O1852" i="6"/>
  <c r="M1852" i="6"/>
  <c r="N1852" i="6" s="1"/>
  <c r="O1718" i="6"/>
  <c r="M1718" i="6"/>
  <c r="N1718" i="6" s="1"/>
  <c r="M1621" i="6"/>
  <c r="N1621" i="6" s="1"/>
  <c r="O1621" i="6"/>
  <c r="M1493" i="6"/>
  <c r="N1493" i="6" s="1"/>
  <c r="O1493" i="6"/>
  <c r="M1429" i="6"/>
  <c r="N1429" i="6" s="1"/>
  <c r="O1429" i="6"/>
  <c r="O1360" i="6"/>
  <c r="M1360" i="6"/>
  <c r="N1360" i="6" s="1"/>
  <c r="O1316" i="6"/>
  <c r="M1316" i="6"/>
  <c r="N1316" i="6" s="1"/>
  <c r="O1226" i="6"/>
  <c r="M1226" i="6"/>
  <c r="N1226" i="6" s="1"/>
  <c r="O1104" i="6"/>
  <c r="M1104" i="6"/>
  <c r="N1104" i="6" s="1"/>
  <c r="O1926" i="6"/>
  <c r="M1926" i="6"/>
  <c r="N1926" i="6" s="1"/>
  <c r="O1866" i="6"/>
  <c r="M1866" i="6"/>
  <c r="N1866" i="6" s="1"/>
  <c r="O1836" i="6"/>
  <c r="M1836" i="6"/>
  <c r="N1836" i="6" s="1"/>
  <c r="O1772" i="6"/>
  <c r="M1772" i="6"/>
  <c r="N1772" i="6" s="1"/>
  <c r="O1701" i="6"/>
  <c r="M1701" i="6"/>
  <c r="N1701" i="6" s="1"/>
  <c r="M1644" i="6"/>
  <c r="N1644" i="6" s="1"/>
  <c r="O1644" i="6"/>
  <c r="M1516" i="6"/>
  <c r="N1516" i="6" s="1"/>
  <c r="O1516" i="6"/>
  <c r="O1452" i="6"/>
  <c r="M1452" i="6"/>
  <c r="N1452" i="6" s="1"/>
  <c r="M1401" i="6"/>
  <c r="N1401" i="6" s="1"/>
  <c r="O1401" i="6"/>
  <c r="O1277" i="6"/>
  <c r="M1277" i="6"/>
  <c r="N1277" i="6" s="1"/>
  <c r="O1194" i="6"/>
  <c r="M1194" i="6"/>
  <c r="N1194" i="6" s="1"/>
  <c r="O1118" i="6"/>
  <c r="M1118" i="6"/>
  <c r="N1118" i="6" s="1"/>
  <c r="M990" i="6"/>
  <c r="N990" i="6" s="1"/>
  <c r="O990" i="6"/>
  <c r="M918" i="6"/>
  <c r="N918" i="6" s="1"/>
  <c r="O918" i="6"/>
  <c r="O844" i="6"/>
  <c r="M844" i="6"/>
  <c r="N844" i="6" s="1"/>
  <c r="M696" i="6"/>
  <c r="N696" i="6" s="1"/>
  <c r="O696" i="6"/>
  <c r="M616" i="6"/>
  <c r="N616" i="6" s="1"/>
  <c r="O616" i="6"/>
  <c r="O507" i="6"/>
  <c r="M507" i="6"/>
  <c r="N507" i="6" s="1"/>
  <c r="O1047" i="6"/>
  <c r="M1047" i="6"/>
  <c r="N1047" i="6" s="1"/>
  <c r="O981" i="6"/>
  <c r="M981" i="6"/>
  <c r="N981" i="6" s="1"/>
  <c r="M936" i="6"/>
  <c r="N936" i="6" s="1"/>
  <c r="O936" i="6"/>
  <c r="O810" i="6"/>
  <c r="M810" i="6"/>
  <c r="N810" i="6" s="1"/>
  <c r="O748" i="6"/>
  <c r="M748" i="6"/>
  <c r="N748" i="6" s="1"/>
  <c r="M674" i="6"/>
  <c r="N674" i="6" s="1"/>
  <c r="O674" i="6"/>
  <c r="M624" i="6"/>
  <c r="N624" i="6" s="1"/>
  <c r="O624" i="6"/>
  <c r="M598" i="6"/>
  <c r="N598" i="6" s="1"/>
  <c r="O598" i="6"/>
  <c r="M544" i="6"/>
  <c r="N544" i="6" s="1"/>
  <c r="O544" i="6"/>
  <c r="O188" i="6"/>
  <c r="M188" i="6"/>
  <c r="N188" i="6" s="1"/>
  <c r="O1221" i="6"/>
  <c r="M1221" i="6"/>
  <c r="N1221" i="6" s="1"/>
  <c r="O1176" i="6"/>
  <c r="M1176" i="6"/>
  <c r="N1176" i="6" s="1"/>
  <c r="M1045" i="6"/>
  <c r="N1045" i="6" s="1"/>
  <c r="O1045" i="6"/>
  <c r="M952" i="6"/>
  <c r="N952" i="6" s="1"/>
  <c r="O952" i="6"/>
  <c r="O867" i="6"/>
  <c r="M867" i="6"/>
  <c r="N867" i="6" s="1"/>
  <c r="M763" i="6"/>
  <c r="N763" i="6" s="1"/>
  <c r="O763" i="6"/>
  <c r="M715" i="6"/>
  <c r="N715" i="6" s="1"/>
  <c r="O715" i="6"/>
  <c r="M662" i="6"/>
  <c r="N662" i="6" s="1"/>
  <c r="O662" i="6"/>
  <c r="O349" i="6"/>
  <c r="M349" i="6"/>
  <c r="N349" i="6" s="1"/>
  <c r="O1202" i="6"/>
  <c r="M1202" i="6"/>
  <c r="N1202" i="6" s="1"/>
  <c r="O1154" i="6"/>
  <c r="M1154" i="6"/>
  <c r="N1154" i="6" s="1"/>
  <c r="M1024" i="6"/>
  <c r="N1024" i="6" s="1"/>
  <c r="O1024" i="6"/>
  <c r="O975" i="6"/>
  <c r="M975" i="6"/>
  <c r="N975" i="6" s="1"/>
  <c r="M912" i="6"/>
  <c r="N912" i="6" s="1"/>
  <c r="O912" i="6"/>
  <c r="M796" i="6"/>
  <c r="N796" i="6" s="1"/>
  <c r="O796" i="6"/>
  <c r="O697" i="6"/>
  <c r="M697" i="6"/>
  <c r="N697" i="6" s="1"/>
  <c r="O528" i="6"/>
  <c r="M528" i="6"/>
  <c r="N528" i="6" s="1"/>
  <c r="M237" i="6"/>
  <c r="N237" i="6" s="1"/>
  <c r="O237" i="6"/>
  <c r="O1260" i="6"/>
  <c r="M1260" i="6"/>
  <c r="N1260" i="6" s="1"/>
  <c r="M1183" i="6"/>
  <c r="N1183" i="6" s="1"/>
  <c r="O1183" i="6"/>
  <c r="M1036" i="6"/>
  <c r="N1036" i="6" s="1"/>
  <c r="O1036" i="6"/>
  <c r="O967" i="6"/>
  <c r="M967" i="6"/>
  <c r="N967" i="6" s="1"/>
  <c r="M919" i="6"/>
  <c r="N919" i="6" s="1"/>
  <c r="O919" i="6"/>
  <c r="M782" i="6"/>
  <c r="N782" i="6" s="1"/>
  <c r="O782" i="6"/>
  <c r="M722" i="6"/>
  <c r="N722" i="6" s="1"/>
  <c r="O722" i="6"/>
  <c r="M669" i="6"/>
  <c r="N669" i="6" s="1"/>
  <c r="O669" i="6"/>
  <c r="M588" i="6"/>
  <c r="N588" i="6" s="1"/>
  <c r="O588" i="6"/>
  <c r="O467" i="6"/>
  <c r="M467" i="6"/>
  <c r="N467" i="6" s="1"/>
  <c r="O1110" i="6"/>
  <c r="M1110" i="6"/>
  <c r="N1110" i="6" s="1"/>
  <c r="O963" i="6"/>
  <c r="M963" i="6"/>
  <c r="N963" i="6" s="1"/>
  <c r="O926" i="6"/>
  <c r="M926" i="6"/>
  <c r="N926" i="6" s="1"/>
  <c r="M868" i="6"/>
  <c r="N868" i="6" s="1"/>
  <c r="O868" i="6"/>
  <c r="O768" i="6"/>
  <c r="M768" i="6"/>
  <c r="N768" i="6" s="1"/>
  <c r="M702" i="6"/>
  <c r="N702" i="6" s="1"/>
  <c r="O702" i="6"/>
  <c r="O659" i="6"/>
  <c r="M659" i="6"/>
  <c r="N659" i="6" s="1"/>
  <c r="O578" i="6"/>
  <c r="M578" i="6"/>
  <c r="N578" i="6" s="1"/>
  <c r="O449" i="6"/>
  <c r="M449" i="6"/>
  <c r="N449" i="6" s="1"/>
  <c r="O1307" i="6"/>
  <c r="M1307" i="6"/>
  <c r="N1307" i="6" s="1"/>
  <c r="O1192" i="6"/>
  <c r="M1192" i="6"/>
  <c r="N1192" i="6" s="1"/>
  <c r="O1134" i="6"/>
  <c r="M1134" i="6"/>
  <c r="N1134" i="6" s="1"/>
  <c r="M1070" i="6"/>
  <c r="N1070" i="6" s="1"/>
  <c r="O1070" i="6"/>
  <c r="O875" i="6"/>
  <c r="M875" i="6"/>
  <c r="N875" i="6" s="1"/>
  <c r="M797" i="6"/>
  <c r="N797" i="6" s="1"/>
  <c r="O797" i="6"/>
  <c r="O760" i="6"/>
  <c r="M760" i="6"/>
  <c r="N760" i="6" s="1"/>
  <c r="M566" i="6"/>
  <c r="N566" i="6" s="1"/>
  <c r="O566" i="6"/>
  <c r="O477" i="6"/>
  <c r="M477" i="6"/>
  <c r="N477" i="6" s="1"/>
  <c r="O1188" i="6"/>
  <c r="M1188" i="6"/>
  <c r="N1188" i="6" s="1"/>
  <c r="O1075" i="6"/>
  <c r="M1075" i="6"/>
  <c r="N1075" i="6" s="1"/>
  <c r="O1011" i="6"/>
  <c r="M1011" i="6"/>
  <c r="N1011" i="6" s="1"/>
  <c r="M968" i="6"/>
  <c r="N968" i="6" s="1"/>
  <c r="O968" i="6"/>
  <c r="O869" i="6"/>
  <c r="M869" i="6"/>
  <c r="N869" i="6" s="1"/>
  <c r="O756" i="6"/>
  <c r="M756" i="6"/>
  <c r="N756" i="6" s="1"/>
  <c r="M719" i="6"/>
  <c r="N719" i="6" s="1"/>
  <c r="O719" i="6"/>
  <c r="O491" i="6"/>
  <c r="M491" i="6"/>
  <c r="N491" i="6" s="1"/>
  <c r="M416" i="6"/>
  <c r="N416" i="6" s="1"/>
  <c r="O416" i="6"/>
  <c r="O131" i="6"/>
  <c r="M131" i="6"/>
  <c r="N131" i="6" s="1"/>
  <c r="O523" i="6"/>
  <c r="M523" i="6"/>
  <c r="N523" i="6" s="1"/>
  <c r="O465" i="6"/>
  <c r="M465" i="6"/>
  <c r="N465" i="6" s="1"/>
  <c r="M315" i="6"/>
  <c r="N315" i="6" s="1"/>
  <c r="O315" i="6"/>
  <c r="O144" i="6"/>
  <c r="M144" i="6"/>
  <c r="N144" i="6" s="1"/>
  <c r="M107" i="6"/>
  <c r="N107" i="6" s="1"/>
  <c r="O107" i="6"/>
  <c r="O85" i="6"/>
  <c r="M85" i="6"/>
  <c r="N85" i="6" s="1"/>
  <c r="M379" i="6"/>
  <c r="N379" i="6" s="1"/>
  <c r="O379" i="6"/>
  <c r="O331" i="6"/>
  <c r="M331" i="6"/>
  <c r="N331" i="6" s="1"/>
  <c r="O285" i="6"/>
  <c r="M285" i="6"/>
  <c r="N285" i="6" s="1"/>
  <c r="O189" i="6"/>
  <c r="M189" i="6"/>
  <c r="N189" i="6" s="1"/>
  <c r="O111" i="6"/>
  <c r="M111" i="6"/>
  <c r="N111" i="6" s="1"/>
  <c r="O61" i="6"/>
  <c r="M61" i="6"/>
  <c r="N61" i="6" s="1"/>
  <c r="O393" i="6"/>
  <c r="M393" i="6"/>
  <c r="N393" i="6" s="1"/>
  <c r="O361" i="6"/>
  <c r="M361" i="6"/>
  <c r="N361" i="6" s="1"/>
  <c r="O309" i="6"/>
  <c r="M309" i="6"/>
  <c r="N309" i="6" s="1"/>
  <c r="O176" i="6"/>
  <c r="M176" i="6"/>
  <c r="N176" i="6" s="1"/>
  <c r="O128" i="6"/>
  <c r="M128" i="6"/>
  <c r="N128" i="6" s="1"/>
  <c r="O342" i="6"/>
  <c r="M342" i="6"/>
  <c r="N342" i="6" s="1"/>
  <c r="O178" i="6"/>
  <c r="M178" i="6"/>
  <c r="N178" i="6" s="1"/>
  <c r="O112" i="6"/>
  <c r="M112" i="6"/>
  <c r="N112" i="6" s="1"/>
  <c r="M540" i="6"/>
  <c r="N540" i="6" s="1"/>
  <c r="O540" i="6"/>
  <c r="M472" i="6"/>
  <c r="N472" i="6" s="1"/>
  <c r="O472" i="6"/>
  <c r="O334" i="6"/>
  <c r="M334" i="6"/>
  <c r="N334" i="6" s="1"/>
  <c r="M262" i="6"/>
  <c r="N262" i="6" s="1"/>
  <c r="O262" i="6"/>
  <c r="O124" i="6"/>
  <c r="M124" i="6"/>
  <c r="N124" i="6" s="1"/>
  <c r="O74" i="6"/>
  <c r="M74" i="6"/>
  <c r="N74" i="6" s="1"/>
  <c r="M362" i="6"/>
  <c r="N362" i="6" s="1"/>
  <c r="O362" i="6"/>
  <c r="M253" i="6"/>
  <c r="N253" i="6" s="1"/>
  <c r="O253" i="6"/>
  <c r="O206" i="6"/>
  <c r="M206" i="6"/>
  <c r="N206" i="6" s="1"/>
  <c r="O143" i="6"/>
  <c r="M143" i="6"/>
  <c r="N143" i="6" s="1"/>
  <c r="M452" i="6"/>
  <c r="N452" i="6" s="1"/>
  <c r="O452" i="6"/>
  <c r="M380" i="6"/>
  <c r="N380" i="6" s="1"/>
  <c r="O380" i="6"/>
  <c r="O328" i="6"/>
  <c r="M328" i="6"/>
  <c r="N328" i="6" s="1"/>
  <c r="O196" i="6"/>
  <c r="M196" i="6"/>
  <c r="N196" i="6" s="1"/>
  <c r="O152" i="6"/>
  <c r="M152" i="6"/>
  <c r="N152" i="6" s="1"/>
  <c r="O72" i="6"/>
  <c r="M72" i="6"/>
  <c r="N72" i="6" s="1"/>
  <c r="O2440" i="6"/>
  <c r="M2440" i="6"/>
  <c r="N2440" i="6" s="1"/>
  <c r="O3864" i="6"/>
  <c r="M3864" i="6"/>
  <c r="N3864" i="6" s="1"/>
  <c r="O3668" i="6"/>
  <c r="M3668" i="6"/>
  <c r="N3668" i="6" s="1"/>
  <c r="O3434" i="6"/>
  <c r="M3434" i="6"/>
  <c r="N3434" i="6" s="1"/>
  <c r="M3517" i="6"/>
  <c r="N3517" i="6" s="1"/>
  <c r="O3517" i="6"/>
  <c r="O2244" i="6"/>
  <c r="M2244" i="6"/>
  <c r="N2244" i="6" s="1"/>
  <c r="M3818" i="6"/>
  <c r="N3818" i="6" s="1"/>
  <c r="O3818" i="6"/>
  <c r="M3778" i="6"/>
  <c r="N3778" i="6" s="1"/>
  <c r="O3778" i="6"/>
  <c r="O3664" i="6"/>
  <c r="M3664" i="6"/>
  <c r="N3664" i="6" s="1"/>
  <c r="M3599" i="6"/>
  <c r="N3599" i="6" s="1"/>
  <c r="O3599" i="6"/>
  <c r="M3471" i="6"/>
  <c r="N3471" i="6" s="1"/>
  <c r="O3471" i="6"/>
  <c r="O3404" i="6"/>
  <c r="M3404" i="6"/>
  <c r="N3404" i="6" s="1"/>
  <c r="O3174" i="6"/>
  <c r="M3174" i="6"/>
  <c r="N3174" i="6" s="1"/>
  <c r="O3891" i="6"/>
  <c r="M3891" i="6"/>
  <c r="N3891" i="6" s="1"/>
  <c r="O3672" i="6"/>
  <c r="M3672" i="6"/>
  <c r="N3672" i="6" s="1"/>
  <c r="O3426" i="6"/>
  <c r="M3426" i="6"/>
  <c r="N3426" i="6" s="1"/>
  <c r="O3368" i="6"/>
  <c r="M3368" i="6"/>
  <c r="N3368" i="6" s="1"/>
  <c r="O3877" i="6"/>
  <c r="M3877" i="6"/>
  <c r="N3877" i="6" s="1"/>
  <c r="O3813" i="6"/>
  <c r="M3813" i="6"/>
  <c r="N3813" i="6" s="1"/>
  <c r="O3732" i="6"/>
  <c r="M3732" i="6"/>
  <c r="N3732" i="6" s="1"/>
  <c r="O3677" i="6"/>
  <c r="M3677" i="6"/>
  <c r="N3677" i="6" s="1"/>
  <c r="O3610" i="6"/>
  <c r="M3610" i="6"/>
  <c r="N3610" i="6" s="1"/>
  <c r="O3482" i="6"/>
  <c r="M3482" i="6"/>
  <c r="N3482" i="6" s="1"/>
  <c r="O3399" i="6"/>
  <c r="M3399" i="6"/>
  <c r="N3399" i="6" s="1"/>
  <c r="M3215" i="6"/>
  <c r="N3215" i="6" s="1"/>
  <c r="O3215" i="6"/>
  <c r="M2887" i="6"/>
  <c r="N2887" i="6" s="1"/>
  <c r="O2505" i="6"/>
  <c r="M2505" i="6"/>
  <c r="N2505" i="6" s="1"/>
  <c r="O3680" i="6"/>
  <c r="M3680" i="6"/>
  <c r="N3680" i="6" s="1"/>
  <c r="O3873" i="6"/>
  <c r="M3873" i="6"/>
  <c r="N3873" i="6" s="1"/>
  <c r="M3685" i="6"/>
  <c r="N3685" i="6" s="1"/>
  <c r="O3685" i="6"/>
  <c r="O3604" i="6"/>
  <c r="M3604" i="6"/>
  <c r="N3604" i="6" s="1"/>
  <c r="O3540" i="6"/>
  <c r="M3540" i="6"/>
  <c r="N3540" i="6" s="1"/>
  <c r="O3429" i="6"/>
  <c r="M3429" i="6"/>
  <c r="N3429" i="6" s="1"/>
  <c r="M3385" i="6"/>
  <c r="N3385" i="6" s="1"/>
  <c r="O3385" i="6"/>
  <c r="M3225" i="6"/>
  <c r="N3225" i="6" s="1"/>
  <c r="O3225" i="6"/>
  <c r="O2478" i="6"/>
  <c r="M2478" i="6"/>
  <c r="N2478" i="6" s="1"/>
  <c r="M3789" i="6"/>
  <c r="N3789" i="6" s="1"/>
  <c r="O3789" i="6"/>
  <c r="M3591" i="6"/>
  <c r="N3591" i="6" s="1"/>
  <c r="O3591" i="6"/>
  <c r="O3819" i="6"/>
  <c r="M3819" i="6"/>
  <c r="N3819" i="6" s="1"/>
  <c r="O3418" i="6"/>
  <c r="M3418" i="6"/>
  <c r="N3418" i="6" s="1"/>
  <c r="M3803" i="6"/>
  <c r="N3803" i="6" s="1"/>
  <c r="O3803" i="6"/>
  <c r="O3707" i="6"/>
  <c r="M3707" i="6"/>
  <c r="N3707" i="6" s="1"/>
  <c r="O3659" i="6"/>
  <c r="M3659" i="6"/>
  <c r="N3659" i="6" s="1"/>
  <c r="O3594" i="6"/>
  <c r="M3594" i="6"/>
  <c r="N3594" i="6" s="1"/>
  <c r="O3466" i="6"/>
  <c r="M3466" i="6"/>
  <c r="N3466" i="6" s="1"/>
  <c r="M3423" i="6"/>
  <c r="N3423" i="6" s="1"/>
  <c r="O3423" i="6"/>
  <c r="M3337" i="6"/>
  <c r="N3337" i="6" s="1"/>
  <c r="O3337" i="6"/>
  <c r="M2837" i="6"/>
  <c r="N2837" i="6" s="1"/>
  <c r="O2837" i="6"/>
  <c r="O3823" i="6"/>
  <c r="M3823" i="6"/>
  <c r="N3823" i="6" s="1"/>
  <c r="M3807" i="6"/>
  <c r="N3807" i="6" s="1"/>
  <c r="O3807" i="6"/>
  <c r="M3851" i="6"/>
  <c r="N3851" i="6" s="1"/>
  <c r="O3754" i="6"/>
  <c r="M3754" i="6"/>
  <c r="N3754" i="6" s="1"/>
  <c r="M3657" i="6"/>
  <c r="N3657" i="6" s="1"/>
  <c r="O3657" i="6"/>
  <c r="M3613" i="6"/>
  <c r="N3613" i="6" s="1"/>
  <c r="O3613" i="6"/>
  <c r="M3485" i="6"/>
  <c r="N3485" i="6" s="1"/>
  <c r="O3485" i="6"/>
  <c r="O3413" i="6"/>
  <c r="M3413" i="6"/>
  <c r="N3413" i="6" s="1"/>
  <c r="O3291" i="6"/>
  <c r="M3291" i="6"/>
  <c r="N3291" i="6" s="1"/>
  <c r="M2705" i="6"/>
  <c r="N2705" i="6" s="1"/>
  <c r="O2705" i="6"/>
  <c r="O3829" i="6"/>
  <c r="M3829" i="6"/>
  <c r="N3829" i="6" s="1"/>
  <c r="O3628" i="6"/>
  <c r="M3628" i="6"/>
  <c r="N3628" i="6" s="1"/>
  <c r="M3852" i="6"/>
  <c r="N3852" i="6" s="1"/>
  <c r="O3852" i="6"/>
  <c r="O3480" i="6"/>
  <c r="M3480" i="6"/>
  <c r="N3480" i="6" s="1"/>
  <c r="O2788" i="6"/>
  <c r="M2788" i="6"/>
  <c r="N2788" i="6" s="1"/>
  <c r="M3784" i="6"/>
  <c r="N3784" i="6" s="1"/>
  <c r="O3784" i="6"/>
  <c r="M3733" i="6"/>
  <c r="N3733" i="6" s="1"/>
  <c r="O3733" i="6"/>
  <c r="O3686" i="6"/>
  <c r="M3686" i="6"/>
  <c r="N3686" i="6" s="1"/>
  <c r="O3547" i="6"/>
  <c r="M3547" i="6"/>
  <c r="N3547" i="6" s="1"/>
  <c r="M3483" i="6"/>
  <c r="N3483" i="6" s="1"/>
  <c r="O3483" i="6"/>
  <c r="O3398" i="6"/>
  <c r="M3398" i="6"/>
  <c r="N3398" i="6" s="1"/>
  <c r="O3180" i="6"/>
  <c r="M3180" i="6"/>
  <c r="N3180" i="6" s="1"/>
  <c r="O2594" i="6"/>
  <c r="M2594" i="6"/>
  <c r="N2594" i="6" s="1"/>
  <c r="O3307" i="6"/>
  <c r="M3307" i="6"/>
  <c r="N3307" i="6" s="1"/>
  <c r="O3195" i="6"/>
  <c r="M3195" i="6"/>
  <c r="N3195" i="6" s="1"/>
  <c r="O3131" i="6"/>
  <c r="M3131" i="6"/>
  <c r="N3131" i="6" s="1"/>
  <c r="O3067" i="6"/>
  <c r="M3067" i="6"/>
  <c r="N3067" i="6" s="1"/>
  <c r="O3016" i="6"/>
  <c r="M3016" i="6"/>
  <c r="N3016" i="6" s="1"/>
  <c r="M2949" i="6"/>
  <c r="N2949" i="6" s="1"/>
  <c r="O2949" i="6"/>
  <c r="M2885" i="6"/>
  <c r="N2885" i="6" s="1"/>
  <c r="O2885" i="6"/>
  <c r="O2754" i="6"/>
  <c r="M2754" i="6"/>
  <c r="N2754" i="6" s="1"/>
  <c r="M2662" i="6"/>
  <c r="N2662" i="6" s="1"/>
  <c r="O2662" i="6"/>
  <c r="O2598" i="6"/>
  <c r="M2598" i="6"/>
  <c r="N2598" i="6" s="1"/>
  <c r="O2468" i="6"/>
  <c r="M2468" i="6"/>
  <c r="N2468" i="6" s="1"/>
  <c r="M2421" i="6"/>
  <c r="N2421" i="6" s="1"/>
  <c r="O2421" i="6"/>
  <c r="M2351" i="6"/>
  <c r="N2351" i="6" s="1"/>
  <c r="O2351" i="6"/>
  <c r="O2313" i="6"/>
  <c r="M2313" i="6"/>
  <c r="N2313" i="6" s="1"/>
  <c r="M2223" i="6"/>
  <c r="N2223" i="6" s="1"/>
  <c r="O2223" i="6"/>
  <c r="O2198" i="6"/>
  <c r="M2198" i="6"/>
  <c r="N2198" i="6" s="1"/>
  <c r="O3379" i="6"/>
  <c r="M3379" i="6"/>
  <c r="N3379" i="6" s="1"/>
  <c r="M3333" i="6"/>
  <c r="N3333" i="6" s="1"/>
  <c r="O3333" i="6"/>
  <c r="O3280" i="6"/>
  <c r="M3280" i="6"/>
  <c r="N3280" i="6" s="1"/>
  <c r="O3152" i="6"/>
  <c r="M3152" i="6"/>
  <c r="N3152" i="6" s="1"/>
  <c r="O3088" i="6"/>
  <c r="M3088" i="6"/>
  <c r="N3088" i="6" s="1"/>
  <c r="O2956" i="6"/>
  <c r="M2956" i="6"/>
  <c r="N2956" i="6" s="1"/>
  <c r="O2829" i="6"/>
  <c r="M2829" i="6"/>
  <c r="N2829" i="6" s="1"/>
  <c r="M2765" i="6"/>
  <c r="N2765" i="6" s="1"/>
  <c r="O2765" i="6"/>
  <c r="O2681" i="6"/>
  <c r="M2681" i="6"/>
  <c r="N2681" i="6" s="1"/>
  <c r="O2553" i="6"/>
  <c r="M2553" i="6"/>
  <c r="N2553" i="6" s="1"/>
  <c r="O2489" i="6"/>
  <c r="M2489" i="6"/>
  <c r="N2489" i="6" s="1"/>
  <c r="O2434" i="6"/>
  <c r="M2434" i="6"/>
  <c r="N2434" i="6" s="1"/>
  <c r="O2345" i="6"/>
  <c r="M2345" i="6"/>
  <c r="N2345" i="6" s="1"/>
  <c r="O2272" i="6"/>
  <c r="M2272" i="6"/>
  <c r="N2272" i="6" s="1"/>
  <c r="O2217" i="6"/>
  <c r="M2217" i="6"/>
  <c r="N2217" i="6" s="1"/>
  <c r="O3274" i="6"/>
  <c r="M3274" i="6"/>
  <c r="N3274" i="6" s="1"/>
  <c r="O3210" i="6"/>
  <c r="M3210" i="6"/>
  <c r="N3210" i="6" s="1"/>
  <c r="O3146" i="6"/>
  <c r="M3146" i="6"/>
  <c r="N3146" i="6" s="1"/>
  <c r="O3014" i="6"/>
  <c r="M3014" i="6"/>
  <c r="N3014" i="6" s="1"/>
  <c r="O2932" i="6"/>
  <c r="M2932" i="6"/>
  <c r="N2932" i="6" s="1"/>
  <c r="O2868" i="6"/>
  <c r="M2868" i="6"/>
  <c r="N2868" i="6" s="1"/>
  <c r="O2744" i="6"/>
  <c r="M2744" i="6"/>
  <c r="N2744" i="6" s="1"/>
  <c r="O2704" i="6"/>
  <c r="M2704" i="6"/>
  <c r="N2704" i="6" s="1"/>
  <c r="M2634" i="6"/>
  <c r="N2634" i="6" s="1"/>
  <c r="O2634" i="6"/>
  <c r="O2506" i="6"/>
  <c r="M2506" i="6"/>
  <c r="N2506" i="6" s="1"/>
  <c r="M2447" i="6"/>
  <c r="N2447" i="6" s="1"/>
  <c r="O2447" i="6"/>
  <c r="M2397" i="6"/>
  <c r="N2397" i="6" s="1"/>
  <c r="O2397" i="6"/>
  <c r="M2245" i="6"/>
  <c r="N2245" i="6" s="1"/>
  <c r="O2245" i="6"/>
  <c r="O2152" i="6"/>
  <c r="M2152" i="6"/>
  <c r="N2152" i="6" s="1"/>
  <c r="O2075" i="6"/>
  <c r="M2075" i="6"/>
  <c r="N2075" i="6" s="1"/>
  <c r="O3268" i="6"/>
  <c r="M3268" i="6"/>
  <c r="N3268" i="6" s="1"/>
  <c r="O3204" i="6"/>
  <c r="M3204" i="6"/>
  <c r="N3204" i="6" s="1"/>
  <c r="O3140" i="6"/>
  <c r="M3140" i="6"/>
  <c r="N3140" i="6" s="1"/>
  <c r="M3037" i="6"/>
  <c r="N3037" i="6" s="1"/>
  <c r="O3037" i="6"/>
  <c r="O2984" i="6"/>
  <c r="M2984" i="6"/>
  <c r="N2984" i="6" s="1"/>
  <c r="O2941" i="6"/>
  <c r="M2941" i="6"/>
  <c r="N2941" i="6" s="1"/>
  <c r="O2821" i="6"/>
  <c r="M2821" i="6"/>
  <c r="N2821" i="6" s="1"/>
  <c r="M2757" i="6"/>
  <c r="N2757" i="6" s="1"/>
  <c r="O2757" i="6"/>
  <c r="M2695" i="6"/>
  <c r="N2695" i="6" s="1"/>
  <c r="O2695" i="6"/>
  <c r="M2595" i="6"/>
  <c r="N2595" i="6" s="1"/>
  <c r="O2595" i="6"/>
  <c r="M2531" i="6"/>
  <c r="N2531" i="6" s="1"/>
  <c r="O2531" i="6"/>
  <c r="O2430" i="6"/>
  <c r="M2430" i="6"/>
  <c r="N2430" i="6" s="1"/>
  <c r="O2251" i="6"/>
  <c r="M2251" i="6"/>
  <c r="N2251" i="6" s="1"/>
  <c r="M2126" i="6"/>
  <c r="N2126" i="6" s="1"/>
  <c r="O2126" i="6"/>
  <c r="M3167" i="6"/>
  <c r="N3167" i="6" s="1"/>
  <c r="O3167" i="6"/>
  <c r="O3058" i="6"/>
  <c r="M3058" i="6"/>
  <c r="N3058" i="6" s="1"/>
  <c r="O3017" i="6"/>
  <c r="M3017" i="6"/>
  <c r="N3017" i="6" s="1"/>
  <c r="M2959" i="6"/>
  <c r="N2959" i="6" s="1"/>
  <c r="O2959" i="6"/>
  <c r="O2832" i="6"/>
  <c r="M2832" i="6"/>
  <c r="N2832" i="6" s="1"/>
  <c r="O2768" i="6"/>
  <c r="M2768" i="6"/>
  <c r="N2768" i="6" s="1"/>
  <c r="O2700" i="6"/>
  <c r="M2700" i="6"/>
  <c r="N2700" i="6" s="1"/>
  <c r="O2554" i="6"/>
  <c r="M2554" i="6"/>
  <c r="N2554" i="6" s="1"/>
  <c r="O2490" i="6"/>
  <c r="M2490" i="6"/>
  <c r="N2490" i="6" s="1"/>
  <c r="O2439" i="6"/>
  <c r="M2439" i="6"/>
  <c r="N2439" i="6" s="1"/>
  <c r="O2320" i="6"/>
  <c r="M2320" i="6"/>
  <c r="N2320" i="6" s="1"/>
  <c r="O2257" i="6"/>
  <c r="M2257" i="6"/>
  <c r="N2257" i="6" s="1"/>
  <c r="O2208" i="6"/>
  <c r="M2208" i="6"/>
  <c r="N2208" i="6" s="1"/>
  <c r="O3313" i="6"/>
  <c r="M3313" i="6"/>
  <c r="N3313" i="6" s="1"/>
  <c r="O3248" i="6"/>
  <c r="M3248" i="6"/>
  <c r="N3248" i="6" s="1"/>
  <c r="O3184" i="6"/>
  <c r="M3184" i="6"/>
  <c r="N3184" i="6" s="1"/>
  <c r="O3020" i="6"/>
  <c r="M3020" i="6"/>
  <c r="N3020" i="6" s="1"/>
  <c r="O2924" i="6"/>
  <c r="M2924" i="6"/>
  <c r="N2924" i="6" s="1"/>
  <c r="O2860" i="6"/>
  <c r="M2860" i="6"/>
  <c r="N2860" i="6" s="1"/>
  <c r="O2732" i="6"/>
  <c r="M2732" i="6"/>
  <c r="N2732" i="6" s="1"/>
  <c r="M2643" i="6"/>
  <c r="N2643" i="6" s="1"/>
  <c r="O2643" i="6"/>
  <c r="M2579" i="6"/>
  <c r="N2579" i="6" s="1"/>
  <c r="O2579" i="6"/>
  <c r="O2422" i="6"/>
  <c r="M2422" i="6"/>
  <c r="N2422" i="6" s="1"/>
  <c r="O2374" i="6"/>
  <c r="M2374" i="6"/>
  <c r="N2374" i="6" s="1"/>
  <c r="O2342" i="6"/>
  <c r="M2342" i="6"/>
  <c r="N2342" i="6" s="1"/>
  <c r="O2267" i="6"/>
  <c r="M2267" i="6"/>
  <c r="N2267" i="6" s="1"/>
  <c r="O2214" i="6"/>
  <c r="M2214" i="6"/>
  <c r="N2214" i="6" s="1"/>
  <c r="O2140" i="6"/>
  <c r="M2140" i="6"/>
  <c r="N2140" i="6" s="1"/>
  <c r="O3083" i="6"/>
  <c r="M3083" i="6"/>
  <c r="N3083" i="6" s="1"/>
  <c r="M2991" i="6"/>
  <c r="N2991" i="6" s="1"/>
  <c r="O2991" i="6"/>
  <c r="O2922" i="6"/>
  <c r="M2922" i="6"/>
  <c r="N2922" i="6" s="1"/>
  <c r="O2794" i="6"/>
  <c r="M2794" i="6"/>
  <c r="N2794" i="6" s="1"/>
  <c r="O2730" i="6"/>
  <c r="M2730" i="6"/>
  <c r="N2730" i="6" s="1"/>
  <c r="O2696" i="6"/>
  <c r="M2696" i="6"/>
  <c r="N2696" i="6" s="1"/>
  <c r="M2600" i="6"/>
  <c r="N2600" i="6" s="1"/>
  <c r="O2600" i="6"/>
  <c r="O2536" i="6"/>
  <c r="M2536" i="6"/>
  <c r="N2536" i="6" s="1"/>
  <c r="M2463" i="6"/>
  <c r="N2463" i="6" s="1"/>
  <c r="O2463" i="6"/>
  <c r="M2293" i="6"/>
  <c r="N2293" i="6" s="1"/>
  <c r="O2293" i="6"/>
  <c r="O2236" i="6"/>
  <c r="M2236" i="6"/>
  <c r="N2236" i="6" s="1"/>
  <c r="O2144" i="6"/>
  <c r="M2144" i="6"/>
  <c r="N2144" i="6" s="1"/>
  <c r="O2108" i="6"/>
  <c r="M2108" i="6"/>
  <c r="N2108" i="6" s="1"/>
  <c r="O2025" i="6"/>
  <c r="M2025" i="6"/>
  <c r="N2025" i="6" s="1"/>
  <c r="O1961" i="6"/>
  <c r="M1961" i="6"/>
  <c r="N1961" i="6" s="1"/>
  <c r="O1832" i="6"/>
  <c r="M1832" i="6"/>
  <c r="N1832" i="6" s="1"/>
  <c r="O1800" i="6"/>
  <c r="M1800" i="6"/>
  <c r="N1800" i="6" s="1"/>
  <c r="O1755" i="6"/>
  <c r="M1755" i="6"/>
  <c r="N1755" i="6" s="1"/>
  <c r="O1672" i="6"/>
  <c r="M1672" i="6"/>
  <c r="N1672" i="6" s="1"/>
  <c r="M1607" i="6"/>
  <c r="N1607" i="6" s="1"/>
  <c r="O1607" i="6"/>
  <c r="M1543" i="6"/>
  <c r="N1543" i="6" s="1"/>
  <c r="O1543" i="6"/>
  <c r="O1409" i="6"/>
  <c r="M1409" i="6"/>
  <c r="N1409" i="6" s="1"/>
  <c r="O1267" i="6"/>
  <c r="M1267" i="6"/>
  <c r="N1267" i="6" s="1"/>
  <c r="M1159" i="6"/>
  <c r="N1159" i="6" s="1"/>
  <c r="O1159" i="6"/>
  <c r="O2137" i="6"/>
  <c r="M2137" i="6"/>
  <c r="N2137" i="6" s="1"/>
  <c r="M2088" i="6"/>
  <c r="N2088" i="6" s="1"/>
  <c r="O2088" i="6"/>
  <c r="O1984" i="6"/>
  <c r="M1984" i="6"/>
  <c r="N1984" i="6" s="1"/>
  <c r="O1766" i="6"/>
  <c r="M1766" i="6"/>
  <c r="N1766" i="6" s="1"/>
  <c r="M1683" i="6"/>
  <c r="N1683" i="6" s="1"/>
  <c r="O1683" i="6"/>
  <c r="M1599" i="6"/>
  <c r="N1599" i="6" s="1"/>
  <c r="O1599" i="6"/>
  <c r="M1471" i="6"/>
  <c r="N1471" i="6" s="1"/>
  <c r="O1471" i="6"/>
  <c r="O1402" i="6"/>
  <c r="M1402" i="6"/>
  <c r="N1402" i="6" s="1"/>
  <c r="O1298" i="6"/>
  <c r="M1298" i="6"/>
  <c r="N1298" i="6" s="1"/>
  <c r="O2092" i="6"/>
  <c r="M2092" i="6"/>
  <c r="N2092" i="6" s="1"/>
  <c r="O2005" i="6"/>
  <c r="M2005" i="6"/>
  <c r="N2005" i="6" s="1"/>
  <c r="O1941" i="6"/>
  <c r="M1941" i="6"/>
  <c r="N1941" i="6" s="1"/>
  <c r="O1851" i="6"/>
  <c r="M1851" i="6"/>
  <c r="N1851" i="6" s="1"/>
  <c r="O1717" i="6"/>
  <c r="M1717" i="6"/>
  <c r="N1717" i="6" s="1"/>
  <c r="M1653" i="6"/>
  <c r="N1653" i="6" s="1"/>
  <c r="O1653" i="6"/>
  <c r="O1525" i="6"/>
  <c r="M1525" i="6"/>
  <c r="N1525" i="6" s="1"/>
  <c r="M1461" i="6"/>
  <c r="N1461" i="6" s="1"/>
  <c r="O1461" i="6"/>
  <c r="M1397" i="6"/>
  <c r="N1397" i="6" s="1"/>
  <c r="O1397" i="6"/>
  <c r="O1329" i="6"/>
  <c r="M1329" i="6"/>
  <c r="N1329" i="6" s="1"/>
  <c r="O1313" i="6"/>
  <c r="M1313" i="6"/>
  <c r="N1313" i="6" s="1"/>
  <c r="O1181" i="6"/>
  <c r="M1181" i="6"/>
  <c r="N1181" i="6" s="1"/>
  <c r="O2035" i="6"/>
  <c r="M2035" i="6"/>
  <c r="N2035" i="6" s="1"/>
  <c r="O1968" i="6"/>
  <c r="M1968" i="6"/>
  <c r="N1968" i="6" s="1"/>
  <c r="M1887" i="6"/>
  <c r="N1887" i="6" s="1"/>
  <c r="O1887" i="6"/>
  <c r="O1811" i="6"/>
  <c r="M1811" i="6"/>
  <c r="N1811" i="6" s="1"/>
  <c r="O1779" i="6"/>
  <c r="M1779" i="6"/>
  <c r="N1779" i="6" s="1"/>
  <c r="M1722" i="6"/>
  <c r="N1722" i="6" s="1"/>
  <c r="O1722" i="6"/>
  <c r="O1608" i="6"/>
  <c r="M1608" i="6"/>
  <c r="N1608" i="6" s="1"/>
  <c r="O1544" i="6"/>
  <c r="M1544" i="6"/>
  <c r="N1544" i="6" s="1"/>
  <c r="M1480" i="6"/>
  <c r="N1480" i="6" s="1"/>
  <c r="O1480" i="6"/>
  <c r="O1370" i="6"/>
  <c r="M1370" i="6"/>
  <c r="N1370" i="6" s="1"/>
  <c r="M1271" i="6"/>
  <c r="N1271" i="6" s="1"/>
  <c r="O1271" i="6"/>
  <c r="O1122" i="6"/>
  <c r="M1122" i="6"/>
  <c r="N1122" i="6" s="1"/>
  <c r="O1929" i="6"/>
  <c r="M1929" i="6"/>
  <c r="N1929" i="6" s="1"/>
  <c r="O1889" i="6"/>
  <c r="M1889" i="6"/>
  <c r="N1889" i="6" s="1"/>
  <c r="O1821" i="6"/>
  <c r="M1821" i="6"/>
  <c r="N1821" i="6" s="1"/>
  <c r="M1789" i="6"/>
  <c r="N1789" i="6" s="1"/>
  <c r="O1734" i="6"/>
  <c r="M1734" i="6"/>
  <c r="N1734" i="6" s="1"/>
  <c r="M1692" i="6"/>
  <c r="N1692" i="6" s="1"/>
  <c r="O1692" i="6"/>
  <c r="M1602" i="6"/>
  <c r="N1602" i="6" s="1"/>
  <c r="O1602" i="6"/>
  <c r="M1474" i="6"/>
  <c r="N1474" i="6" s="1"/>
  <c r="O1474" i="6"/>
  <c r="O1373" i="6"/>
  <c r="M1373" i="6"/>
  <c r="N1373" i="6" s="1"/>
  <c r="O1231" i="6"/>
  <c r="M1231" i="6"/>
  <c r="N1231" i="6" s="1"/>
  <c r="O1979" i="6"/>
  <c r="M1979" i="6"/>
  <c r="N1979" i="6" s="1"/>
  <c r="O1915" i="6"/>
  <c r="M1915" i="6"/>
  <c r="N1915" i="6" s="1"/>
  <c r="O1767" i="6"/>
  <c r="M1767" i="6"/>
  <c r="N1767" i="6" s="1"/>
  <c r="O1662" i="6"/>
  <c r="M1662" i="6"/>
  <c r="N1662" i="6" s="1"/>
  <c r="O1598" i="6"/>
  <c r="M1598" i="6"/>
  <c r="N1598" i="6" s="1"/>
  <c r="M1534" i="6"/>
  <c r="N1534" i="6" s="1"/>
  <c r="O1534" i="6"/>
  <c r="O1418" i="6"/>
  <c r="M1418" i="6"/>
  <c r="N1418" i="6" s="1"/>
  <c r="M1371" i="6"/>
  <c r="N1371" i="6" s="1"/>
  <c r="O1371" i="6"/>
  <c r="M1199" i="6"/>
  <c r="N1199" i="6" s="1"/>
  <c r="O1199" i="6"/>
  <c r="O1977" i="6"/>
  <c r="M1977" i="6"/>
  <c r="N1977" i="6" s="1"/>
  <c r="O1913" i="6"/>
  <c r="M1913" i="6"/>
  <c r="N1913" i="6" s="1"/>
  <c r="O1846" i="6"/>
  <c r="M1846" i="6"/>
  <c r="N1846" i="6" s="1"/>
  <c r="M1619" i="6"/>
  <c r="N1619" i="6" s="1"/>
  <c r="O1619" i="6"/>
  <c r="M1555" i="6"/>
  <c r="N1555" i="6" s="1"/>
  <c r="O1555" i="6"/>
  <c r="M1491" i="6"/>
  <c r="N1491" i="6" s="1"/>
  <c r="O1491" i="6"/>
  <c r="O1358" i="6"/>
  <c r="M1358" i="6"/>
  <c r="N1358" i="6" s="1"/>
  <c r="O1334" i="6"/>
  <c r="M1334" i="6"/>
  <c r="N1334" i="6" s="1"/>
  <c r="O1312" i="6"/>
  <c r="M1312" i="6"/>
  <c r="N1312" i="6" s="1"/>
  <c r="M1224" i="6"/>
  <c r="N1224" i="6" s="1"/>
  <c r="O2038" i="6"/>
  <c r="M2038" i="6"/>
  <c r="N2038" i="6" s="1"/>
  <c r="O1969" i="6"/>
  <c r="M1969" i="6"/>
  <c r="N1969" i="6" s="1"/>
  <c r="O1909" i="6"/>
  <c r="M1909" i="6"/>
  <c r="N1909" i="6" s="1"/>
  <c r="O1830" i="6"/>
  <c r="M1830" i="6"/>
  <c r="N1830" i="6" s="1"/>
  <c r="O1798" i="6"/>
  <c r="M1798" i="6"/>
  <c r="N1798" i="6" s="1"/>
  <c r="O1759" i="6"/>
  <c r="M1759" i="6"/>
  <c r="N1759" i="6" s="1"/>
  <c r="M1642" i="6"/>
  <c r="N1642" i="6" s="1"/>
  <c r="O1642" i="6"/>
  <c r="M1578" i="6"/>
  <c r="N1578" i="6" s="1"/>
  <c r="O1578" i="6"/>
  <c r="O1514" i="6"/>
  <c r="M1514" i="6"/>
  <c r="N1514" i="6" s="1"/>
  <c r="O1393" i="6"/>
  <c r="M1393" i="6"/>
  <c r="N1393" i="6" s="1"/>
  <c r="M1338" i="6"/>
  <c r="N1338" i="6" s="1"/>
  <c r="O1338" i="6"/>
  <c r="O1272" i="6"/>
  <c r="M1272" i="6"/>
  <c r="N1272" i="6" s="1"/>
  <c r="O1099" i="6"/>
  <c r="M1099" i="6"/>
  <c r="N1099" i="6" s="1"/>
  <c r="O1035" i="6"/>
  <c r="M1035" i="6"/>
  <c r="N1035" i="6" s="1"/>
  <c r="O983" i="6"/>
  <c r="M983" i="6"/>
  <c r="N983" i="6" s="1"/>
  <c r="M838" i="6"/>
  <c r="N838" i="6" s="1"/>
  <c r="O838" i="6"/>
  <c r="M781" i="6"/>
  <c r="N781" i="6" s="1"/>
  <c r="O781" i="6"/>
  <c r="M694" i="6"/>
  <c r="N694" i="6" s="1"/>
  <c r="O694" i="6"/>
  <c r="O493" i="6"/>
  <c r="M493" i="6"/>
  <c r="N493" i="6" s="1"/>
  <c r="O175" i="6"/>
  <c r="M175" i="6"/>
  <c r="N175" i="6" s="1"/>
  <c r="M1040" i="6"/>
  <c r="N1040" i="6" s="1"/>
  <c r="O1040" i="6"/>
  <c r="O929" i="6"/>
  <c r="M929" i="6"/>
  <c r="N929" i="6" s="1"/>
  <c r="O874" i="6"/>
  <c r="M874" i="6"/>
  <c r="N874" i="6" s="1"/>
  <c r="O808" i="6"/>
  <c r="M808" i="6"/>
  <c r="N808" i="6" s="1"/>
  <c r="O672" i="6"/>
  <c r="M672" i="6"/>
  <c r="N672" i="6" s="1"/>
  <c r="M648" i="6"/>
  <c r="N648" i="6" s="1"/>
  <c r="O648" i="6"/>
  <c r="O622" i="6"/>
  <c r="M622" i="6"/>
  <c r="N622" i="6" s="1"/>
  <c r="O542" i="6"/>
  <c r="M542" i="6"/>
  <c r="N542" i="6" s="1"/>
  <c r="M424" i="6"/>
  <c r="N424" i="6" s="1"/>
  <c r="O424" i="6"/>
  <c r="O154" i="6"/>
  <c r="M154" i="6"/>
  <c r="N154" i="6" s="1"/>
  <c r="M1163" i="6"/>
  <c r="N1163" i="6" s="1"/>
  <c r="O1163" i="6"/>
  <c r="M1102" i="6"/>
  <c r="N1102" i="6" s="1"/>
  <c r="O1102" i="6"/>
  <c r="M1038" i="6"/>
  <c r="N1038" i="6" s="1"/>
  <c r="O1038" i="6"/>
  <c r="O861" i="6"/>
  <c r="M861" i="6"/>
  <c r="N861" i="6" s="1"/>
  <c r="O794" i="6"/>
  <c r="M794" i="6"/>
  <c r="N794" i="6" s="1"/>
  <c r="M759" i="6"/>
  <c r="N759" i="6" s="1"/>
  <c r="O759" i="6"/>
  <c r="M660" i="6"/>
  <c r="N660" i="6" s="1"/>
  <c r="O660" i="6"/>
  <c r="O573" i="6"/>
  <c r="M573" i="6"/>
  <c r="N573" i="6" s="1"/>
  <c r="O335" i="6"/>
  <c r="M335" i="6"/>
  <c r="N335" i="6" s="1"/>
  <c r="M1147" i="6"/>
  <c r="N1147" i="6" s="1"/>
  <c r="O1147" i="6"/>
  <c r="O1081" i="6"/>
  <c r="M1081" i="6"/>
  <c r="N1081" i="6" s="1"/>
  <c r="O1017" i="6"/>
  <c r="M1017" i="6"/>
  <c r="N1017" i="6" s="1"/>
  <c r="O910" i="6"/>
  <c r="M910" i="6"/>
  <c r="N910" i="6" s="1"/>
  <c r="O865" i="6"/>
  <c r="M865" i="6"/>
  <c r="N865" i="6" s="1"/>
  <c r="O788" i="6"/>
  <c r="M788" i="6"/>
  <c r="N788" i="6" s="1"/>
  <c r="O526" i="6"/>
  <c r="M526" i="6"/>
  <c r="N526" i="6" s="1"/>
  <c r="O447" i="6"/>
  <c r="M447" i="6"/>
  <c r="N447" i="6" s="1"/>
  <c r="O156" i="6"/>
  <c r="M156" i="6"/>
  <c r="N156" i="6" s="1"/>
  <c r="O1168" i="6"/>
  <c r="M1168" i="6"/>
  <c r="N1168" i="6" s="1"/>
  <c r="O1098" i="6"/>
  <c r="M1098" i="6"/>
  <c r="N1098" i="6" s="1"/>
  <c r="O1034" i="6"/>
  <c r="M1034" i="6"/>
  <c r="N1034" i="6" s="1"/>
  <c r="M908" i="6"/>
  <c r="N908" i="6" s="1"/>
  <c r="O908" i="6"/>
  <c r="O831" i="6"/>
  <c r="M831" i="6"/>
  <c r="N831" i="6" s="1"/>
  <c r="O753" i="6"/>
  <c r="M753" i="6"/>
  <c r="N753" i="6" s="1"/>
  <c r="O667" i="6"/>
  <c r="M667" i="6"/>
  <c r="N667" i="6" s="1"/>
  <c r="O611" i="6"/>
  <c r="M611" i="6"/>
  <c r="N611" i="6" s="1"/>
  <c r="O586" i="6"/>
  <c r="M586" i="6"/>
  <c r="N586" i="6" s="1"/>
  <c r="O1091" i="6"/>
  <c r="M1091" i="6"/>
  <c r="N1091" i="6" s="1"/>
  <c r="O1027" i="6"/>
  <c r="M1027" i="6"/>
  <c r="N1027" i="6" s="1"/>
  <c r="O955" i="6"/>
  <c r="M955" i="6"/>
  <c r="N955" i="6" s="1"/>
  <c r="O866" i="6"/>
  <c r="M866" i="6"/>
  <c r="N866" i="6" s="1"/>
  <c r="M805" i="6"/>
  <c r="N805" i="6" s="1"/>
  <c r="O805" i="6"/>
  <c r="M745" i="6"/>
  <c r="N745" i="6" s="1"/>
  <c r="O745" i="6"/>
  <c r="O657" i="6"/>
  <c r="M657" i="6"/>
  <c r="N657" i="6" s="1"/>
  <c r="O625" i="6"/>
  <c r="M625" i="6"/>
  <c r="N625" i="6" s="1"/>
  <c r="M576" i="6"/>
  <c r="N576" i="6" s="1"/>
  <c r="O576" i="6"/>
  <c r="M1305" i="6"/>
  <c r="N1305" i="6" s="1"/>
  <c r="O1305" i="6"/>
  <c r="M1289" i="6"/>
  <c r="N1289" i="6" s="1"/>
  <c r="O1289" i="6"/>
  <c r="O1186" i="6"/>
  <c r="M1186" i="6"/>
  <c r="N1186" i="6" s="1"/>
  <c r="O1051" i="6"/>
  <c r="M1051" i="6"/>
  <c r="N1051" i="6" s="1"/>
  <c r="O999" i="6"/>
  <c r="M999" i="6"/>
  <c r="N999" i="6" s="1"/>
  <c r="O862" i="6"/>
  <c r="M862" i="6"/>
  <c r="N862" i="6" s="1"/>
  <c r="M758" i="6"/>
  <c r="N758" i="6" s="1"/>
  <c r="O758" i="6"/>
  <c r="M655" i="6"/>
  <c r="N655" i="6" s="1"/>
  <c r="O655" i="6"/>
  <c r="M564" i="6"/>
  <c r="N564" i="6" s="1"/>
  <c r="O564" i="6"/>
  <c r="O1184" i="6"/>
  <c r="M1184" i="6"/>
  <c r="N1184" i="6" s="1"/>
  <c r="M1127" i="6"/>
  <c r="N1127" i="6" s="1"/>
  <c r="O1127" i="6"/>
  <c r="M1063" i="6"/>
  <c r="N1063" i="6" s="1"/>
  <c r="O1063" i="6"/>
  <c r="O951" i="6"/>
  <c r="M951" i="6"/>
  <c r="N951" i="6" s="1"/>
  <c r="M900" i="6"/>
  <c r="N900" i="6" s="1"/>
  <c r="O900" i="6"/>
  <c r="M856" i="6"/>
  <c r="N856" i="6" s="1"/>
  <c r="O856" i="6"/>
  <c r="M710" i="6"/>
  <c r="N710" i="6" s="1"/>
  <c r="O710" i="6"/>
  <c r="O574" i="6"/>
  <c r="M574" i="6"/>
  <c r="N574" i="6" s="1"/>
  <c r="O486" i="6"/>
  <c r="M486" i="6"/>
  <c r="N486" i="6" s="1"/>
  <c r="O569" i="6"/>
  <c r="M569" i="6"/>
  <c r="N569" i="6" s="1"/>
  <c r="O539" i="6"/>
  <c r="M539" i="6"/>
  <c r="N539" i="6" s="1"/>
  <c r="O521" i="6"/>
  <c r="M521" i="6"/>
  <c r="N521" i="6" s="1"/>
  <c r="M296" i="6"/>
  <c r="N296" i="6" s="1"/>
  <c r="O296" i="6"/>
  <c r="M232" i="6"/>
  <c r="N232" i="6" s="1"/>
  <c r="O232" i="6"/>
  <c r="O127" i="6"/>
  <c r="M127" i="6"/>
  <c r="N127" i="6" s="1"/>
  <c r="O81" i="6"/>
  <c r="M81" i="6"/>
  <c r="N81" i="6" s="1"/>
  <c r="O407" i="6"/>
  <c r="M407" i="6"/>
  <c r="N407" i="6" s="1"/>
  <c r="O375" i="6"/>
  <c r="M375" i="6"/>
  <c r="N375" i="6" s="1"/>
  <c r="M282" i="6"/>
  <c r="N282" i="6" s="1"/>
  <c r="O282" i="6"/>
  <c r="M218" i="6"/>
  <c r="N218" i="6" s="1"/>
  <c r="O218" i="6"/>
  <c r="O184" i="6"/>
  <c r="M184" i="6"/>
  <c r="N184" i="6" s="1"/>
  <c r="O52" i="6"/>
  <c r="M52" i="6"/>
  <c r="N52" i="6" s="1"/>
  <c r="O421" i="6"/>
  <c r="M421" i="6"/>
  <c r="N421" i="6" s="1"/>
  <c r="O389" i="6"/>
  <c r="M389" i="6"/>
  <c r="N389" i="6" s="1"/>
  <c r="O306" i="6"/>
  <c r="M306" i="6"/>
  <c r="N306" i="6" s="1"/>
  <c r="M242" i="6"/>
  <c r="N242" i="6" s="1"/>
  <c r="O242" i="6"/>
  <c r="O163" i="6"/>
  <c r="M163" i="6"/>
  <c r="N163" i="6" s="1"/>
  <c r="O323" i="6"/>
  <c r="M323" i="6"/>
  <c r="N323" i="6" s="1"/>
  <c r="M259" i="6"/>
  <c r="N259" i="6" s="1"/>
  <c r="O259" i="6"/>
  <c r="O168" i="6"/>
  <c r="M168" i="6"/>
  <c r="N168" i="6" s="1"/>
  <c r="O538" i="6"/>
  <c r="M538" i="6"/>
  <c r="N538" i="6" s="1"/>
  <c r="M502" i="6"/>
  <c r="N502" i="6" s="1"/>
  <c r="O502" i="6"/>
  <c r="M468" i="6"/>
  <c r="N468" i="6" s="1"/>
  <c r="O468" i="6"/>
  <c r="M257" i="6"/>
  <c r="N257" i="6" s="1"/>
  <c r="O257" i="6"/>
  <c r="O198" i="6"/>
  <c r="M198" i="6"/>
  <c r="N198" i="6" s="1"/>
  <c r="O122" i="6"/>
  <c r="M122" i="6"/>
  <c r="N122" i="6" s="1"/>
  <c r="O360" i="6"/>
  <c r="M360" i="6"/>
  <c r="N360" i="6" s="1"/>
  <c r="M314" i="6"/>
  <c r="N314" i="6" s="1"/>
  <c r="O314" i="6"/>
  <c r="M250" i="6"/>
  <c r="N250" i="6" s="1"/>
  <c r="O250" i="6"/>
  <c r="O141" i="6"/>
  <c r="M141" i="6"/>
  <c r="N141" i="6" s="1"/>
  <c r="O84" i="6"/>
  <c r="M84" i="6"/>
  <c r="N84" i="6" s="1"/>
  <c r="M436" i="6"/>
  <c r="N436" i="6" s="1"/>
  <c r="O436" i="6"/>
  <c r="O324" i="6"/>
  <c r="M324" i="6"/>
  <c r="N324" i="6" s="1"/>
  <c r="M267" i="6"/>
  <c r="N267" i="6" s="1"/>
  <c r="O267" i="6"/>
  <c r="O190" i="6"/>
  <c r="M190" i="6"/>
  <c r="N190" i="6" s="1"/>
  <c r="O59" i="6"/>
  <c r="M59" i="6"/>
  <c r="N59" i="6" s="1"/>
  <c r="O45" i="6"/>
  <c r="M45" i="6"/>
  <c r="N45" i="6" s="1"/>
  <c r="O3831" i="6"/>
  <c r="M3831" i="6"/>
  <c r="N3831" i="6" s="1"/>
  <c r="O3422" i="6"/>
  <c r="M3422" i="6"/>
  <c r="N3422" i="6" s="1"/>
  <c r="O3821" i="6"/>
  <c r="M3821" i="6"/>
  <c r="N3821" i="6" s="1"/>
  <c r="M3455" i="6"/>
  <c r="N3455" i="6" s="1"/>
  <c r="O3455" i="6"/>
  <c r="O3814" i="6"/>
  <c r="M3814" i="6"/>
  <c r="N3814" i="6" s="1"/>
  <c r="M3868" i="6"/>
  <c r="N3868" i="6" s="1"/>
  <c r="O3868" i="6"/>
  <c r="M3761" i="6"/>
  <c r="N3761" i="6" s="1"/>
  <c r="O3761" i="6"/>
  <c r="O3597" i="6"/>
  <c r="M3597" i="6"/>
  <c r="N3597" i="6" s="1"/>
  <c r="O3533" i="6"/>
  <c r="M3533" i="6"/>
  <c r="N3533" i="6" s="1"/>
  <c r="O3469" i="6"/>
  <c r="M3469" i="6"/>
  <c r="N3469" i="6" s="1"/>
  <c r="M3149" i="6"/>
  <c r="N3149" i="6" s="1"/>
  <c r="O3149" i="6"/>
  <c r="O2569" i="6"/>
  <c r="M2569" i="6"/>
  <c r="N2569" i="6" s="1"/>
  <c r="M3860" i="6"/>
  <c r="N3860" i="6" s="1"/>
  <c r="O3860" i="6"/>
  <c r="O3371" i="6"/>
  <c r="M3371" i="6"/>
  <c r="N3371" i="6" s="1"/>
  <c r="M3785" i="6"/>
  <c r="N3785" i="6" s="1"/>
  <c r="O3785" i="6"/>
  <c r="O3338" i="6"/>
  <c r="M3338" i="6"/>
  <c r="N3338" i="6" s="1"/>
  <c r="O3811" i="6"/>
  <c r="M3811" i="6"/>
  <c r="N3811" i="6" s="1"/>
  <c r="M3766" i="6"/>
  <c r="N3766" i="6" s="1"/>
  <c r="O3766" i="6"/>
  <c r="M3719" i="6"/>
  <c r="N3719" i="6" s="1"/>
  <c r="O3719" i="6"/>
  <c r="O3606" i="6"/>
  <c r="M3606" i="6"/>
  <c r="N3606" i="6" s="1"/>
  <c r="O3542" i="6"/>
  <c r="M3542" i="6"/>
  <c r="N3542" i="6" s="1"/>
  <c r="O3478" i="6"/>
  <c r="M3478" i="6"/>
  <c r="N3478" i="6" s="1"/>
  <c r="M3201" i="6"/>
  <c r="N3201" i="6" s="1"/>
  <c r="O3201" i="6"/>
  <c r="O2876" i="6"/>
  <c r="M2876" i="6"/>
  <c r="N2876" i="6" s="1"/>
  <c r="O2398" i="6"/>
  <c r="M2398" i="6"/>
  <c r="N2398" i="6" s="1"/>
  <c r="O3871" i="6"/>
  <c r="M3871" i="6"/>
  <c r="N3871" i="6" s="1"/>
  <c r="M3794" i="6"/>
  <c r="N3794" i="6" s="1"/>
  <c r="O3794" i="6"/>
  <c r="M3673" i="6"/>
  <c r="N3673" i="6" s="1"/>
  <c r="O3673" i="6"/>
  <c r="O3538" i="6"/>
  <c r="M3538" i="6"/>
  <c r="N3538" i="6" s="1"/>
  <c r="O3474" i="6"/>
  <c r="M3474" i="6"/>
  <c r="N3474" i="6" s="1"/>
  <c r="M3407" i="6"/>
  <c r="N3407" i="6" s="1"/>
  <c r="O3407" i="6"/>
  <c r="O3203" i="6"/>
  <c r="M3203" i="6"/>
  <c r="N3203" i="6" s="1"/>
  <c r="M2909" i="6"/>
  <c r="N2909" i="6" s="1"/>
  <c r="O2909" i="6"/>
  <c r="O2472" i="6"/>
  <c r="M2472" i="6"/>
  <c r="N2472" i="6" s="1"/>
  <c r="O3552" i="6"/>
  <c r="M3552" i="6"/>
  <c r="N3552" i="6" s="1"/>
  <c r="O3244" i="6"/>
  <c r="M3244" i="6"/>
  <c r="N3244" i="6" s="1"/>
  <c r="O3738" i="6"/>
  <c r="M3738" i="6"/>
  <c r="N3738" i="6" s="1"/>
  <c r="O3788" i="6"/>
  <c r="M3788" i="6"/>
  <c r="N3788" i="6" s="1"/>
  <c r="O3741" i="6"/>
  <c r="M3741" i="6"/>
  <c r="N3741" i="6" s="1"/>
  <c r="O3696" i="6"/>
  <c r="M3696" i="6"/>
  <c r="N3696" i="6" s="1"/>
  <c r="O3590" i="6"/>
  <c r="M3590" i="6"/>
  <c r="N3590" i="6" s="1"/>
  <c r="O3526" i="6"/>
  <c r="M3526" i="6"/>
  <c r="N3526" i="6" s="1"/>
  <c r="O3462" i="6"/>
  <c r="M3462" i="6"/>
  <c r="N3462" i="6" s="1"/>
  <c r="M3335" i="6"/>
  <c r="N3335" i="6" s="1"/>
  <c r="O3335" i="6"/>
  <c r="M3205" i="6"/>
  <c r="N3205" i="6" s="1"/>
  <c r="O3205" i="6"/>
  <c r="M2807" i="6"/>
  <c r="N2807" i="6" s="1"/>
  <c r="O2807" i="6"/>
  <c r="M3890" i="6"/>
  <c r="N3890" i="6" s="1"/>
  <c r="O3890" i="6"/>
  <c r="M3826" i="6"/>
  <c r="N3826" i="6" s="1"/>
  <c r="O3826" i="6"/>
  <c r="M3737" i="6"/>
  <c r="N3737" i="6" s="1"/>
  <c r="O3737" i="6"/>
  <c r="O3588" i="6"/>
  <c r="M3588" i="6"/>
  <c r="N3588" i="6" s="1"/>
  <c r="O3524" i="6"/>
  <c r="M3524" i="6"/>
  <c r="N3524" i="6" s="1"/>
  <c r="O3460" i="6"/>
  <c r="M3460" i="6"/>
  <c r="N3460" i="6" s="1"/>
  <c r="M3273" i="6"/>
  <c r="N3273" i="6" s="1"/>
  <c r="O3273" i="6"/>
  <c r="O3106" i="6"/>
  <c r="M3106" i="6"/>
  <c r="N3106" i="6" s="1"/>
  <c r="M2660" i="6"/>
  <c r="N2660" i="6" s="1"/>
  <c r="O2660" i="6"/>
  <c r="O3589" i="6"/>
  <c r="M3589" i="6"/>
  <c r="N3589" i="6" s="1"/>
  <c r="O3277" i="6"/>
  <c r="M3277" i="6"/>
  <c r="N3277" i="6" s="1"/>
  <c r="M3802" i="6"/>
  <c r="N3802" i="6" s="1"/>
  <c r="O3802" i="6"/>
  <c r="M2701" i="6"/>
  <c r="N2701" i="6" s="1"/>
  <c r="O2701" i="6"/>
  <c r="M3880" i="6"/>
  <c r="N3880" i="6" s="1"/>
  <c r="O3880" i="6"/>
  <c r="O3780" i="6"/>
  <c r="M3780" i="6"/>
  <c r="N3780" i="6" s="1"/>
  <c r="M3681" i="6"/>
  <c r="N3681" i="6" s="1"/>
  <c r="O3681" i="6"/>
  <c r="M3609" i="6"/>
  <c r="N3609" i="6" s="1"/>
  <c r="O3609" i="6"/>
  <c r="M3545" i="6"/>
  <c r="N3545" i="6" s="1"/>
  <c r="O3545" i="6"/>
  <c r="O3392" i="6"/>
  <c r="M3392" i="6"/>
  <c r="N3392" i="6" s="1"/>
  <c r="O3330" i="6"/>
  <c r="M3330" i="6"/>
  <c r="N3330" i="6" s="1"/>
  <c r="O3172" i="6"/>
  <c r="M3172" i="6"/>
  <c r="N3172" i="6" s="1"/>
  <c r="M3305" i="6"/>
  <c r="N3305" i="6" s="1"/>
  <c r="O3305" i="6"/>
  <c r="M3257" i="6"/>
  <c r="N3257" i="6" s="1"/>
  <c r="O3257" i="6"/>
  <c r="O3193" i="6"/>
  <c r="M3193" i="6"/>
  <c r="N3193" i="6" s="1"/>
  <c r="O3065" i="6"/>
  <c r="M3065" i="6"/>
  <c r="N3065" i="6" s="1"/>
  <c r="O3049" i="6"/>
  <c r="M3049" i="6"/>
  <c r="N3049" i="6" s="1"/>
  <c r="O3003" i="6"/>
  <c r="M3003" i="6"/>
  <c r="N3003" i="6" s="1"/>
  <c r="O2874" i="6"/>
  <c r="M2874" i="6"/>
  <c r="N2874" i="6" s="1"/>
  <c r="O2816" i="6"/>
  <c r="M2816" i="6"/>
  <c r="N2816" i="6" s="1"/>
  <c r="O2752" i="6"/>
  <c r="M2752" i="6"/>
  <c r="N2752" i="6" s="1"/>
  <c r="O2588" i="6"/>
  <c r="M2588" i="6"/>
  <c r="N2588" i="6" s="1"/>
  <c r="O2524" i="6"/>
  <c r="M2524" i="6"/>
  <c r="N2524" i="6" s="1"/>
  <c r="O2457" i="6"/>
  <c r="M2457" i="6"/>
  <c r="N2457" i="6" s="1"/>
  <c r="M2349" i="6"/>
  <c r="N2349" i="6" s="1"/>
  <c r="O2349" i="6"/>
  <c r="O2331" i="6"/>
  <c r="M2331" i="6"/>
  <c r="N2331" i="6" s="1"/>
  <c r="O2266" i="6"/>
  <c r="M2266" i="6"/>
  <c r="N2266" i="6" s="1"/>
  <c r="O2171" i="6"/>
  <c r="M2171" i="6"/>
  <c r="N2171" i="6" s="1"/>
  <c r="O2068" i="6"/>
  <c r="M2068" i="6"/>
  <c r="N2068" i="6" s="1"/>
  <c r="O3377" i="6"/>
  <c r="M3377" i="6"/>
  <c r="N3377" i="6" s="1"/>
  <c r="O3278" i="6"/>
  <c r="M3278" i="6"/>
  <c r="N3278" i="6" s="1"/>
  <c r="O3214" i="6"/>
  <c r="M3214" i="6"/>
  <c r="N3214" i="6" s="1"/>
  <c r="O3150" i="6"/>
  <c r="M3150" i="6"/>
  <c r="N3150" i="6" s="1"/>
  <c r="O2947" i="6"/>
  <c r="M2947" i="6"/>
  <c r="N2947" i="6" s="1"/>
  <c r="O2883" i="6"/>
  <c r="M2883" i="6"/>
  <c r="N2883" i="6" s="1"/>
  <c r="O2814" i="6"/>
  <c r="M2814" i="6"/>
  <c r="N2814" i="6" s="1"/>
  <c r="M2679" i="6"/>
  <c r="N2679" i="6" s="1"/>
  <c r="O2679" i="6"/>
  <c r="M2615" i="6"/>
  <c r="N2615" i="6" s="1"/>
  <c r="O2615" i="6"/>
  <c r="M2551" i="6"/>
  <c r="N2551" i="6" s="1"/>
  <c r="O2551" i="6"/>
  <c r="O2432" i="6"/>
  <c r="M2432" i="6"/>
  <c r="N2432" i="6" s="1"/>
  <c r="M2383" i="6"/>
  <c r="N2383" i="6" s="1"/>
  <c r="O2383" i="6"/>
  <c r="O2329" i="6"/>
  <c r="M2329" i="6"/>
  <c r="N2329" i="6" s="1"/>
  <c r="O2209" i="6"/>
  <c r="M2209" i="6"/>
  <c r="N2209" i="6" s="1"/>
  <c r="O2124" i="6"/>
  <c r="M2124" i="6"/>
  <c r="N2124" i="6" s="1"/>
  <c r="O3272" i="6"/>
  <c r="M3272" i="6"/>
  <c r="N3272" i="6" s="1"/>
  <c r="O3144" i="6"/>
  <c r="M3144" i="6"/>
  <c r="N3144" i="6" s="1"/>
  <c r="O3080" i="6"/>
  <c r="M3080" i="6"/>
  <c r="N3080" i="6" s="1"/>
  <c r="O3001" i="6"/>
  <c r="M3001" i="6"/>
  <c r="N3001" i="6" s="1"/>
  <c r="M2859" i="6"/>
  <c r="N2859" i="6" s="1"/>
  <c r="O2859" i="6"/>
  <c r="M2795" i="6"/>
  <c r="N2795" i="6" s="1"/>
  <c r="O2795" i="6"/>
  <c r="O2731" i="6"/>
  <c r="M2731" i="6"/>
  <c r="N2731" i="6" s="1"/>
  <c r="M2632" i="6"/>
  <c r="N2632" i="6" s="1"/>
  <c r="O2632" i="6"/>
  <c r="O2568" i="6"/>
  <c r="M2568" i="6"/>
  <c r="N2568" i="6" s="1"/>
  <c r="O2504" i="6"/>
  <c r="M2504" i="6"/>
  <c r="N2504" i="6" s="1"/>
  <c r="O2395" i="6"/>
  <c r="M2395" i="6"/>
  <c r="N2395" i="6" s="1"/>
  <c r="O2286" i="6"/>
  <c r="M2286" i="6"/>
  <c r="N2286" i="6" s="1"/>
  <c r="O2243" i="6"/>
  <c r="M2243" i="6"/>
  <c r="N2243" i="6" s="1"/>
  <c r="M2052" i="6"/>
  <c r="N2052" i="6" s="1"/>
  <c r="O2052" i="6"/>
  <c r="O3334" i="6"/>
  <c r="M3334" i="6"/>
  <c r="N3334" i="6" s="1"/>
  <c r="M3266" i="6"/>
  <c r="N3266" i="6" s="1"/>
  <c r="O3266" i="6"/>
  <c r="O3138" i="6"/>
  <c r="M3138" i="6"/>
  <c r="N3138" i="6" s="1"/>
  <c r="O3074" i="6"/>
  <c r="M3074" i="6"/>
  <c r="N3074" i="6" s="1"/>
  <c r="O3035" i="6"/>
  <c r="M3035" i="6"/>
  <c r="N3035" i="6" s="1"/>
  <c r="O2930" i="6"/>
  <c r="M2930" i="6"/>
  <c r="N2930" i="6" s="1"/>
  <c r="O2866" i="6"/>
  <c r="M2866" i="6"/>
  <c r="N2866" i="6" s="1"/>
  <c r="O2806" i="6"/>
  <c r="M2806" i="6"/>
  <c r="N2806" i="6" s="1"/>
  <c r="M2693" i="6"/>
  <c r="N2693" i="6" s="1"/>
  <c r="O2693" i="6"/>
  <c r="M2638" i="6"/>
  <c r="N2638" i="6" s="1"/>
  <c r="O2638" i="6"/>
  <c r="O2574" i="6"/>
  <c r="M2574" i="6"/>
  <c r="N2574" i="6" s="1"/>
  <c r="O2426" i="6"/>
  <c r="M2426" i="6"/>
  <c r="N2426" i="6" s="1"/>
  <c r="O2336" i="6"/>
  <c r="M2336" i="6"/>
  <c r="N2336" i="6" s="1"/>
  <c r="O2249" i="6"/>
  <c r="M2249" i="6"/>
  <c r="N2249" i="6" s="1"/>
  <c r="M3165" i="6"/>
  <c r="N3165" i="6" s="1"/>
  <c r="O3165" i="6"/>
  <c r="M3101" i="6"/>
  <c r="N3101" i="6" s="1"/>
  <c r="O3101" i="6"/>
  <c r="O3056" i="6"/>
  <c r="M3056" i="6"/>
  <c r="N3056" i="6" s="1"/>
  <c r="O2948" i="6"/>
  <c r="M2948" i="6"/>
  <c r="N2948" i="6" s="1"/>
  <c r="O2884" i="6"/>
  <c r="M2884" i="6"/>
  <c r="N2884" i="6" s="1"/>
  <c r="M2819" i="6"/>
  <c r="N2819" i="6" s="1"/>
  <c r="O2819" i="6"/>
  <c r="O2680" i="6"/>
  <c r="M2680" i="6"/>
  <c r="N2680" i="6" s="1"/>
  <c r="M2616" i="6"/>
  <c r="N2616" i="6" s="1"/>
  <c r="O2616" i="6"/>
  <c r="O2552" i="6"/>
  <c r="M2552" i="6"/>
  <c r="N2552" i="6" s="1"/>
  <c r="M2437" i="6"/>
  <c r="N2437" i="6" s="1"/>
  <c r="O2437" i="6"/>
  <c r="O2360" i="6"/>
  <c r="M2360" i="6"/>
  <c r="N2360" i="6" s="1"/>
  <c r="O2310" i="6"/>
  <c r="M2310" i="6"/>
  <c r="N2310" i="6" s="1"/>
  <c r="O2204" i="6"/>
  <c r="M2204" i="6"/>
  <c r="N2204" i="6" s="1"/>
  <c r="M2059" i="6"/>
  <c r="N2059" i="6" s="1"/>
  <c r="O2059" i="6"/>
  <c r="O3304" i="6"/>
  <c r="M3304" i="6"/>
  <c r="N3304" i="6" s="1"/>
  <c r="O3182" i="6"/>
  <c r="M3182" i="6"/>
  <c r="N3182" i="6" s="1"/>
  <c r="O3118" i="6"/>
  <c r="M3118" i="6"/>
  <c r="N3118" i="6" s="1"/>
  <c r="M3015" i="6"/>
  <c r="N3015" i="6" s="1"/>
  <c r="O3015" i="6"/>
  <c r="M2847" i="6"/>
  <c r="N2847" i="6" s="1"/>
  <c r="O2847" i="6"/>
  <c r="M2783" i="6"/>
  <c r="N2783" i="6" s="1"/>
  <c r="O2783" i="6"/>
  <c r="O2698" i="6"/>
  <c r="M2698" i="6"/>
  <c r="N2698" i="6" s="1"/>
  <c r="O2558" i="6"/>
  <c r="M2558" i="6"/>
  <c r="N2558" i="6" s="1"/>
  <c r="O2494" i="6"/>
  <c r="M2494" i="6"/>
  <c r="N2494" i="6" s="1"/>
  <c r="O2418" i="6"/>
  <c r="M2418" i="6"/>
  <c r="N2418" i="6" s="1"/>
  <c r="O2340" i="6"/>
  <c r="M2340" i="6"/>
  <c r="N2340" i="6" s="1"/>
  <c r="M2285" i="6"/>
  <c r="N2285" i="6" s="1"/>
  <c r="O2285" i="6"/>
  <c r="O2265" i="6"/>
  <c r="M2265" i="6"/>
  <c r="N2265" i="6" s="1"/>
  <c r="O2130" i="6"/>
  <c r="M2130" i="6"/>
  <c r="N2130" i="6" s="1"/>
  <c r="O2051" i="6"/>
  <c r="M2051" i="6"/>
  <c r="N2051" i="6" s="1"/>
  <c r="O3081" i="6"/>
  <c r="M3081" i="6"/>
  <c r="N3081" i="6" s="1"/>
  <c r="O2920" i="6"/>
  <c r="M2920" i="6"/>
  <c r="N2920" i="6" s="1"/>
  <c r="O2856" i="6"/>
  <c r="M2856" i="6"/>
  <c r="N2856" i="6" s="1"/>
  <c r="O2792" i="6"/>
  <c r="M2792" i="6"/>
  <c r="N2792" i="6" s="1"/>
  <c r="O2689" i="6"/>
  <c r="M2689" i="6"/>
  <c r="N2689" i="6" s="1"/>
  <c r="M2641" i="6"/>
  <c r="N2641" i="6" s="1"/>
  <c r="O2641" i="6"/>
  <c r="O2577" i="6"/>
  <c r="M2577" i="6"/>
  <c r="N2577" i="6" s="1"/>
  <c r="M2461" i="6"/>
  <c r="N2461" i="6" s="1"/>
  <c r="O2461" i="6"/>
  <c r="O2406" i="6"/>
  <c r="M2406" i="6"/>
  <c r="N2406" i="6" s="1"/>
  <c r="O2291" i="6"/>
  <c r="M2291" i="6"/>
  <c r="N2291" i="6" s="1"/>
  <c r="M2142" i="6"/>
  <c r="N2142" i="6" s="1"/>
  <c r="O2142" i="6"/>
  <c r="M2081" i="6"/>
  <c r="N2081" i="6" s="1"/>
  <c r="O2081" i="6"/>
  <c r="M2102" i="6"/>
  <c r="N2102" i="6" s="1"/>
  <c r="O2102" i="6"/>
  <c r="O1959" i="6"/>
  <c r="M1959" i="6"/>
  <c r="N1959" i="6" s="1"/>
  <c r="O1896" i="6"/>
  <c r="M1896" i="6"/>
  <c r="N1896" i="6" s="1"/>
  <c r="O1826" i="6"/>
  <c r="M1826" i="6"/>
  <c r="N1826" i="6" s="1"/>
  <c r="O1753" i="6"/>
  <c r="M1753" i="6"/>
  <c r="N1753" i="6" s="1"/>
  <c r="O1703" i="6"/>
  <c r="M1703" i="6"/>
  <c r="N1703" i="6" s="1"/>
  <c r="M1665" i="6"/>
  <c r="N1665" i="6" s="1"/>
  <c r="O1665" i="6"/>
  <c r="M1541" i="6"/>
  <c r="N1541" i="6" s="1"/>
  <c r="O1541" i="6"/>
  <c r="M1477" i="6"/>
  <c r="N1477" i="6" s="1"/>
  <c r="O1477" i="6"/>
  <c r="M1399" i="6"/>
  <c r="N1399" i="6" s="1"/>
  <c r="O1399" i="6"/>
  <c r="O1152" i="6"/>
  <c r="M1152" i="6"/>
  <c r="N1152" i="6" s="1"/>
  <c r="M2181" i="6"/>
  <c r="N2181" i="6" s="1"/>
  <c r="O2181" i="6"/>
  <c r="O2129" i="6"/>
  <c r="M2129" i="6"/>
  <c r="N2129" i="6" s="1"/>
  <c r="O1980" i="6"/>
  <c r="M1980" i="6"/>
  <c r="N1980" i="6" s="1"/>
  <c r="O1916" i="6"/>
  <c r="M1916" i="6"/>
  <c r="N1916" i="6" s="1"/>
  <c r="O1764" i="6"/>
  <c r="M1764" i="6"/>
  <c r="N1764" i="6" s="1"/>
  <c r="M1597" i="6"/>
  <c r="N1597" i="6" s="1"/>
  <c r="O1597" i="6"/>
  <c r="O1533" i="6"/>
  <c r="M1533" i="6"/>
  <c r="N1533" i="6" s="1"/>
  <c r="O1469" i="6"/>
  <c r="M1469" i="6"/>
  <c r="N1469" i="6" s="1"/>
  <c r="O1286" i="6"/>
  <c r="M1286" i="6"/>
  <c r="N1286" i="6" s="1"/>
  <c r="O2203" i="6"/>
  <c r="M2203" i="6"/>
  <c r="N2203" i="6" s="1"/>
  <c r="M2086" i="6"/>
  <c r="N2086" i="6" s="1"/>
  <c r="O2086" i="6"/>
  <c r="M1939" i="6"/>
  <c r="N1939" i="6" s="1"/>
  <c r="O1939" i="6"/>
  <c r="O1871" i="6"/>
  <c r="M1871" i="6"/>
  <c r="N1871" i="6" s="1"/>
  <c r="O1849" i="6"/>
  <c r="M1849" i="6"/>
  <c r="N1849" i="6" s="1"/>
  <c r="M1651" i="6"/>
  <c r="N1651" i="6" s="1"/>
  <c r="O1651" i="6"/>
  <c r="M1587" i="6"/>
  <c r="N1587" i="6" s="1"/>
  <c r="O1587" i="6"/>
  <c r="M1523" i="6"/>
  <c r="N1523" i="6" s="1"/>
  <c r="O1523" i="6"/>
  <c r="O1389" i="6"/>
  <c r="M1389" i="6"/>
  <c r="N1389" i="6" s="1"/>
  <c r="O1343" i="6"/>
  <c r="M1343" i="6"/>
  <c r="N1343" i="6" s="1"/>
  <c r="M1327" i="6"/>
  <c r="N1327" i="6" s="1"/>
  <c r="O1327" i="6"/>
  <c r="M2084" i="6"/>
  <c r="N2084" i="6" s="1"/>
  <c r="O2084" i="6"/>
  <c r="O2058" i="6"/>
  <c r="M2058" i="6"/>
  <c r="N2058" i="6" s="1"/>
  <c r="O2028" i="6"/>
  <c r="M2028" i="6"/>
  <c r="N2028" i="6" s="1"/>
  <c r="O1883" i="6"/>
  <c r="M1883" i="6"/>
  <c r="N1883" i="6" s="1"/>
  <c r="O1841" i="6"/>
  <c r="M1841" i="6"/>
  <c r="N1841" i="6" s="1"/>
  <c r="O1809" i="6"/>
  <c r="M1809" i="6"/>
  <c r="N1809" i="6" s="1"/>
  <c r="M1704" i="6"/>
  <c r="N1704" i="6" s="1"/>
  <c r="O1704" i="6"/>
  <c r="M1649" i="6"/>
  <c r="N1649" i="6" s="1"/>
  <c r="O1649" i="6"/>
  <c r="M1585" i="6"/>
  <c r="N1585" i="6" s="1"/>
  <c r="O1585" i="6"/>
  <c r="M1457" i="6"/>
  <c r="N1457" i="6" s="1"/>
  <c r="O1457" i="6"/>
  <c r="M1403" i="6"/>
  <c r="N1403" i="6" s="1"/>
  <c r="O1403" i="6"/>
  <c r="O1368" i="6"/>
  <c r="M1368" i="6"/>
  <c r="N1368" i="6" s="1"/>
  <c r="O2044" i="6"/>
  <c r="M2044" i="6"/>
  <c r="N2044" i="6" s="1"/>
  <c r="O1991" i="6"/>
  <c r="M1991" i="6"/>
  <c r="N1991" i="6" s="1"/>
  <c r="O1927" i="6"/>
  <c r="M1927" i="6"/>
  <c r="N1927" i="6" s="1"/>
  <c r="O1815" i="6"/>
  <c r="M1815" i="6"/>
  <c r="N1815" i="6" s="1"/>
  <c r="O1783" i="6"/>
  <c r="M1783" i="6"/>
  <c r="N1783" i="6" s="1"/>
  <c r="O1727" i="6"/>
  <c r="M1727" i="6"/>
  <c r="N1727" i="6" s="1"/>
  <c r="M1600" i="6"/>
  <c r="N1600" i="6" s="1"/>
  <c r="O1600" i="6"/>
  <c r="M1536" i="6"/>
  <c r="N1536" i="6" s="1"/>
  <c r="O1536" i="6"/>
  <c r="M1472" i="6"/>
  <c r="N1472" i="6" s="1"/>
  <c r="O1472" i="6"/>
  <c r="M1209" i="6"/>
  <c r="N1209" i="6" s="1"/>
  <c r="O1209" i="6"/>
  <c r="O2018" i="6"/>
  <c r="M2018" i="6"/>
  <c r="N2018" i="6" s="1"/>
  <c r="O1954" i="6"/>
  <c r="M1954" i="6"/>
  <c r="N1954" i="6" s="1"/>
  <c r="M1754" i="6"/>
  <c r="N1754" i="6" s="1"/>
  <c r="O1754" i="6"/>
  <c r="O1711" i="6"/>
  <c r="M1711" i="6"/>
  <c r="N1711" i="6" s="1"/>
  <c r="M1660" i="6"/>
  <c r="N1660" i="6" s="1"/>
  <c r="O1660" i="6"/>
  <c r="M1532" i="6"/>
  <c r="N1532" i="6" s="1"/>
  <c r="O1532" i="6"/>
  <c r="O1468" i="6"/>
  <c r="M1468" i="6"/>
  <c r="N1468" i="6" s="1"/>
  <c r="M1411" i="6"/>
  <c r="N1411" i="6" s="1"/>
  <c r="O1411" i="6"/>
  <c r="O1182" i="6"/>
  <c r="M1182" i="6"/>
  <c r="N1182" i="6" s="1"/>
  <c r="O2049" i="6"/>
  <c r="M2049" i="6"/>
  <c r="N2049" i="6" s="1"/>
  <c r="O1975" i="6"/>
  <c r="M1975" i="6"/>
  <c r="N1975" i="6" s="1"/>
  <c r="O1765" i="6"/>
  <c r="M1765" i="6"/>
  <c r="N1765" i="6" s="1"/>
  <c r="M1654" i="6"/>
  <c r="N1654" i="6" s="1"/>
  <c r="O1654" i="6"/>
  <c r="O1590" i="6"/>
  <c r="M1590" i="6"/>
  <c r="N1590" i="6" s="1"/>
  <c r="O1462" i="6"/>
  <c r="M1462" i="6"/>
  <c r="N1462" i="6" s="1"/>
  <c r="M1416" i="6"/>
  <c r="N1416" i="6" s="1"/>
  <c r="O1416" i="6"/>
  <c r="O1352" i="6"/>
  <c r="M1352" i="6"/>
  <c r="N1352" i="6" s="1"/>
  <c r="O1310" i="6"/>
  <c r="M1310" i="6"/>
  <c r="N1310" i="6" s="1"/>
  <c r="O1216" i="6"/>
  <c r="M1216" i="6"/>
  <c r="N1216" i="6" s="1"/>
  <c r="O2036" i="6"/>
  <c r="M2036" i="6"/>
  <c r="N2036" i="6" s="1"/>
  <c r="O1907" i="6"/>
  <c r="M1907" i="6"/>
  <c r="N1907" i="6" s="1"/>
  <c r="O1858" i="6"/>
  <c r="M1858" i="6"/>
  <c r="N1858" i="6" s="1"/>
  <c r="O1828" i="6"/>
  <c r="M1828" i="6"/>
  <c r="N1828" i="6" s="1"/>
  <c r="O1746" i="6"/>
  <c r="M1746" i="6"/>
  <c r="N1746" i="6" s="1"/>
  <c r="O1697" i="6"/>
  <c r="M1697" i="6"/>
  <c r="N1697" i="6" s="1"/>
  <c r="O1640" i="6"/>
  <c r="M1640" i="6"/>
  <c r="N1640" i="6" s="1"/>
  <c r="M1512" i="6"/>
  <c r="N1512" i="6" s="1"/>
  <c r="O1512" i="6"/>
  <c r="M1448" i="6"/>
  <c r="N1448" i="6" s="1"/>
  <c r="O1448" i="6"/>
  <c r="O1385" i="6"/>
  <c r="M1385" i="6"/>
  <c r="N1385" i="6" s="1"/>
  <c r="O1265" i="6"/>
  <c r="M1265" i="6"/>
  <c r="N1265" i="6" s="1"/>
  <c r="M1111" i="6"/>
  <c r="N1111" i="6" s="1"/>
  <c r="O1111" i="6"/>
  <c r="O1087" i="6"/>
  <c r="M1087" i="6"/>
  <c r="N1087" i="6" s="1"/>
  <c r="O972" i="6"/>
  <c r="M972" i="6"/>
  <c r="N972" i="6" s="1"/>
  <c r="M907" i="6"/>
  <c r="N907" i="6" s="1"/>
  <c r="O907" i="6"/>
  <c r="O834" i="6"/>
  <c r="M834" i="6"/>
  <c r="N834" i="6" s="1"/>
  <c r="O779" i="6"/>
  <c r="O692" i="6"/>
  <c r="M692" i="6"/>
  <c r="N692" i="6" s="1"/>
  <c r="O602" i="6"/>
  <c r="M602" i="6"/>
  <c r="N602" i="6" s="1"/>
  <c r="O481" i="6"/>
  <c r="M481" i="6"/>
  <c r="N481" i="6" s="1"/>
  <c r="O1033" i="6"/>
  <c r="M1033" i="6"/>
  <c r="N1033" i="6" s="1"/>
  <c r="O962" i="6"/>
  <c r="M962" i="6"/>
  <c r="N962" i="6" s="1"/>
  <c r="O927" i="6"/>
  <c r="M927" i="6"/>
  <c r="N927" i="6" s="1"/>
  <c r="M806" i="6"/>
  <c r="N806" i="6" s="1"/>
  <c r="O806" i="6"/>
  <c r="M736" i="6"/>
  <c r="N736" i="6" s="1"/>
  <c r="O736" i="6"/>
  <c r="M670" i="6"/>
  <c r="N670" i="6" s="1"/>
  <c r="O670" i="6"/>
  <c r="M620" i="6"/>
  <c r="N620" i="6" s="1"/>
  <c r="O620" i="6"/>
  <c r="O585" i="6"/>
  <c r="M585" i="6"/>
  <c r="N585" i="6" s="1"/>
  <c r="M516" i="6"/>
  <c r="N516" i="6" s="1"/>
  <c r="O516" i="6"/>
  <c r="M125" i="6"/>
  <c r="N125" i="6" s="1"/>
  <c r="O125" i="6"/>
  <c r="O1206" i="6"/>
  <c r="M1206" i="6"/>
  <c r="N1206" i="6" s="1"/>
  <c r="O1149" i="6"/>
  <c r="M1149" i="6"/>
  <c r="N1149" i="6" s="1"/>
  <c r="O1019" i="6"/>
  <c r="M1019" i="6"/>
  <c r="N1019" i="6" s="1"/>
  <c r="O925" i="6"/>
  <c r="M925" i="6"/>
  <c r="N925" i="6" s="1"/>
  <c r="O855" i="6"/>
  <c r="M855" i="6"/>
  <c r="N855" i="6" s="1"/>
  <c r="M757" i="6"/>
  <c r="N757" i="6" s="1"/>
  <c r="O757" i="6"/>
  <c r="M711" i="6"/>
  <c r="N711" i="6" s="1"/>
  <c r="O711" i="6"/>
  <c r="M646" i="6"/>
  <c r="N646" i="6" s="1"/>
  <c r="O646" i="6"/>
  <c r="O177" i="6"/>
  <c r="M177" i="6"/>
  <c r="N177" i="6" s="1"/>
  <c r="O1198" i="6"/>
  <c r="M1198" i="6"/>
  <c r="N1198" i="6" s="1"/>
  <c r="O1140" i="6"/>
  <c r="M1140" i="6"/>
  <c r="N1140" i="6" s="1"/>
  <c r="M1076" i="6"/>
  <c r="N1076" i="6" s="1"/>
  <c r="M1012" i="6"/>
  <c r="N1012" i="6" s="1"/>
  <c r="O1012" i="6"/>
  <c r="M971" i="6"/>
  <c r="N971" i="6" s="1"/>
  <c r="O971" i="6"/>
  <c r="O901" i="6"/>
  <c r="M901" i="6"/>
  <c r="N901" i="6" s="1"/>
  <c r="O786" i="6"/>
  <c r="M786" i="6"/>
  <c r="N786" i="6" s="1"/>
  <c r="M571" i="6"/>
  <c r="N571" i="6" s="1"/>
  <c r="O571" i="6"/>
  <c r="O501" i="6"/>
  <c r="M501" i="6"/>
  <c r="N501" i="6" s="1"/>
  <c r="O135" i="6"/>
  <c r="M135" i="6"/>
  <c r="N135" i="6" s="1"/>
  <c r="O1249" i="6"/>
  <c r="M1249" i="6"/>
  <c r="N1249" i="6" s="1"/>
  <c r="O1166" i="6"/>
  <c r="M1166" i="6"/>
  <c r="N1166" i="6" s="1"/>
  <c r="M1029" i="6"/>
  <c r="N1029" i="6" s="1"/>
  <c r="O1029" i="6"/>
  <c r="O961" i="6"/>
  <c r="M961" i="6"/>
  <c r="N961" i="6" s="1"/>
  <c r="O893" i="6"/>
  <c r="M893" i="6"/>
  <c r="N893" i="6" s="1"/>
  <c r="M751" i="6"/>
  <c r="N751" i="6" s="1"/>
  <c r="O751" i="6"/>
  <c r="M718" i="6"/>
  <c r="N718" i="6" s="1"/>
  <c r="O718" i="6"/>
  <c r="O653" i="6"/>
  <c r="M653" i="6"/>
  <c r="N653" i="6" s="1"/>
  <c r="M584" i="6"/>
  <c r="N584" i="6" s="1"/>
  <c r="O584" i="6"/>
  <c r="M444" i="6"/>
  <c r="N444" i="6" s="1"/>
  <c r="O444" i="6"/>
  <c r="M1079" i="6"/>
  <c r="N1079" i="6" s="1"/>
  <c r="O1079" i="6"/>
  <c r="O953" i="6"/>
  <c r="M953" i="6"/>
  <c r="N953" i="6" s="1"/>
  <c r="O915" i="6"/>
  <c r="M915" i="6"/>
  <c r="N915" i="6" s="1"/>
  <c r="O859" i="6"/>
  <c r="M859" i="6"/>
  <c r="N859" i="6" s="1"/>
  <c r="M743" i="6"/>
  <c r="N743" i="6" s="1"/>
  <c r="O743" i="6"/>
  <c r="M683" i="6"/>
  <c r="N683" i="6" s="1"/>
  <c r="O683" i="6"/>
  <c r="M649" i="6"/>
  <c r="N649" i="6" s="1"/>
  <c r="O649" i="6"/>
  <c r="O568" i="6"/>
  <c r="M568" i="6"/>
  <c r="N568" i="6" s="1"/>
  <c r="M408" i="6"/>
  <c r="N408" i="6" s="1"/>
  <c r="O408" i="6"/>
  <c r="M1303" i="6"/>
  <c r="N1303" i="6" s="1"/>
  <c r="O1303" i="6"/>
  <c r="M1177" i="6"/>
  <c r="N1177" i="6" s="1"/>
  <c r="O1177" i="6"/>
  <c r="M1103" i="6"/>
  <c r="N1103" i="6" s="1"/>
  <c r="O1103" i="6"/>
  <c r="O1039" i="6"/>
  <c r="M1039" i="6"/>
  <c r="N1039" i="6" s="1"/>
  <c r="M854" i="6"/>
  <c r="N854" i="6" s="1"/>
  <c r="O854" i="6"/>
  <c r="O791" i="6"/>
  <c r="M791" i="6"/>
  <c r="N791" i="6" s="1"/>
  <c r="M739" i="6"/>
  <c r="N739" i="6" s="1"/>
  <c r="O739" i="6"/>
  <c r="M562" i="6"/>
  <c r="N562" i="6" s="1"/>
  <c r="O562" i="6"/>
  <c r="O451" i="6"/>
  <c r="M451" i="6"/>
  <c r="N451" i="6" s="1"/>
  <c r="M1171" i="6"/>
  <c r="N1171" i="6" s="1"/>
  <c r="O1171" i="6"/>
  <c r="M1056" i="6"/>
  <c r="N1056" i="6" s="1"/>
  <c r="O1056" i="6"/>
  <c r="M992" i="6"/>
  <c r="N992" i="6" s="1"/>
  <c r="O992" i="6"/>
  <c r="O949" i="6"/>
  <c r="M949" i="6"/>
  <c r="N949" i="6" s="1"/>
  <c r="O846" i="6"/>
  <c r="M846" i="6"/>
  <c r="N846" i="6" s="1"/>
  <c r="O752" i="6"/>
  <c r="M752" i="6"/>
  <c r="N752" i="6" s="1"/>
  <c r="O708" i="6"/>
  <c r="M708" i="6"/>
  <c r="N708" i="6" s="1"/>
  <c r="O471" i="6"/>
  <c r="M471" i="6"/>
  <c r="N471" i="6" s="1"/>
  <c r="O390" i="6"/>
  <c r="M390" i="6"/>
  <c r="N390" i="6" s="1"/>
  <c r="O558" i="6"/>
  <c r="M558" i="6"/>
  <c r="N558" i="6" s="1"/>
  <c r="O513" i="6"/>
  <c r="M513" i="6"/>
  <c r="N513" i="6" s="1"/>
  <c r="O443" i="6"/>
  <c r="M443" i="6"/>
  <c r="N443" i="6" s="1"/>
  <c r="M294" i="6"/>
  <c r="N294" i="6" s="1"/>
  <c r="O294" i="6"/>
  <c r="M123" i="6"/>
  <c r="N123" i="6" s="1"/>
  <c r="O123" i="6"/>
  <c r="O101" i="6"/>
  <c r="M101" i="6"/>
  <c r="N101" i="6" s="1"/>
  <c r="O73" i="6"/>
  <c r="M73" i="6"/>
  <c r="N73" i="6" s="1"/>
  <c r="O371" i="6"/>
  <c r="M371" i="6"/>
  <c r="N371" i="6" s="1"/>
  <c r="O325" i="6"/>
  <c r="M325" i="6"/>
  <c r="N325" i="6" s="1"/>
  <c r="M275" i="6"/>
  <c r="N275" i="6" s="1"/>
  <c r="O275" i="6"/>
  <c r="O167" i="6"/>
  <c r="M167" i="6"/>
  <c r="N167" i="6" s="1"/>
  <c r="O95" i="6"/>
  <c r="M95" i="6"/>
  <c r="N95" i="6" s="1"/>
  <c r="O455" i="6"/>
  <c r="M455" i="6"/>
  <c r="N455" i="6" s="1"/>
  <c r="O385" i="6"/>
  <c r="M385" i="6"/>
  <c r="N385" i="6" s="1"/>
  <c r="M340" i="6"/>
  <c r="N340" i="6" s="1"/>
  <c r="O340" i="6"/>
  <c r="M299" i="6"/>
  <c r="N299" i="6" s="1"/>
  <c r="O299" i="6"/>
  <c r="O161" i="6"/>
  <c r="M161" i="6"/>
  <c r="N161" i="6" s="1"/>
  <c r="O56" i="6"/>
  <c r="M56" i="6"/>
  <c r="N56" i="6" s="1"/>
  <c r="M304" i="6"/>
  <c r="N304" i="6" s="1"/>
  <c r="O304" i="6"/>
  <c r="O155" i="6"/>
  <c r="M155" i="6"/>
  <c r="N155" i="6" s="1"/>
  <c r="O96" i="6"/>
  <c r="M96" i="6"/>
  <c r="N96" i="6" s="1"/>
  <c r="M536" i="6"/>
  <c r="N536" i="6" s="1"/>
  <c r="O536" i="6"/>
  <c r="M466" i="6"/>
  <c r="N466" i="6" s="1"/>
  <c r="O466" i="6"/>
  <c r="M300" i="6"/>
  <c r="N300" i="6" s="1"/>
  <c r="O300" i="6"/>
  <c r="O236" i="6"/>
  <c r="M236" i="6"/>
  <c r="N236" i="6" s="1"/>
  <c r="O118" i="6"/>
  <c r="M118" i="6"/>
  <c r="N118" i="6" s="1"/>
  <c r="O378" i="6"/>
  <c r="M378" i="6"/>
  <c r="N378" i="6" s="1"/>
  <c r="O358" i="6"/>
  <c r="M358" i="6"/>
  <c r="N358" i="6" s="1"/>
  <c r="M243" i="6"/>
  <c r="N243" i="6" s="1"/>
  <c r="O243" i="6"/>
  <c r="O202" i="6"/>
  <c r="M202" i="6"/>
  <c r="N202" i="6" s="1"/>
  <c r="O110" i="6"/>
  <c r="M110" i="6"/>
  <c r="N110" i="6" s="1"/>
  <c r="M428" i="6"/>
  <c r="N428" i="6" s="1"/>
  <c r="O428" i="6"/>
  <c r="M364" i="6"/>
  <c r="N364" i="6" s="1"/>
  <c r="O364" i="6"/>
  <c r="O312" i="6"/>
  <c r="M312" i="6"/>
  <c r="N312" i="6" s="1"/>
  <c r="O185" i="6"/>
  <c r="M185" i="6"/>
  <c r="N185" i="6" s="1"/>
  <c r="O137" i="6"/>
  <c r="M137" i="6"/>
  <c r="N137" i="6" s="1"/>
  <c r="O57" i="6"/>
  <c r="M57" i="6"/>
  <c r="N57" i="6" s="1"/>
  <c r="M3727" i="6"/>
  <c r="N3727" i="6" s="1"/>
  <c r="O3727" i="6"/>
  <c r="M3808" i="6"/>
  <c r="N3808" i="6" s="1"/>
  <c r="O3808" i="6"/>
  <c r="O3616" i="6"/>
  <c r="M3616" i="6"/>
  <c r="N3616" i="6" s="1"/>
  <c r="M3325" i="6"/>
  <c r="N3325" i="6" s="1"/>
  <c r="O3325" i="6"/>
  <c r="O3366" i="6"/>
  <c r="M3366" i="6"/>
  <c r="N3366" i="6" s="1"/>
  <c r="O3832" i="6"/>
  <c r="M3832" i="6"/>
  <c r="N3832" i="6" s="1"/>
  <c r="M3799" i="6"/>
  <c r="N3799" i="6" s="1"/>
  <c r="O3799" i="6"/>
  <c r="M3746" i="6"/>
  <c r="N3746" i="6" s="1"/>
  <c r="O3746" i="6"/>
  <c r="O3636" i="6"/>
  <c r="M3636" i="6"/>
  <c r="N3636" i="6" s="1"/>
  <c r="O3572" i="6"/>
  <c r="M3572" i="6"/>
  <c r="N3572" i="6" s="1"/>
  <c r="O3444" i="6"/>
  <c r="M3444" i="6"/>
  <c r="N3444" i="6" s="1"/>
  <c r="O3396" i="6"/>
  <c r="M3396" i="6"/>
  <c r="N3396" i="6" s="1"/>
  <c r="O3108" i="6"/>
  <c r="M3108" i="6"/>
  <c r="N3108" i="6" s="1"/>
  <c r="O3833" i="6"/>
  <c r="M3833" i="6"/>
  <c r="N3833" i="6" s="1"/>
  <c r="O3626" i="6"/>
  <c r="M3626" i="6"/>
  <c r="N3626" i="6" s="1"/>
  <c r="O3300" i="6"/>
  <c r="M3300" i="6"/>
  <c r="N3300" i="6" s="1"/>
  <c r="O3302" i="6"/>
  <c r="M3302" i="6"/>
  <c r="N3302" i="6" s="1"/>
  <c r="M3850" i="6"/>
  <c r="N3850" i="6" s="1"/>
  <c r="O3850" i="6"/>
  <c r="M3800" i="6"/>
  <c r="N3800" i="6" s="1"/>
  <c r="O3800" i="6"/>
  <c r="M3717" i="6"/>
  <c r="N3717" i="6" s="1"/>
  <c r="O3717" i="6"/>
  <c r="O3652" i="6"/>
  <c r="M3652" i="6"/>
  <c r="N3652" i="6" s="1"/>
  <c r="O3600" i="6"/>
  <c r="M3600" i="6"/>
  <c r="N3600" i="6" s="1"/>
  <c r="O3472" i="6"/>
  <c r="M3472" i="6"/>
  <c r="N3472" i="6" s="1"/>
  <c r="O3381" i="6"/>
  <c r="M3381" i="6"/>
  <c r="N3381" i="6" s="1"/>
  <c r="O3196" i="6"/>
  <c r="M3196" i="6"/>
  <c r="N3196" i="6" s="1"/>
  <c r="O2386" i="6"/>
  <c r="M2386" i="6"/>
  <c r="N2386" i="6" s="1"/>
  <c r="M3521" i="6"/>
  <c r="N3521" i="6" s="1"/>
  <c r="O3521" i="6"/>
  <c r="O3869" i="6"/>
  <c r="M3869" i="6"/>
  <c r="N3869" i="6" s="1"/>
  <c r="O3667" i="6"/>
  <c r="M3667" i="6"/>
  <c r="N3667" i="6" s="1"/>
  <c r="O3598" i="6"/>
  <c r="M3598" i="6"/>
  <c r="N3598" i="6" s="1"/>
  <c r="O3534" i="6"/>
  <c r="M3534" i="6"/>
  <c r="N3534" i="6" s="1"/>
  <c r="O3403" i="6"/>
  <c r="M3403" i="6"/>
  <c r="N3403" i="6" s="1"/>
  <c r="O3370" i="6"/>
  <c r="M3370" i="6"/>
  <c r="N3370" i="6" s="1"/>
  <c r="O3178" i="6"/>
  <c r="M3178" i="6"/>
  <c r="N3178" i="6" s="1"/>
  <c r="O2442" i="6"/>
  <c r="M2442" i="6"/>
  <c r="N2442" i="6" s="1"/>
  <c r="M3759" i="6"/>
  <c r="N3759" i="6" s="1"/>
  <c r="O3759" i="6"/>
  <c r="M3527" i="6"/>
  <c r="N3527" i="6" s="1"/>
  <c r="O3527" i="6"/>
  <c r="M3687" i="6"/>
  <c r="N3687" i="6" s="1"/>
  <c r="O3687" i="6"/>
  <c r="M2656" i="6"/>
  <c r="N2656" i="6" s="1"/>
  <c r="O2656" i="6"/>
  <c r="M3775" i="6"/>
  <c r="N3775" i="6" s="1"/>
  <c r="O3775" i="6"/>
  <c r="O3694" i="6"/>
  <c r="M3694" i="6"/>
  <c r="N3694" i="6" s="1"/>
  <c r="O3648" i="6"/>
  <c r="M3648" i="6"/>
  <c r="N3648" i="6" s="1"/>
  <c r="O3584" i="6"/>
  <c r="M3584" i="6"/>
  <c r="N3584" i="6" s="1"/>
  <c r="O3456" i="6"/>
  <c r="M3456" i="6"/>
  <c r="N3456" i="6" s="1"/>
  <c r="O3409" i="6"/>
  <c r="M3409" i="6"/>
  <c r="N3409" i="6" s="1"/>
  <c r="O3326" i="6"/>
  <c r="M3326" i="6"/>
  <c r="N3326" i="6" s="1"/>
  <c r="O2692" i="6"/>
  <c r="M2692" i="6"/>
  <c r="N2692" i="6" s="1"/>
  <c r="O3645" i="6"/>
  <c r="M3645" i="6"/>
  <c r="N3645" i="6" s="1"/>
  <c r="M3888" i="6"/>
  <c r="N3888" i="6" s="1"/>
  <c r="O3888" i="6"/>
  <c r="O3722" i="6"/>
  <c r="M3722" i="6"/>
  <c r="N3722" i="6" s="1"/>
  <c r="M3653" i="6"/>
  <c r="N3653" i="6" s="1"/>
  <c r="O3653" i="6"/>
  <c r="O3586" i="6"/>
  <c r="M3586" i="6"/>
  <c r="N3586" i="6" s="1"/>
  <c r="O3458" i="6"/>
  <c r="M3458" i="6"/>
  <c r="N3458" i="6" s="1"/>
  <c r="O3356" i="6"/>
  <c r="M3356" i="6"/>
  <c r="N3356" i="6" s="1"/>
  <c r="M3271" i="6"/>
  <c r="N3271" i="6" s="1"/>
  <c r="O3271" i="6"/>
  <c r="O2606" i="6"/>
  <c r="M2606" i="6"/>
  <c r="N2606" i="6" s="1"/>
  <c r="M3776" i="6"/>
  <c r="N3776" i="6" s="1"/>
  <c r="O3776" i="6"/>
  <c r="O3564" i="6"/>
  <c r="M3564" i="6"/>
  <c r="N3564" i="6" s="1"/>
  <c r="O3706" i="6"/>
  <c r="M3706" i="6"/>
  <c r="N3706" i="6" s="1"/>
  <c r="O3420" i="6"/>
  <c r="M3420" i="6"/>
  <c r="N3420" i="6" s="1"/>
  <c r="O2446" i="6"/>
  <c r="M2446" i="6"/>
  <c r="N2446" i="6" s="1"/>
  <c r="M3765" i="6"/>
  <c r="N3765" i="6" s="1"/>
  <c r="O3765" i="6"/>
  <c r="O3720" i="6"/>
  <c r="M3720" i="6"/>
  <c r="N3720" i="6" s="1"/>
  <c r="O3676" i="6"/>
  <c r="M3676" i="6"/>
  <c r="N3676" i="6" s="1"/>
  <c r="M3543" i="6"/>
  <c r="N3543" i="6" s="1"/>
  <c r="O3543" i="6"/>
  <c r="M3479" i="6"/>
  <c r="N3479" i="6" s="1"/>
  <c r="O3479" i="6"/>
  <c r="M3384" i="6"/>
  <c r="N3384" i="6" s="1"/>
  <c r="O3384" i="6"/>
  <c r="O2985" i="6"/>
  <c r="M2985" i="6"/>
  <c r="N2985" i="6" s="1"/>
  <c r="O2299" i="6"/>
  <c r="M2299" i="6"/>
  <c r="N2299" i="6" s="1"/>
  <c r="O3292" i="6"/>
  <c r="M3292" i="6"/>
  <c r="N3292" i="6" s="1"/>
  <c r="O3164" i="6"/>
  <c r="M3164" i="6"/>
  <c r="N3164" i="6" s="1"/>
  <c r="O3100" i="6"/>
  <c r="M3100" i="6"/>
  <c r="N3100" i="6" s="1"/>
  <c r="M3063" i="6"/>
  <c r="N3063" i="6" s="1"/>
  <c r="O3063" i="6"/>
  <c r="O2996" i="6"/>
  <c r="M2996" i="6"/>
  <c r="N2996" i="6" s="1"/>
  <c r="O2936" i="6"/>
  <c r="M2936" i="6"/>
  <c r="N2936" i="6" s="1"/>
  <c r="O2872" i="6"/>
  <c r="M2872" i="6"/>
  <c r="N2872" i="6" s="1"/>
  <c r="M2739" i="6"/>
  <c r="N2739" i="6" s="1"/>
  <c r="O2739" i="6"/>
  <c r="M2650" i="6"/>
  <c r="N2650" i="6" s="1"/>
  <c r="O2650" i="6"/>
  <c r="O2586" i="6"/>
  <c r="M2586" i="6"/>
  <c r="N2586" i="6" s="1"/>
  <c r="M2455" i="6"/>
  <c r="N2455" i="6" s="1"/>
  <c r="O2455" i="6"/>
  <c r="O2377" i="6"/>
  <c r="M2377" i="6"/>
  <c r="N2377" i="6" s="1"/>
  <c r="O2347" i="6"/>
  <c r="M2347" i="6"/>
  <c r="N2347" i="6" s="1"/>
  <c r="O2264" i="6"/>
  <c r="M2264" i="6"/>
  <c r="N2264" i="6" s="1"/>
  <c r="O2219" i="6"/>
  <c r="M2219" i="6"/>
  <c r="N2219" i="6" s="1"/>
  <c r="O2155" i="6"/>
  <c r="M2155" i="6"/>
  <c r="N2155" i="6" s="1"/>
  <c r="M3375" i="6"/>
  <c r="N3375" i="6" s="1"/>
  <c r="O3375" i="6"/>
  <c r="O3320" i="6"/>
  <c r="M3320" i="6"/>
  <c r="N3320" i="6" s="1"/>
  <c r="M3255" i="6"/>
  <c r="N3255" i="6" s="1"/>
  <c r="O3255" i="6"/>
  <c r="O3127" i="6"/>
  <c r="M3127" i="6"/>
  <c r="N3127" i="6" s="1"/>
  <c r="O3024" i="6"/>
  <c r="M3024" i="6"/>
  <c r="N3024" i="6" s="1"/>
  <c r="M2945" i="6"/>
  <c r="N2945" i="6" s="1"/>
  <c r="O2945" i="6"/>
  <c r="O2812" i="6"/>
  <c r="M2812" i="6"/>
  <c r="N2812" i="6" s="1"/>
  <c r="O2748" i="6"/>
  <c r="M2748" i="6"/>
  <c r="N2748" i="6" s="1"/>
  <c r="M2677" i="6"/>
  <c r="N2677" i="6" s="1"/>
  <c r="O2677" i="6"/>
  <c r="M2549" i="6"/>
  <c r="N2549" i="6" s="1"/>
  <c r="O2549" i="6"/>
  <c r="M2485" i="6"/>
  <c r="N2485" i="6" s="1"/>
  <c r="O2485" i="6"/>
  <c r="M2415" i="6"/>
  <c r="N2415" i="6" s="1"/>
  <c r="O2415" i="6"/>
  <c r="O2321" i="6"/>
  <c r="M2321" i="6"/>
  <c r="N2321" i="6" s="1"/>
  <c r="O2260" i="6"/>
  <c r="M2260" i="6"/>
  <c r="N2260" i="6" s="1"/>
  <c r="O2202" i="6"/>
  <c r="M2202" i="6"/>
  <c r="N2202" i="6" s="1"/>
  <c r="O3270" i="6"/>
  <c r="M3270" i="6"/>
  <c r="N3270" i="6" s="1"/>
  <c r="O3206" i="6"/>
  <c r="M3206" i="6"/>
  <c r="N3206" i="6" s="1"/>
  <c r="O3142" i="6"/>
  <c r="M3142" i="6"/>
  <c r="N3142" i="6" s="1"/>
  <c r="M2999" i="6"/>
  <c r="N2999" i="6" s="1"/>
  <c r="O2999" i="6"/>
  <c r="O2921" i="6"/>
  <c r="M2921" i="6"/>
  <c r="N2921" i="6" s="1"/>
  <c r="O2857" i="6"/>
  <c r="M2857" i="6"/>
  <c r="N2857" i="6" s="1"/>
  <c r="M2729" i="6"/>
  <c r="N2729" i="6" s="1"/>
  <c r="O2729" i="6"/>
  <c r="O2673" i="6"/>
  <c r="M2673" i="6"/>
  <c r="N2673" i="6" s="1"/>
  <c r="M2609" i="6"/>
  <c r="N2609" i="6" s="1"/>
  <c r="O2609" i="6"/>
  <c r="O2481" i="6"/>
  <c r="M2481" i="6"/>
  <c r="N2481" i="6" s="1"/>
  <c r="M2443" i="6"/>
  <c r="N2443" i="6" s="1"/>
  <c r="O2443" i="6"/>
  <c r="M2391" i="6"/>
  <c r="N2391" i="6" s="1"/>
  <c r="O2391" i="6"/>
  <c r="O2241" i="6"/>
  <c r="M2241" i="6"/>
  <c r="N2241" i="6" s="1"/>
  <c r="O2143" i="6"/>
  <c r="M2143" i="6"/>
  <c r="N2143" i="6" s="1"/>
  <c r="O3363" i="6"/>
  <c r="M3363" i="6"/>
  <c r="N3363" i="6" s="1"/>
  <c r="O3264" i="6"/>
  <c r="M3264" i="6"/>
  <c r="N3264" i="6" s="1"/>
  <c r="O3200" i="6"/>
  <c r="M3200" i="6"/>
  <c r="N3200" i="6" s="1"/>
  <c r="O3136" i="6"/>
  <c r="M3136" i="6"/>
  <c r="N3136" i="6" s="1"/>
  <c r="O3022" i="6"/>
  <c r="M3022" i="6"/>
  <c r="N3022" i="6" s="1"/>
  <c r="M2977" i="6"/>
  <c r="N2977" i="6" s="1"/>
  <c r="O2977" i="6"/>
  <c r="O2928" i="6"/>
  <c r="M2928" i="6"/>
  <c r="N2928" i="6" s="1"/>
  <c r="O2804" i="6"/>
  <c r="M2804" i="6"/>
  <c r="N2804" i="6" s="1"/>
  <c r="O2740" i="6"/>
  <c r="M2740" i="6"/>
  <c r="N2740" i="6" s="1"/>
  <c r="M2691" i="6"/>
  <c r="N2691" i="6" s="1"/>
  <c r="O2691" i="6"/>
  <c r="O2564" i="6"/>
  <c r="M2564" i="6"/>
  <c r="N2564" i="6" s="1"/>
  <c r="O2500" i="6"/>
  <c r="M2500" i="6"/>
  <c r="N2500" i="6" s="1"/>
  <c r="O2424" i="6"/>
  <c r="M2424" i="6"/>
  <c r="N2424" i="6" s="1"/>
  <c r="M2197" i="6"/>
  <c r="N2197" i="6" s="1"/>
  <c r="O2197" i="6"/>
  <c r="O2095" i="6"/>
  <c r="M2095" i="6"/>
  <c r="N2095" i="6" s="1"/>
  <c r="O3163" i="6"/>
  <c r="M3163" i="6"/>
  <c r="N3163" i="6" s="1"/>
  <c r="O3052" i="6"/>
  <c r="M3052" i="6"/>
  <c r="N3052" i="6" s="1"/>
  <c r="M3007" i="6"/>
  <c r="N3007" i="6" s="1"/>
  <c r="O3007" i="6"/>
  <c r="O2939" i="6"/>
  <c r="M2939" i="6"/>
  <c r="N2939" i="6" s="1"/>
  <c r="M2817" i="6"/>
  <c r="N2817" i="6" s="1"/>
  <c r="O2817" i="6"/>
  <c r="M2753" i="6"/>
  <c r="N2753" i="6" s="1"/>
  <c r="O2753" i="6"/>
  <c r="M2657" i="6"/>
  <c r="N2657" i="6" s="1"/>
  <c r="O2657" i="6"/>
  <c r="O2529" i="6"/>
  <c r="M2529" i="6"/>
  <c r="N2529" i="6" s="1"/>
  <c r="O2473" i="6"/>
  <c r="M2473" i="6"/>
  <c r="N2473" i="6" s="1"/>
  <c r="M2435" i="6"/>
  <c r="N2435" i="6" s="1"/>
  <c r="O2435" i="6"/>
  <c r="O2308" i="6"/>
  <c r="M2308" i="6"/>
  <c r="N2308" i="6" s="1"/>
  <c r="O2232" i="6"/>
  <c r="M2232" i="6"/>
  <c r="N2232" i="6" s="1"/>
  <c r="M2199" i="6"/>
  <c r="N2199" i="6" s="1"/>
  <c r="O2199" i="6"/>
  <c r="M3287" i="6"/>
  <c r="N3287" i="6" s="1"/>
  <c r="O3287" i="6"/>
  <c r="M3223" i="6"/>
  <c r="N3223" i="6" s="1"/>
  <c r="O3223" i="6"/>
  <c r="O3159" i="6"/>
  <c r="M3159" i="6"/>
  <c r="N3159" i="6" s="1"/>
  <c r="O3002" i="6"/>
  <c r="M3002" i="6"/>
  <c r="N3002" i="6" s="1"/>
  <c r="M2913" i="6"/>
  <c r="N2913" i="6" s="1"/>
  <c r="O2913" i="6"/>
  <c r="O2845" i="6"/>
  <c r="M2845" i="6"/>
  <c r="N2845" i="6" s="1"/>
  <c r="O2676" i="6"/>
  <c r="M2676" i="6"/>
  <c r="N2676" i="6" s="1"/>
  <c r="O2612" i="6"/>
  <c r="M2612" i="6"/>
  <c r="N2612" i="6" s="1"/>
  <c r="O2548" i="6"/>
  <c r="M2548" i="6"/>
  <c r="N2548" i="6" s="1"/>
  <c r="O2416" i="6"/>
  <c r="M2416" i="6"/>
  <c r="N2416" i="6" s="1"/>
  <c r="O2370" i="6"/>
  <c r="M2370" i="6"/>
  <c r="N2370" i="6" s="1"/>
  <c r="O2334" i="6"/>
  <c r="M2334" i="6"/>
  <c r="N2334" i="6" s="1"/>
  <c r="O2242" i="6"/>
  <c r="M2242" i="6"/>
  <c r="N2242" i="6" s="1"/>
  <c r="O2206" i="6"/>
  <c r="M2206" i="6"/>
  <c r="N2206" i="6" s="1"/>
  <c r="M2120" i="6"/>
  <c r="N2120" i="6" s="1"/>
  <c r="O2120" i="6"/>
  <c r="O3030" i="6"/>
  <c r="M3030" i="6"/>
  <c r="N3030" i="6" s="1"/>
  <c r="O2980" i="6"/>
  <c r="M2980" i="6"/>
  <c r="N2980" i="6" s="1"/>
  <c r="M2911" i="6"/>
  <c r="N2911" i="6" s="1"/>
  <c r="O2911" i="6"/>
  <c r="M2779" i="6"/>
  <c r="N2779" i="6" s="1"/>
  <c r="O2779" i="6"/>
  <c r="M2719" i="6"/>
  <c r="N2719" i="6" s="1"/>
  <c r="O2719" i="6"/>
  <c r="M2687" i="6"/>
  <c r="N2687" i="6" s="1"/>
  <c r="O2687" i="6"/>
  <c r="M2575" i="6"/>
  <c r="N2575" i="6" s="1"/>
  <c r="O2575" i="6"/>
  <c r="M2511" i="6"/>
  <c r="N2511" i="6" s="1"/>
  <c r="O2511" i="6"/>
  <c r="M2459" i="6"/>
  <c r="N2459" i="6" s="1"/>
  <c r="O2459" i="6"/>
  <c r="O2289" i="6"/>
  <c r="M2289" i="6"/>
  <c r="N2289" i="6" s="1"/>
  <c r="O2176" i="6"/>
  <c r="M2176" i="6"/>
  <c r="N2176" i="6" s="1"/>
  <c r="O2135" i="6"/>
  <c r="M2135" i="6"/>
  <c r="N2135" i="6" s="1"/>
  <c r="O2098" i="6"/>
  <c r="M2098" i="6"/>
  <c r="N2098" i="6" s="1"/>
  <c r="O2021" i="6"/>
  <c r="M2021" i="6"/>
  <c r="N2021" i="6" s="1"/>
  <c r="O1957" i="6"/>
  <c r="M1957" i="6"/>
  <c r="N1957" i="6" s="1"/>
  <c r="O1824" i="6"/>
  <c r="M1824" i="6"/>
  <c r="N1824" i="6" s="1"/>
  <c r="O1792" i="6"/>
  <c r="M1792" i="6"/>
  <c r="N1792" i="6" s="1"/>
  <c r="M1742" i="6"/>
  <c r="N1742" i="6" s="1"/>
  <c r="O1742" i="6"/>
  <c r="M1663" i="6"/>
  <c r="N1663" i="6" s="1"/>
  <c r="O1663" i="6"/>
  <c r="M1603" i="6"/>
  <c r="N1603" i="6" s="1"/>
  <c r="O1603" i="6"/>
  <c r="M1539" i="6"/>
  <c r="N1539" i="6" s="1"/>
  <c r="O1539" i="6"/>
  <c r="O1391" i="6"/>
  <c r="M1391" i="6"/>
  <c r="N1391" i="6" s="1"/>
  <c r="O1245" i="6"/>
  <c r="M1245" i="6"/>
  <c r="N1245" i="6" s="1"/>
  <c r="O1123" i="6"/>
  <c r="M1123" i="6"/>
  <c r="N1123" i="6" s="1"/>
  <c r="O2125" i="6"/>
  <c r="M2125" i="6"/>
  <c r="N2125" i="6" s="1"/>
  <c r="O2030" i="6"/>
  <c r="M2030" i="6"/>
  <c r="N2030" i="6" s="1"/>
  <c r="O1974" i="6"/>
  <c r="M1974" i="6"/>
  <c r="N1974" i="6" s="1"/>
  <c r="O1751" i="6"/>
  <c r="M1751" i="6"/>
  <c r="N1751" i="6" s="1"/>
  <c r="M1659" i="6"/>
  <c r="N1659" i="6" s="1"/>
  <c r="O1659" i="6"/>
  <c r="M1595" i="6"/>
  <c r="N1595" i="6" s="1"/>
  <c r="O1595" i="6"/>
  <c r="M1467" i="6"/>
  <c r="N1467" i="6" s="1"/>
  <c r="O1467" i="6"/>
  <c r="O1386" i="6"/>
  <c r="M1386" i="6"/>
  <c r="N1386" i="6" s="1"/>
  <c r="O1280" i="6"/>
  <c r="M1280" i="6"/>
  <c r="N1280" i="6" s="1"/>
  <c r="O2082" i="6"/>
  <c r="M2082" i="6"/>
  <c r="N2082" i="6" s="1"/>
  <c r="O1978" i="6"/>
  <c r="M1978" i="6"/>
  <c r="N1978" i="6" s="1"/>
  <c r="O1914" i="6"/>
  <c r="M1914" i="6"/>
  <c r="N1914" i="6" s="1"/>
  <c r="O1749" i="6"/>
  <c r="M1749" i="6"/>
  <c r="N1749" i="6" s="1"/>
  <c r="M1696" i="6"/>
  <c r="N1696" i="6" s="1"/>
  <c r="O1696" i="6"/>
  <c r="M1622" i="6"/>
  <c r="N1622" i="6" s="1"/>
  <c r="O1622" i="6"/>
  <c r="O1494" i="6"/>
  <c r="M1494" i="6"/>
  <c r="N1494" i="6" s="1"/>
  <c r="O1430" i="6"/>
  <c r="M1430" i="6"/>
  <c r="N1430" i="6" s="1"/>
  <c r="O1381" i="6"/>
  <c r="M1381" i="6"/>
  <c r="N1381" i="6" s="1"/>
  <c r="O1325" i="6"/>
  <c r="M1325" i="6"/>
  <c r="N1325" i="6" s="1"/>
  <c r="O1302" i="6"/>
  <c r="M1302" i="6"/>
  <c r="N1302" i="6" s="1"/>
  <c r="O2078" i="6"/>
  <c r="M2078" i="6"/>
  <c r="N2078" i="6" s="1"/>
  <c r="O2022" i="6"/>
  <c r="M2022" i="6"/>
  <c r="N2022" i="6" s="1"/>
  <c r="O1958" i="6"/>
  <c r="M1958" i="6"/>
  <c r="N1958" i="6" s="1"/>
  <c r="O1881" i="6"/>
  <c r="M1881" i="6"/>
  <c r="N1881" i="6" s="1"/>
  <c r="O1803" i="6"/>
  <c r="M1803" i="6"/>
  <c r="N1803" i="6" s="1"/>
  <c r="O1762" i="6"/>
  <c r="M1762" i="6"/>
  <c r="N1762" i="6" s="1"/>
  <c r="M1700" i="6"/>
  <c r="N1700" i="6" s="1"/>
  <c r="O1700" i="6"/>
  <c r="M1583" i="6"/>
  <c r="N1583" i="6" s="1"/>
  <c r="O1583" i="6"/>
  <c r="M1519" i="6"/>
  <c r="N1519" i="6" s="1"/>
  <c r="O1519" i="6"/>
  <c r="O1455" i="6"/>
  <c r="M1455" i="6"/>
  <c r="N1455" i="6" s="1"/>
  <c r="O1357" i="6"/>
  <c r="M1357" i="6"/>
  <c r="N1357" i="6" s="1"/>
  <c r="O1244" i="6"/>
  <c r="M1244" i="6"/>
  <c r="N1244" i="6" s="1"/>
  <c r="O2037" i="6"/>
  <c r="M2037" i="6"/>
  <c r="N2037" i="6" s="1"/>
  <c r="O1925" i="6"/>
  <c r="M1925" i="6"/>
  <c r="N1925" i="6" s="1"/>
  <c r="O1845" i="6"/>
  <c r="M1845" i="6"/>
  <c r="N1845" i="6" s="1"/>
  <c r="O1813" i="6"/>
  <c r="M1813" i="6"/>
  <c r="N1813" i="6" s="1"/>
  <c r="O1715" i="6"/>
  <c r="M1715" i="6"/>
  <c r="N1715" i="6" s="1"/>
  <c r="M1641" i="6"/>
  <c r="N1641" i="6" s="1"/>
  <c r="O1641" i="6"/>
  <c r="M1577" i="6"/>
  <c r="N1577" i="6" s="1"/>
  <c r="O1577" i="6"/>
  <c r="M1449" i="6"/>
  <c r="N1449" i="6" s="1"/>
  <c r="O1449" i="6"/>
  <c r="O1364" i="6"/>
  <c r="M1364" i="6"/>
  <c r="N1364" i="6" s="1"/>
  <c r="O1197" i="6"/>
  <c r="M1197" i="6"/>
  <c r="N1197" i="6" s="1"/>
  <c r="O1952" i="6"/>
  <c r="M1952" i="6"/>
  <c r="N1952" i="6" s="1"/>
  <c r="O1904" i="6"/>
  <c r="M1904" i="6"/>
  <c r="N1904" i="6" s="1"/>
  <c r="O1752" i="6"/>
  <c r="M1752" i="6"/>
  <c r="N1752" i="6" s="1"/>
  <c r="M1658" i="6"/>
  <c r="N1658" i="6" s="1"/>
  <c r="O1658" i="6"/>
  <c r="M1594" i="6"/>
  <c r="N1594" i="6" s="1"/>
  <c r="O1594" i="6"/>
  <c r="M1530" i="6"/>
  <c r="N1530" i="6" s="1"/>
  <c r="O1530" i="6"/>
  <c r="O1406" i="6"/>
  <c r="M1406" i="6"/>
  <c r="N1406" i="6" s="1"/>
  <c r="O1306" i="6"/>
  <c r="M1306" i="6"/>
  <c r="N1306" i="6" s="1"/>
  <c r="O1165" i="6"/>
  <c r="M1165" i="6"/>
  <c r="N1165" i="6" s="1"/>
  <c r="O1973" i="6"/>
  <c r="M1973" i="6"/>
  <c r="N1973" i="6" s="1"/>
  <c r="O1900" i="6"/>
  <c r="M1900" i="6"/>
  <c r="N1900" i="6" s="1"/>
  <c r="O1763" i="6"/>
  <c r="M1763" i="6"/>
  <c r="N1763" i="6" s="1"/>
  <c r="M1588" i="6"/>
  <c r="N1588" i="6" s="1"/>
  <c r="O1588" i="6"/>
  <c r="M1524" i="6"/>
  <c r="N1524" i="6" s="1"/>
  <c r="O1524" i="6"/>
  <c r="O1460" i="6"/>
  <c r="M1460" i="6"/>
  <c r="N1460" i="6" s="1"/>
  <c r="O1350" i="6"/>
  <c r="M1350" i="6"/>
  <c r="N1350" i="6" s="1"/>
  <c r="O1328" i="6"/>
  <c r="M1328" i="6"/>
  <c r="N1328" i="6" s="1"/>
  <c r="O1294" i="6"/>
  <c r="M1294" i="6"/>
  <c r="N1294" i="6" s="1"/>
  <c r="O2029" i="6"/>
  <c r="M2029" i="6"/>
  <c r="N2029" i="6" s="1"/>
  <c r="O1965" i="6"/>
  <c r="M1965" i="6"/>
  <c r="N1965" i="6" s="1"/>
  <c r="O1894" i="6"/>
  <c r="M1894" i="6"/>
  <c r="N1894" i="6" s="1"/>
  <c r="O1822" i="6"/>
  <c r="M1822" i="6"/>
  <c r="N1822" i="6" s="1"/>
  <c r="O1790" i="6"/>
  <c r="M1790" i="6"/>
  <c r="N1790" i="6" s="1"/>
  <c r="M1744" i="6"/>
  <c r="N1744" i="6" s="1"/>
  <c r="O1744" i="6"/>
  <c r="M1617" i="6"/>
  <c r="N1617" i="6" s="1"/>
  <c r="O1617" i="6"/>
  <c r="M1553" i="6"/>
  <c r="N1553" i="6" s="1"/>
  <c r="O1553" i="6"/>
  <c r="M1489" i="6"/>
  <c r="N1489" i="6" s="1"/>
  <c r="O1489" i="6"/>
  <c r="M1369" i="6"/>
  <c r="N1369" i="6" s="1"/>
  <c r="O1369" i="6"/>
  <c r="O1322" i="6"/>
  <c r="M1322" i="6"/>
  <c r="N1322" i="6" s="1"/>
  <c r="O1263" i="6"/>
  <c r="M1263" i="6"/>
  <c r="N1263" i="6" s="1"/>
  <c r="O1080" i="6"/>
  <c r="M1080" i="6"/>
  <c r="N1080" i="6" s="1"/>
  <c r="M1016" i="6"/>
  <c r="N1016" i="6" s="1"/>
  <c r="O1016" i="6"/>
  <c r="M966" i="6"/>
  <c r="N966" i="6" s="1"/>
  <c r="O966" i="6"/>
  <c r="M824" i="6"/>
  <c r="N824" i="6" s="1"/>
  <c r="O824" i="6"/>
  <c r="M750" i="6"/>
  <c r="N750" i="6" s="1"/>
  <c r="O750" i="6"/>
  <c r="M688" i="6"/>
  <c r="N688" i="6" s="1"/>
  <c r="O688" i="6"/>
  <c r="M458" i="6"/>
  <c r="N458" i="6" s="1"/>
  <c r="O458" i="6"/>
  <c r="O1092" i="6"/>
  <c r="M1092" i="6"/>
  <c r="N1092" i="6" s="1"/>
  <c r="M1028" i="6"/>
  <c r="N1028" i="6" s="1"/>
  <c r="O1028" i="6"/>
  <c r="M916" i="6"/>
  <c r="N916" i="6" s="1"/>
  <c r="O916" i="6"/>
  <c r="M836" i="6"/>
  <c r="N836" i="6" s="1"/>
  <c r="O836" i="6"/>
  <c r="O802" i="6"/>
  <c r="M802" i="6"/>
  <c r="N802" i="6" s="1"/>
  <c r="M668" i="6"/>
  <c r="N668" i="6" s="1"/>
  <c r="O668" i="6"/>
  <c r="M640" i="6"/>
  <c r="N640" i="6" s="1"/>
  <c r="O640" i="6"/>
  <c r="M614" i="6"/>
  <c r="N614" i="6" s="1"/>
  <c r="O614" i="6"/>
  <c r="O514" i="6"/>
  <c r="M514" i="6"/>
  <c r="N514" i="6" s="1"/>
  <c r="O398" i="6"/>
  <c r="M398" i="6"/>
  <c r="N398" i="6" s="1"/>
  <c r="M1275" i="6"/>
  <c r="N1275" i="6" s="1"/>
  <c r="O1275" i="6"/>
  <c r="M1135" i="6"/>
  <c r="N1135" i="6" s="1"/>
  <c r="O1135" i="6"/>
  <c r="O1071" i="6"/>
  <c r="M1071" i="6"/>
  <c r="N1071" i="6" s="1"/>
  <c r="O1007" i="6"/>
  <c r="M1007" i="6"/>
  <c r="N1007" i="6" s="1"/>
  <c r="O851" i="6"/>
  <c r="M851" i="6"/>
  <c r="N851" i="6" s="1"/>
  <c r="M790" i="6"/>
  <c r="N790" i="6" s="1"/>
  <c r="O790" i="6"/>
  <c r="M755" i="6"/>
  <c r="N755" i="6" s="1"/>
  <c r="O755" i="6"/>
  <c r="O644" i="6"/>
  <c r="M644" i="6"/>
  <c r="N644" i="6" s="1"/>
  <c r="M534" i="6"/>
  <c r="N534" i="6" s="1"/>
  <c r="O534" i="6"/>
  <c r="M1227" i="6"/>
  <c r="N1227" i="6" s="1"/>
  <c r="O1227" i="6"/>
  <c r="O1138" i="6"/>
  <c r="M1138" i="6"/>
  <c r="N1138" i="6" s="1"/>
  <c r="O1074" i="6"/>
  <c r="M1074" i="6"/>
  <c r="N1074" i="6" s="1"/>
  <c r="O1010" i="6"/>
  <c r="M1010" i="6"/>
  <c r="N1010" i="6" s="1"/>
  <c r="O899" i="6"/>
  <c r="M899" i="6"/>
  <c r="N899" i="6" s="1"/>
  <c r="O845" i="6"/>
  <c r="M845" i="6"/>
  <c r="N845" i="6" s="1"/>
  <c r="O784" i="6"/>
  <c r="M784" i="6"/>
  <c r="N784" i="6" s="1"/>
  <c r="O499" i="6"/>
  <c r="M499" i="6"/>
  <c r="N499" i="6" s="1"/>
  <c r="M426" i="6"/>
  <c r="N426" i="6" s="1"/>
  <c r="O426" i="6"/>
  <c r="O71" i="6"/>
  <c r="M71" i="6"/>
  <c r="N71" i="6" s="1"/>
  <c r="M1145" i="6"/>
  <c r="N1145" i="6" s="1"/>
  <c r="O1145" i="6"/>
  <c r="M1086" i="6"/>
  <c r="N1086" i="6" s="1"/>
  <c r="O1086" i="6"/>
  <c r="M1022" i="6"/>
  <c r="N1022" i="6" s="1"/>
  <c r="O1022" i="6"/>
  <c r="M888" i="6"/>
  <c r="N888" i="6" s="1"/>
  <c r="O888" i="6"/>
  <c r="M819" i="6"/>
  <c r="N819" i="6" s="1"/>
  <c r="O819" i="6"/>
  <c r="M749" i="6"/>
  <c r="N749" i="6" s="1"/>
  <c r="O749" i="6"/>
  <c r="O651" i="6"/>
  <c r="M651" i="6"/>
  <c r="N651" i="6" s="1"/>
  <c r="O605" i="6"/>
  <c r="M605" i="6"/>
  <c r="N605" i="6" s="1"/>
  <c r="M520" i="6"/>
  <c r="N520" i="6" s="1"/>
  <c r="O520" i="6"/>
  <c r="M1072" i="6"/>
  <c r="N1072" i="6" s="1"/>
  <c r="O1072" i="6"/>
  <c r="M1008" i="6"/>
  <c r="N1008" i="6" s="1"/>
  <c r="O1008" i="6"/>
  <c r="O946" i="6"/>
  <c r="M946" i="6"/>
  <c r="N946" i="6" s="1"/>
  <c r="M852" i="6"/>
  <c r="N852" i="6" s="1"/>
  <c r="O852" i="6"/>
  <c r="M780" i="6"/>
  <c r="N780" i="6" s="1"/>
  <c r="O780" i="6"/>
  <c r="M741" i="6"/>
  <c r="N741" i="6" s="1"/>
  <c r="O741" i="6"/>
  <c r="M645" i="6"/>
  <c r="N645" i="6" s="1"/>
  <c r="O645" i="6"/>
  <c r="O615" i="6"/>
  <c r="M615" i="6"/>
  <c r="N615" i="6" s="1"/>
  <c r="O517" i="6"/>
  <c r="M517" i="6"/>
  <c r="N517" i="6" s="1"/>
  <c r="O1301" i="6"/>
  <c r="M1301" i="6"/>
  <c r="N1301" i="6" s="1"/>
  <c r="O1278" i="6"/>
  <c r="M1278" i="6"/>
  <c r="N1278" i="6" s="1"/>
  <c r="O1175" i="6"/>
  <c r="M1175" i="6"/>
  <c r="N1175" i="6" s="1"/>
  <c r="M1032" i="6"/>
  <c r="N1032" i="6" s="1"/>
  <c r="O1032" i="6"/>
  <c r="O944" i="6"/>
  <c r="M944" i="6"/>
  <c r="N944" i="6" s="1"/>
  <c r="O850" i="6"/>
  <c r="M850" i="6"/>
  <c r="N850" i="6" s="1"/>
  <c r="M733" i="6"/>
  <c r="N733" i="6" s="1"/>
  <c r="O733" i="6"/>
  <c r="O639" i="6"/>
  <c r="M639" i="6"/>
  <c r="N639" i="6" s="1"/>
  <c r="M560" i="6"/>
  <c r="N560" i="6" s="1"/>
  <c r="O560" i="6"/>
  <c r="O1169" i="6"/>
  <c r="M1169" i="6"/>
  <c r="N1169" i="6" s="1"/>
  <c r="M1113" i="6"/>
  <c r="N1113" i="6" s="1"/>
  <c r="O1113" i="6"/>
  <c r="O1049" i="6"/>
  <c r="M1049" i="6"/>
  <c r="N1049" i="6" s="1"/>
  <c r="O942" i="6"/>
  <c r="M942" i="6"/>
  <c r="N942" i="6" s="1"/>
  <c r="O887" i="6"/>
  <c r="M887" i="6"/>
  <c r="N887" i="6" s="1"/>
  <c r="M842" i="6"/>
  <c r="N842" i="6" s="1"/>
  <c r="O842" i="6"/>
  <c r="M700" i="6"/>
  <c r="N700" i="6" s="1"/>
  <c r="O700" i="6"/>
  <c r="O570" i="6"/>
  <c r="M570" i="6"/>
  <c r="N570" i="6" s="1"/>
  <c r="O469" i="6"/>
  <c r="M469" i="6"/>
  <c r="N469" i="6" s="1"/>
  <c r="M556" i="6"/>
  <c r="N556" i="6" s="1"/>
  <c r="O556" i="6"/>
  <c r="O533" i="6"/>
  <c r="M533" i="6"/>
  <c r="N533" i="6" s="1"/>
  <c r="O505" i="6"/>
  <c r="M505" i="6"/>
  <c r="N505" i="6" s="1"/>
  <c r="O289" i="6"/>
  <c r="M289" i="6"/>
  <c r="N289" i="6" s="1"/>
  <c r="M225" i="6"/>
  <c r="N225" i="6" s="1"/>
  <c r="O225" i="6"/>
  <c r="O121" i="6"/>
  <c r="M121" i="6"/>
  <c r="N121" i="6" s="1"/>
  <c r="O50" i="6"/>
  <c r="M50" i="6"/>
  <c r="N50" i="6" s="1"/>
  <c r="O399" i="6"/>
  <c r="M399" i="6"/>
  <c r="N399" i="6" s="1"/>
  <c r="O367" i="6"/>
  <c r="M367" i="6"/>
  <c r="N367" i="6" s="1"/>
  <c r="M256" i="6"/>
  <c r="N256" i="6" s="1"/>
  <c r="O256" i="6"/>
  <c r="O209" i="6"/>
  <c r="M209" i="6"/>
  <c r="N209" i="6" s="1"/>
  <c r="O165" i="6"/>
  <c r="M165" i="6"/>
  <c r="N165" i="6" s="1"/>
  <c r="O453" i="6"/>
  <c r="M453" i="6"/>
  <c r="N453" i="6" s="1"/>
  <c r="O413" i="6"/>
  <c r="M413" i="6"/>
  <c r="N413" i="6" s="1"/>
  <c r="O381" i="6"/>
  <c r="M381" i="6"/>
  <c r="N381" i="6" s="1"/>
  <c r="O280" i="6"/>
  <c r="M280" i="6"/>
  <c r="N280" i="6" s="1"/>
  <c r="M216" i="6"/>
  <c r="N216" i="6" s="1"/>
  <c r="O216" i="6"/>
  <c r="O159" i="6"/>
  <c r="M159" i="6"/>
  <c r="N159" i="6" s="1"/>
  <c r="O302" i="6"/>
  <c r="M302" i="6"/>
  <c r="N302" i="6" s="1"/>
  <c r="M238" i="6"/>
  <c r="N238" i="6" s="1"/>
  <c r="O238" i="6"/>
  <c r="O153" i="6"/>
  <c r="M153" i="6"/>
  <c r="N153" i="6" s="1"/>
  <c r="M532" i="6"/>
  <c r="N532" i="6" s="1"/>
  <c r="O532" i="6"/>
  <c r="O494" i="6"/>
  <c r="M494" i="6"/>
  <c r="N494" i="6" s="1"/>
  <c r="M462" i="6"/>
  <c r="N462" i="6" s="1"/>
  <c r="O462" i="6"/>
  <c r="M231" i="6"/>
  <c r="N231" i="6" s="1"/>
  <c r="O231" i="6"/>
  <c r="O172" i="6"/>
  <c r="M172" i="6"/>
  <c r="N172" i="6" s="1"/>
  <c r="O116" i="6"/>
  <c r="M116" i="6"/>
  <c r="N116" i="6" s="1"/>
  <c r="O351" i="6"/>
  <c r="M351" i="6"/>
  <c r="N351" i="6" s="1"/>
  <c r="M288" i="6"/>
  <c r="N288" i="6" s="1"/>
  <c r="O288" i="6"/>
  <c r="M224" i="6"/>
  <c r="N224" i="6" s="1"/>
  <c r="O224" i="6"/>
  <c r="O108" i="6"/>
  <c r="M108" i="6"/>
  <c r="N108" i="6" s="1"/>
  <c r="O76" i="6"/>
  <c r="M76" i="6"/>
  <c r="N76" i="6" s="1"/>
  <c r="M420" i="6"/>
  <c r="N420" i="6" s="1"/>
  <c r="O420" i="6"/>
  <c r="O310" i="6"/>
  <c r="M310" i="6"/>
  <c r="N310" i="6" s="1"/>
  <c r="M246" i="6"/>
  <c r="N246" i="6" s="1"/>
  <c r="O246" i="6"/>
  <c r="O183" i="6"/>
  <c r="M183" i="6"/>
  <c r="N183" i="6" s="1"/>
  <c r="O55" i="6"/>
  <c r="M55" i="6"/>
  <c r="N55" i="6" s="1"/>
  <c r="O68" i="6"/>
  <c r="M68" i="6"/>
  <c r="N68" i="6" s="1"/>
  <c r="M3772" i="6"/>
  <c r="N3772" i="6" s="1"/>
  <c r="O3772" i="6"/>
  <c r="O3258" i="6"/>
  <c r="M3258" i="6"/>
  <c r="N3258" i="6" s="1"/>
  <c r="M3689" i="6"/>
  <c r="N3689" i="6" s="1"/>
  <c r="O3689" i="6"/>
  <c r="M3151" i="6"/>
  <c r="N3151" i="6" s="1"/>
  <c r="O3151" i="6"/>
  <c r="M3795" i="6"/>
  <c r="N3795" i="6" s="1"/>
  <c r="O3795" i="6"/>
  <c r="O3839" i="6"/>
  <c r="M3839" i="6"/>
  <c r="N3839" i="6" s="1"/>
  <c r="O3729" i="6"/>
  <c r="M3729" i="6"/>
  <c r="N3729" i="6" s="1"/>
  <c r="O3570" i="6"/>
  <c r="M3570" i="6"/>
  <c r="N3570" i="6" s="1"/>
  <c r="M3506" i="6"/>
  <c r="N3506" i="6" s="1"/>
  <c r="O3506" i="6"/>
  <c r="O3442" i="6"/>
  <c r="M3442" i="6"/>
  <c r="N3442" i="6" s="1"/>
  <c r="O3026" i="6"/>
  <c r="M3026" i="6"/>
  <c r="N3026" i="6" s="1"/>
  <c r="O2503" i="6"/>
  <c r="M2503" i="6"/>
  <c r="N2503" i="6" s="1"/>
  <c r="M3806" i="6"/>
  <c r="N3806" i="6" s="1"/>
  <c r="O3806" i="6"/>
  <c r="O3236" i="6"/>
  <c r="M3236" i="6"/>
  <c r="N3236" i="6" s="1"/>
  <c r="O3618" i="6"/>
  <c r="M3618" i="6"/>
  <c r="N3618" i="6" s="1"/>
  <c r="O3176" i="6"/>
  <c r="M3176" i="6"/>
  <c r="N3176" i="6" s="1"/>
  <c r="O3798" i="6"/>
  <c r="M3798" i="6"/>
  <c r="N3798" i="6" s="1"/>
  <c r="M3751" i="6"/>
  <c r="N3751" i="6" s="1"/>
  <c r="O3751" i="6"/>
  <c r="O3715" i="6"/>
  <c r="M3715" i="6"/>
  <c r="N3715" i="6" s="1"/>
  <c r="M3579" i="6"/>
  <c r="N3579" i="6" s="1"/>
  <c r="O3579" i="6"/>
  <c r="M3515" i="6"/>
  <c r="N3515" i="6" s="1"/>
  <c r="O3515" i="6"/>
  <c r="M3451" i="6"/>
  <c r="N3451" i="6" s="1"/>
  <c r="O3451" i="6"/>
  <c r="O3139" i="6"/>
  <c r="M3139" i="6"/>
  <c r="N3139" i="6" s="1"/>
  <c r="O2805" i="6"/>
  <c r="M2805" i="6"/>
  <c r="N2805" i="6" s="1"/>
  <c r="O2178" i="6"/>
  <c r="M2178" i="6"/>
  <c r="N2178" i="6" s="1"/>
  <c r="O3867" i="6"/>
  <c r="M3867" i="6"/>
  <c r="N3867" i="6" s="1"/>
  <c r="M3762" i="6"/>
  <c r="N3762" i="6" s="1"/>
  <c r="O3762" i="6"/>
  <c r="O3661" i="6"/>
  <c r="M3661" i="6"/>
  <c r="N3661" i="6" s="1"/>
  <c r="O3528" i="6"/>
  <c r="M3528" i="6"/>
  <c r="N3528" i="6" s="1"/>
  <c r="O3464" i="6"/>
  <c r="M3464" i="6"/>
  <c r="N3464" i="6" s="1"/>
  <c r="M3401" i="6"/>
  <c r="N3401" i="6" s="1"/>
  <c r="O3401" i="6"/>
  <c r="O3168" i="6"/>
  <c r="M3168" i="6"/>
  <c r="N3168" i="6" s="1"/>
  <c r="O2820" i="6"/>
  <c r="M2820" i="6"/>
  <c r="N2820" i="6" s="1"/>
  <c r="O2305" i="6"/>
  <c r="M2305" i="6"/>
  <c r="N2305" i="6" s="1"/>
  <c r="O3498" i="6"/>
  <c r="M3498" i="6"/>
  <c r="N3498" i="6" s="1"/>
  <c r="O2969" i="6"/>
  <c r="M2969" i="6"/>
  <c r="N2969" i="6" s="1"/>
  <c r="M3647" i="6"/>
  <c r="N3647" i="6" s="1"/>
  <c r="O3647" i="6"/>
  <c r="M3773" i="6"/>
  <c r="N3773" i="6" s="1"/>
  <c r="O3773" i="6"/>
  <c r="O3728" i="6"/>
  <c r="M3728" i="6"/>
  <c r="N3728" i="6" s="1"/>
  <c r="O3692" i="6"/>
  <c r="M3692" i="6"/>
  <c r="N3692" i="6" s="1"/>
  <c r="O3563" i="6"/>
  <c r="M3563" i="6"/>
  <c r="N3563" i="6" s="1"/>
  <c r="M3499" i="6"/>
  <c r="N3499" i="6" s="1"/>
  <c r="O3499" i="6"/>
  <c r="O3435" i="6"/>
  <c r="M3435" i="6"/>
  <c r="N3435" i="6" s="1"/>
  <c r="M3311" i="6"/>
  <c r="N3311" i="6" s="1"/>
  <c r="O3311" i="6"/>
  <c r="O3145" i="6"/>
  <c r="M3145" i="6"/>
  <c r="N3145" i="6" s="1"/>
  <c r="M2633" i="6"/>
  <c r="N2633" i="6" s="1"/>
  <c r="O2633" i="6"/>
  <c r="M3886" i="6"/>
  <c r="N3886" i="6" s="1"/>
  <c r="O3886" i="6"/>
  <c r="O3822" i="6"/>
  <c r="M3822" i="6"/>
  <c r="N3822" i="6" s="1"/>
  <c r="M3705" i="6"/>
  <c r="N3705" i="6" s="1"/>
  <c r="O3705" i="6"/>
  <c r="O3582" i="6"/>
  <c r="M3582" i="6"/>
  <c r="N3582" i="6" s="1"/>
  <c r="O3518" i="6"/>
  <c r="M3518" i="6"/>
  <c r="N3518" i="6" s="1"/>
  <c r="O3454" i="6"/>
  <c r="M3454" i="6"/>
  <c r="N3454" i="6" s="1"/>
  <c r="O3242" i="6"/>
  <c r="M3242" i="6"/>
  <c r="N3242" i="6" s="1"/>
  <c r="O2978" i="6"/>
  <c r="M2978" i="6"/>
  <c r="N2978" i="6" s="1"/>
  <c r="M2499" i="6"/>
  <c r="N2499" i="6" s="1"/>
  <c r="O2499" i="6"/>
  <c r="O3531" i="6"/>
  <c r="M3531" i="6"/>
  <c r="N3531" i="6" s="1"/>
  <c r="O3038" i="6"/>
  <c r="M3038" i="6"/>
  <c r="N3038" i="6" s="1"/>
  <c r="O3670" i="6"/>
  <c r="M3670" i="6"/>
  <c r="N3670" i="6" s="1"/>
  <c r="O2258" i="6"/>
  <c r="M2258" i="6"/>
  <c r="N2258" i="6" s="1"/>
  <c r="O3849" i="6"/>
  <c r="M3849" i="6"/>
  <c r="N3849" i="6" s="1"/>
  <c r="M3763" i="6"/>
  <c r="N3763" i="6" s="1"/>
  <c r="O3763" i="6"/>
  <c r="O3674" i="6"/>
  <c r="M3674" i="6"/>
  <c r="N3674" i="6" s="1"/>
  <c r="M3605" i="6"/>
  <c r="N3605" i="6" s="1"/>
  <c r="O3605" i="6"/>
  <c r="M3541" i="6"/>
  <c r="N3541" i="6" s="1"/>
  <c r="O3541" i="6"/>
  <c r="O3382" i="6"/>
  <c r="M3382" i="6"/>
  <c r="N3382" i="6" s="1"/>
  <c r="O3298" i="6"/>
  <c r="M3298" i="6"/>
  <c r="N3298" i="6" s="1"/>
  <c r="M2951" i="6"/>
  <c r="N2951" i="6" s="1"/>
  <c r="O2951" i="6"/>
  <c r="O3290" i="6"/>
  <c r="M3290" i="6"/>
  <c r="N3290" i="6" s="1"/>
  <c r="O3226" i="6"/>
  <c r="M3226" i="6"/>
  <c r="N3226" i="6" s="1"/>
  <c r="O3162" i="6"/>
  <c r="M3162" i="6"/>
  <c r="N3162" i="6" s="1"/>
  <c r="M3061" i="6"/>
  <c r="N3061" i="6" s="1"/>
  <c r="O3061" i="6"/>
  <c r="M3045" i="6"/>
  <c r="N3045" i="6" s="1"/>
  <c r="O3045" i="6"/>
  <c r="O2994" i="6"/>
  <c r="M2994" i="6"/>
  <c r="N2994" i="6" s="1"/>
  <c r="M2863" i="6"/>
  <c r="N2863" i="6" s="1"/>
  <c r="O2863" i="6"/>
  <c r="M2801" i="6"/>
  <c r="N2801" i="6" s="1"/>
  <c r="O2801" i="6"/>
  <c r="M2737" i="6"/>
  <c r="N2737" i="6" s="1"/>
  <c r="O2737" i="6"/>
  <c r="O2584" i="6"/>
  <c r="M2584" i="6"/>
  <c r="N2584" i="6" s="1"/>
  <c r="O2520" i="6"/>
  <c r="M2520" i="6"/>
  <c r="N2520" i="6" s="1"/>
  <c r="M2453" i="6"/>
  <c r="N2453" i="6" s="1"/>
  <c r="O2453" i="6"/>
  <c r="M2343" i="6"/>
  <c r="N2343" i="6" s="1"/>
  <c r="O2343" i="6"/>
  <c r="M2325" i="6"/>
  <c r="N2325" i="6" s="1"/>
  <c r="O2325" i="6"/>
  <c r="O2254" i="6"/>
  <c r="M2254" i="6"/>
  <c r="N2254" i="6" s="1"/>
  <c r="O2139" i="6"/>
  <c r="M2139" i="6"/>
  <c r="N2139" i="6" s="1"/>
  <c r="O2047" i="6"/>
  <c r="M2047" i="6"/>
  <c r="N2047" i="6" s="1"/>
  <c r="M3373" i="6"/>
  <c r="N3373" i="6" s="1"/>
  <c r="O3373" i="6"/>
  <c r="M3253" i="6"/>
  <c r="N3253" i="6" s="1"/>
  <c r="O3253" i="6"/>
  <c r="O3189" i="6"/>
  <c r="M3189" i="6"/>
  <c r="N3189" i="6" s="1"/>
  <c r="O3125" i="6"/>
  <c r="M3125" i="6"/>
  <c r="N3125" i="6" s="1"/>
  <c r="O2934" i="6"/>
  <c r="M2934" i="6"/>
  <c r="N2934" i="6" s="1"/>
  <c r="O2870" i="6"/>
  <c r="M2870" i="6"/>
  <c r="N2870" i="6" s="1"/>
  <c r="M2799" i="6"/>
  <c r="N2799" i="6" s="1"/>
  <c r="O2799" i="6"/>
  <c r="M2675" i="6"/>
  <c r="N2675" i="6" s="1"/>
  <c r="O2675" i="6"/>
  <c r="M2611" i="6"/>
  <c r="N2611" i="6" s="1"/>
  <c r="O2611" i="6"/>
  <c r="M2547" i="6"/>
  <c r="N2547" i="6" s="1"/>
  <c r="O2547" i="6"/>
  <c r="M2483" i="6"/>
  <c r="N2483" i="6" s="1"/>
  <c r="M2413" i="6"/>
  <c r="N2413" i="6" s="1"/>
  <c r="O2413" i="6"/>
  <c r="M2373" i="6"/>
  <c r="N2373" i="6" s="1"/>
  <c r="O2373" i="6"/>
  <c r="O2290" i="6"/>
  <c r="M2290" i="6"/>
  <c r="N2290" i="6" s="1"/>
  <c r="O2188" i="6"/>
  <c r="M2188" i="6"/>
  <c r="N2188" i="6" s="1"/>
  <c r="O2091" i="6"/>
  <c r="M2091" i="6"/>
  <c r="N2091" i="6" s="1"/>
  <c r="M3247" i="6"/>
  <c r="N3247" i="6" s="1"/>
  <c r="O3247" i="6"/>
  <c r="M3119" i="6"/>
  <c r="N3119" i="6" s="1"/>
  <c r="O3119" i="6"/>
  <c r="O3033" i="6"/>
  <c r="M3033" i="6"/>
  <c r="N3033" i="6" s="1"/>
  <c r="O2990" i="6"/>
  <c r="M2990" i="6"/>
  <c r="N2990" i="6" s="1"/>
  <c r="O2842" i="6"/>
  <c r="M2842" i="6"/>
  <c r="N2842" i="6" s="1"/>
  <c r="O2778" i="6"/>
  <c r="M2778" i="6"/>
  <c r="N2778" i="6" s="1"/>
  <c r="M2715" i="6"/>
  <c r="N2715" i="6" s="1"/>
  <c r="O2715" i="6"/>
  <c r="M2607" i="6"/>
  <c r="N2607" i="6" s="1"/>
  <c r="O2607" i="6"/>
  <c r="M2543" i="6"/>
  <c r="N2543" i="6" s="1"/>
  <c r="O2543" i="6"/>
  <c r="M2479" i="6"/>
  <c r="N2479" i="6" s="1"/>
  <c r="O2479" i="6"/>
  <c r="O2378" i="6"/>
  <c r="M2378" i="6"/>
  <c r="N2378" i="6" s="1"/>
  <c r="O2278" i="6"/>
  <c r="M2278" i="6"/>
  <c r="N2278" i="6" s="1"/>
  <c r="O2180" i="6"/>
  <c r="M2180" i="6"/>
  <c r="N2180" i="6" s="1"/>
  <c r="O3361" i="6"/>
  <c r="M3361" i="6"/>
  <c r="N3361" i="6" s="1"/>
  <c r="M3327" i="6"/>
  <c r="N3327" i="6" s="1"/>
  <c r="O3327" i="6"/>
  <c r="O3262" i="6"/>
  <c r="M3262" i="6"/>
  <c r="N3262" i="6" s="1"/>
  <c r="O3198" i="6"/>
  <c r="O3134" i="6"/>
  <c r="M3134" i="6"/>
  <c r="N3134" i="6" s="1"/>
  <c r="O3070" i="6"/>
  <c r="M3070" i="6"/>
  <c r="N3070" i="6" s="1"/>
  <c r="M3009" i="6"/>
  <c r="N3009" i="6" s="1"/>
  <c r="O3009" i="6"/>
  <c r="O2970" i="6"/>
  <c r="M2919" i="6"/>
  <c r="N2919" i="6" s="1"/>
  <c r="O2919" i="6"/>
  <c r="M2855" i="6"/>
  <c r="N2855" i="6" s="1"/>
  <c r="O2855" i="6"/>
  <c r="M2791" i="6"/>
  <c r="N2791" i="6" s="1"/>
  <c r="O2791" i="6"/>
  <c r="O2686" i="6"/>
  <c r="M2686" i="6"/>
  <c r="N2686" i="6" s="1"/>
  <c r="M2626" i="6"/>
  <c r="N2626" i="6" s="1"/>
  <c r="O2626" i="6"/>
  <c r="O2562" i="6"/>
  <c r="M2562" i="6"/>
  <c r="N2562" i="6" s="1"/>
  <c r="O2401" i="6"/>
  <c r="M2401" i="6"/>
  <c r="N2401" i="6" s="1"/>
  <c r="O2312" i="6"/>
  <c r="M2312" i="6"/>
  <c r="N2312" i="6" s="1"/>
  <c r="O2192" i="6"/>
  <c r="M2192" i="6"/>
  <c r="N2192" i="6" s="1"/>
  <c r="O3161" i="6"/>
  <c r="M3161" i="6"/>
  <c r="N3161" i="6" s="1"/>
  <c r="O3097" i="6"/>
  <c r="M3097" i="6"/>
  <c r="N3097" i="6" s="1"/>
  <c r="O3050" i="6"/>
  <c r="M3050" i="6"/>
  <c r="N3050" i="6" s="1"/>
  <c r="O2937" i="6"/>
  <c r="M2937" i="6"/>
  <c r="N2937" i="6" s="1"/>
  <c r="M2873" i="6"/>
  <c r="N2873" i="6" s="1"/>
  <c r="O2873" i="6"/>
  <c r="O2802" i="6"/>
  <c r="M2802" i="6"/>
  <c r="N2802" i="6" s="1"/>
  <c r="M2655" i="6"/>
  <c r="N2655" i="6" s="1"/>
  <c r="O2655" i="6"/>
  <c r="M2591" i="6"/>
  <c r="N2591" i="6" s="1"/>
  <c r="O2591" i="6"/>
  <c r="M2527" i="6"/>
  <c r="N2527" i="6" s="1"/>
  <c r="O2527" i="6"/>
  <c r="O2420" i="6"/>
  <c r="M2420" i="6"/>
  <c r="N2420" i="6" s="1"/>
  <c r="O2346" i="6"/>
  <c r="M2346" i="6"/>
  <c r="N2346" i="6" s="1"/>
  <c r="O2302" i="6"/>
  <c r="M2302" i="6"/>
  <c r="N2302" i="6" s="1"/>
  <c r="O2226" i="6"/>
  <c r="O2194" i="6"/>
  <c r="M2194" i="6"/>
  <c r="N2194" i="6" s="1"/>
  <c r="M3343" i="6"/>
  <c r="N3343" i="6" s="1"/>
  <c r="O3343" i="6"/>
  <c r="M3285" i="6"/>
  <c r="N3285" i="6" s="1"/>
  <c r="O3285" i="6"/>
  <c r="M3221" i="6"/>
  <c r="N3221" i="6" s="1"/>
  <c r="O3157" i="6"/>
  <c r="M3157" i="6"/>
  <c r="N3157" i="6" s="1"/>
  <c r="O3093" i="6"/>
  <c r="M3093" i="6"/>
  <c r="N3093" i="6" s="1"/>
  <c r="M2973" i="6"/>
  <c r="N2973" i="6" s="1"/>
  <c r="O2973" i="6"/>
  <c r="O2830" i="6"/>
  <c r="M2830" i="6"/>
  <c r="N2830" i="6" s="1"/>
  <c r="O2766" i="6"/>
  <c r="M2766" i="6"/>
  <c r="N2766" i="6" s="1"/>
  <c r="O2674" i="6"/>
  <c r="M2674" i="6"/>
  <c r="N2674" i="6" s="1"/>
  <c r="O2546" i="6"/>
  <c r="M2546" i="6"/>
  <c r="N2546" i="6" s="1"/>
  <c r="O2482" i="6"/>
  <c r="M2482" i="6"/>
  <c r="N2482" i="6" s="1"/>
  <c r="O2412" i="6"/>
  <c r="M2412" i="6"/>
  <c r="N2412" i="6" s="1"/>
  <c r="O2332" i="6"/>
  <c r="M2332" i="6"/>
  <c r="N2332" i="6" s="1"/>
  <c r="M2279" i="6"/>
  <c r="N2279" i="6" s="1"/>
  <c r="O2279" i="6"/>
  <c r="O2240" i="6"/>
  <c r="M2240" i="6"/>
  <c r="N2240" i="6" s="1"/>
  <c r="O2113" i="6"/>
  <c r="M2113" i="6"/>
  <c r="N2113" i="6" s="1"/>
  <c r="O3114" i="6"/>
  <c r="M3114" i="6"/>
  <c r="N3114" i="6" s="1"/>
  <c r="O3028" i="6"/>
  <c r="M3028" i="6"/>
  <c r="N3028" i="6" s="1"/>
  <c r="O2900" i="6"/>
  <c r="M2900" i="6"/>
  <c r="N2900" i="6" s="1"/>
  <c r="O2841" i="6"/>
  <c r="M2841" i="6"/>
  <c r="N2841" i="6" s="1"/>
  <c r="M2777" i="6"/>
  <c r="N2777" i="6" s="1"/>
  <c r="O2777" i="6"/>
  <c r="M2685" i="6"/>
  <c r="N2685" i="6" s="1"/>
  <c r="O2685" i="6"/>
  <c r="O2637" i="6"/>
  <c r="M2637" i="6"/>
  <c r="N2637" i="6" s="1"/>
  <c r="M2573" i="6"/>
  <c r="N2573" i="6" s="1"/>
  <c r="O2573" i="6"/>
  <c r="M2509" i="6"/>
  <c r="N2509" i="6" s="1"/>
  <c r="O2444" i="6"/>
  <c r="M2444" i="6"/>
  <c r="N2444" i="6" s="1"/>
  <c r="O2402" i="6"/>
  <c r="M2402" i="6"/>
  <c r="N2402" i="6" s="1"/>
  <c r="O2281" i="6"/>
  <c r="M2281" i="6"/>
  <c r="N2281" i="6" s="1"/>
  <c r="O2174" i="6"/>
  <c r="M2122" i="6"/>
  <c r="N2122" i="6" s="1"/>
  <c r="O2122" i="6"/>
  <c r="O2063" i="6"/>
  <c r="M2063" i="6"/>
  <c r="N2063" i="6" s="1"/>
  <c r="O2096" i="6"/>
  <c r="M2096" i="6"/>
  <c r="N2096" i="6" s="1"/>
  <c r="O1955" i="6"/>
  <c r="M1955" i="6"/>
  <c r="N1955" i="6" s="1"/>
  <c r="O1888" i="6"/>
  <c r="M1888" i="6"/>
  <c r="N1888" i="6" s="1"/>
  <c r="O1818" i="6"/>
  <c r="M1818" i="6"/>
  <c r="N1818" i="6" s="1"/>
  <c r="O1735" i="6"/>
  <c r="M1735" i="6"/>
  <c r="N1735" i="6" s="1"/>
  <c r="M1689" i="6"/>
  <c r="N1689" i="6" s="1"/>
  <c r="O1689" i="6"/>
  <c r="M1638" i="6"/>
  <c r="N1638" i="6" s="1"/>
  <c r="O1638" i="6"/>
  <c r="O1510" i="6"/>
  <c r="M1510" i="6"/>
  <c r="N1510" i="6" s="1"/>
  <c r="O1446" i="6"/>
  <c r="M1446" i="6"/>
  <c r="N1446" i="6" s="1"/>
  <c r="M1383" i="6"/>
  <c r="N1383" i="6" s="1"/>
  <c r="O1383" i="6"/>
  <c r="O2195" i="6"/>
  <c r="M2195" i="6"/>
  <c r="N2195" i="6" s="1"/>
  <c r="O2177" i="6"/>
  <c r="M2177" i="6"/>
  <c r="N2177" i="6" s="1"/>
  <c r="O2123" i="6"/>
  <c r="M2123" i="6"/>
  <c r="N2123" i="6" s="1"/>
  <c r="O1953" i="6"/>
  <c r="M1953" i="6"/>
  <c r="N1953" i="6" s="1"/>
  <c r="O1905" i="6"/>
  <c r="M1905" i="6"/>
  <c r="N1905" i="6" s="1"/>
  <c r="M1740" i="6"/>
  <c r="N1740" i="6" s="1"/>
  <c r="O1740" i="6"/>
  <c r="O1566" i="6"/>
  <c r="M1566" i="6"/>
  <c r="N1566" i="6" s="1"/>
  <c r="O1502" i="6"/>
  <c r="M1502" i="6"/>
  <c r="N1502" i="6" s="1"/>
  <c r="O1438" i="6"/>
  <c r="M1438" i="6"/>
  <c r="N1438" i="6" s="1"/>
  <c r="O1378" i="6"/>
  <c r="O1247" i="6"/>
  <c r="M1247" i="6"/>
  <c r="N1247" i="6" s="1"/>
  <c r="O2185" i="6"/>
  <c r="M2185" i="6"/>
  <c r="N2185" i="6" s="1"/>
  <c r="O2080" i="6"/>
  <c r="M2080" i="6"/>
  <c r="N2080" i="6" s="1"/>
  <c r="O1976" i="6"/>
  <c r="O1912" i="6"/>
  <c r="M1912" i="6"/>
  <c r="N1912" i="6" s="1"/>
  <c r="O1865" i="6"/>
  <c r="M1865" i="6"/>
  <c r="N1865" i="6" s="1"/>
  <c r="O1747" i="6"/>
  <c r="M1747" i="6"/>
  <c r="N1747" i="6" s="1"/>
  <c r="M1620" i="6"/>
  <c r="N1620" i="6" s="1"/>
  <c r="O1620" i="6"/>
  <c r="O1556" i="6"/>
  <c r="M1556" i="6"/>
  <c r="N1556" i="6" s="1"/>
  <c r="O1492" i="6"/>
  <c r="M1492" i="6"/>
  <c r="N1492" i="6" s="1"/>
  <c r="M1359" i="6"/>
  <c r="N1359" i="6" s="1"/>
  <c r="O1359" i="6"/>
  <c r="M1339" i="6"/>
  <c r="N1339" i="6" s="1"/>
  <c r="O1339" i="6"/>
  <c r="M1323" i="6"/>
  <c r="N1323" i="6" s="1"/>
  <c r="O1323" i="6"/>
  <c r="O2074" i="6"/>
  <c r="M2074" i="6"/>
  <c r="N2074" i="6" s="1"/>
  <c r="O2054" i="6"/>
  <c r="M2054" i="6"/>
  <c r="N2054" i="6" s="1"/>
  <c r="O2001" i="6"/>
  <c r="M2001" i="6"/>
  <c r="N2001" i="6" s="1"/>
  <c r="O1877" i="6"/>
  <c r="M1877" i="6"/>
  <c r="N1877" i="6" s="1"/>
  <c r="O1833" i="6"/>
  <c r="M1833" i="6"/>
  <c r="N1833" i="6" s="1"/>
  <c r="O1801" i="6"/>
  <c r="M1801" i="6"/>
  <c r="N1801" i="6" s="1"/>
  <c r="M1690" i="6"/>
  <c r="N1690" i="6" s="1"/>
  <c r="O1690" i="6"/>
  <c r="M1645" i="6"/>
  <c r="N1645" i="6" s="1"/>
  <c r="O1645" i="6"/>
  <c r="M1581" i="6"/>
  <c r="N1581" i="6" s="1"/>
  <c r="O1581" i="6"/>
  <c r="O1453" i="6"/>
  <c r="M1453" i="6"/>
  <c r="N1453" i="6" s="1"/>
  <c r="M1395" i="6"/>
  <c r="N1395" i="6" s="1"/>
  <c r="O1395" i="6"/>
  <c r="O1355" i="6"/>
  <c r="M1355" i="6"/>
  <c r="N1355" i="6" s="1"/>
  <c r="O1236" i="6"/>
  <c r="O2033" i="6"/>
  <c r="M2033" i="6"/>
  <c r="N2033" i="6" s="1"/>
  <c r="O1987" i="6"/>
  <c r="M1987" i="6"/>
  <c r="N1987" i="6" s="1"/>
  <c r="O1923" i="6"/>
  <c r="M1923" i="6"/>
  <c r="N1923" i="6" s="1"/>
  <c r="O1839" i="6"/>
  <c r="O1807" i="6"/>
  <c r="M1807" i="6"/>
  <c r="N1807" i="6" s="1"/>
  <c r="O1775" i="6"/>
  <c r="M1775" i="6"/>
  <c r="N1775" i="6" s="1"/>
  <c r="O1713" i="6"/>
  <c r="M1713" i="6"/>
  <c r="N1713" i="6" s="1"/>
  <c r="M1639" i="6"/>
  <c r="N1639" i="6" s="1"/>
  <c r="M1575" i="6"/>
  <c r="N1575" i="6" s="1"/>
  <c r="O1575" i="6"/>
  <c r="M1511" i="6"/>
  <c r="N1511" i="6" s="1"/>
  <c r="O1511" i="6"/>
  <c r="M1447" i="6"/>
  <c r="N1447" i="6" s="1"/>
  <c r="O1447" i="6"/>
  <c r="O1281" i="6"/>
  <c r="M1195" i="6"/>
  <c r="N1195" i="6" s="1"/>
  <c r="O1195" i="6"/>
  <c r="O2012" i="6"/>
  <c r="M2012" i="6"/>
  <c r="N2012" i="6" s="1"/>
  <c r="M1948" i="6"/>
  <c r="N1948" i="6" s="1"/>
  <c r="O1948" i="6"/>
  <c r="O1893" i="6"/>
  <c r="O1750" i="6"/>
  <c r="M1750" i="6"/>
  <c r="N1750" i="6" s="1"/>
  <c r="M1684" i="6"/>
  <c r="N1684" i="6" s="1"/>
  <c r="O1684" i="6"/>
  <c r="O1656" i="6"/>
  <c r="M1656" i="6"/>
  <c r="N1656" i="6" s="1"/>
  <c r="O1592" i="6"/>
  <c r="M1528" i="6"/>
  <c r="N1528" i="6" s="1"/>
  <c r="O1528" i="6"/>
  <c r="M1464" i="6"/>
  <c r="N1464" i="6" s="1"/>
  <c r="O1464" i="6"/>
  <c r="O1398" i="6"/>
  <c r="M1398" i="6"/>
  <c r="N1398" i="6" s="1"/>
  <c r="O1292" i="6"/>
  <c r="O1136" i="6"/>
  <c r="M1136" i="6"/>
  <c r="N1136" i="6" s="1"/>
  <c r="O2040" i="6"/>
  <c r="M2040" i="6"/>
  <c r="N2040" i="6" s="1"/>
  <c r="O1971" i="6"/>
  <c r="M1971" i="6"/>
  <c r="N1971" i="6" s="1"/>
  <c r="O1886" i="6"/>
  <c r="O1761" i="6"/>
  <c r="M1761" i="6"/>
  <c r="N1761" i="6" s="1"/>
  <c r="M1650" i="6"/>
  <c r="N1650" i="6" s="1"/>
  <c r="O1650" i="6"/>
  <c r="M1586" i="6"/>
  <c r="N1586" i="6" s="1"/>
  <c r="O1586" i="6"/>
  <c r="M1522" i="6"/>
  <c r="N1522" i="6" s="1"/>
  <c r="O1458" i="6"/>
  <c r="M1458" i="6"/>
  <c r="N1458" i="6" s="1"/>
  <c r="O1396" i="6"/>
  <c r="M1396" i="6"/>
  <c r="N1396" i="6" s="1"/>
  <c r="O1348" i="6"/>
  <c r="M1348" i="6"/>
  <c r="N1348" i="6" s="1"/>
  <c r="O1326" i="6"/>
  <c r="O1261" i="6"/>
  <c r="M1261" i="6"/>
  <c r="N1261" i="6" s="1"/>
  <c r="O1201" i="6"/>
  <c r="M1201" i="6"/>
  <c r="N1201" i="6" s="1"/>
  <c r="M2027" i="6"/>
  <c r="N2027" i="6" s="1"/>
  <c r="O2027" i="6"/>
  <c r="O1963" i="6"/>
  <c r="O1884" i="6"/>
  <c r="M1884" i="6"/>
  <c r="N1884" i="6" s="1"/>
  <c r="O1850" i="6"/>
  <c r="M1850" i="6"/>
  <c r="N1850" i="6" s="1"/>
  <c r="O1820" i="6"/>
  <c r="M1820" i="6"/>
  <c r="N1820" i="6" s="1"/>
  <c r="O1788" i="6"/>
  <c r="O1730" i="6"/>
  <c r="M1730" i="6"/>
  <c r="N1730" i="6" s="1"/>
  <c r="M1693" i="6"/>
  <c r="N1693" i="6" s="1"/>
  <c r="O1693" i="6"/>
  <c r="M1615" i="6"/>
  <c r="N1615" i="6" s="1"/>
  <c r="O1615" i="6"/>
  <c r="M1551" i="6"/>
  <c r="N1551" i="6" s="1"/>
  <c r="M1487" i="6"/>
  <c r="N1487" i="6" s="1"/>
  <c r="O1487" i="6"/>
  <c r="O1423" i="6"/>
  <c r="M1423" i="6"/>
  <c r="N1423" i="6" s="1"/>
  <c r="M1367" i="6"/>
  <c r="N1367" i="6" s="1"/>
  <c r="O1367" i="6"/>
  <c r="O1314" i="6"/>
  <c r="O1255" i="6"/>
  <c r="M1255" i="6"/>
  <c r="N1255" i="6" s="1"/>
  <c r="O1137" i="6"/>
  <c r="M1137" i="6"/>
  <c r="N1137" i="6" s="1"/>
  <c r="O1073" i="6"/>
  <c r="M1073" i="6"/>
  <c r="N1073" i="6" s="1"/>
  <c r="O1009" i="6"/>
  <c r="O960" i="6"/>
  <c r="M960" i="6"/>
  <c r="N960" i="6" s="1"/>
  <c r="O880" i="6"/>
  <c r="M880" i="6"/>
  <c r="N880" i="6" s="1"/>
  <c r="M822" i="6"/>
  <c r="N822" i="6" s="1"/>
  <c r="O822" i="6"/>
  <c r="M746" i="6"/>
  <c r="N746" i="6" s="1"/>
  <c r="M666" i="6"/>
  <c r="N666" i="6" s="1"/>
  <c r="O666" i="6"/>
  <c r="M594" i="6"/>
  <c r="N594" i="6" s="1"/>
  <c r="O594" i="6"/>
  <c r="O435" i="6"/>
  <c r="M435" i="6"/>
  <c r="N435" i="6" s="1"/>
  <c r="O1090" i="6"/>
  <c r="O1026" i="6"/>
  <c r="M1026" i="6"/>
  <c r="N1026" i="6" s="1"/>
  <c r="O954" i="6"/>
  <c r="M954" i="6"/>
  <c r="N954" i="6" s="1"/>
  <c r="M896" i="6"/>
  <c r="N896" i="6" s="1"/>
  <c r="O896" i="6"/>
  <c r="O830" i="6"/>
  <c r="O800" i="6"/>
  <c r="M800" i="6"/>
  <c r="N800" i="6" s="1"/>
  <c r="M703" i="6"/>
  <c r="N703" i="6" s="1"/>
  <c r="O703" i="6"/>
  <c r="M664" i="6"/>
  <c r="N664" i="6" s="1"/>
  <c r="O664" i="6"/>
  <c r="M638" i="6"/>
  <c r="N638" i="6" s="1"/>
  <c r="M612" i="6"/>
  <c r="N612" i="6" s="1"/>
  <c r="O612" i="6"/>
  <c r="O579" i="6"/>
  <c r="M579" i="6"/>
  <c r="N579" i="6" s="1"/>
  <c r="O497" i="6"/>
  <c r="M497" i="6"/>
  <c r="N497" i="6" s="1"/>
  <c r="M392" i="6"/>
  <c r="N392" i="6" s="1"/>
  <c r="M1258" i="6"/>
  <c r="N1258" i="6" s="1"/>
  <c r="O1258" i="6"/>
  <c r="M1189" i="6"/>
  <c r="N1189" i="6" s="1"/>
  <c r="O1189" i="6"/>
  <c r="O1128" i="6"/>
  <c r="M1128" i="6"/>
  <c r="N1128" i="6" s="1"/>
  <c r="M1064" i="6"/>
  <c r="N1064" i="6" s="1"/>
  <c r="M1000" i="6"/>
  <c r="N1000" i="6" s="1"/>
  <c r="O1000" i="6"/>
  <c r="O914" i="6"/>
  <c r="M914" i="6"/>
  <c r="N914" i="6" s="1"/>
  <c r="O849" i="6"/>
  <c r="M849" i="6"/>
  <c r="N849" i="6" s="1"/>
  <c r="M777" i="6"/>
  <c r="N777" i="6" s="1"/>
  <c r="O740" i="6"/>
  <c r="M740" i="6"/>
  <c r="N740" i="6" s="1"/>
  <c r="M682" i="6"/>
  <c r="N682" i="6" s="1"/>
  <c r="O682" i="6"/>
  <c r="M630" i="6"/>
  <c r="N630" i="6" s="1"/>
  <c r="O630" i="6"/>
  <c r="O511" i="6"/>
  <c r="M1223" i="6"/>
  <c r="N1223" i="6" s="1"/>
  <c r="O1223" i="6"/>
  <c r="O1172" i="6"/>
  <c r="M1172" i="6"/>
  <c r="N1172" i="6" s="1"/>
  <c r="O1133" i="6"/>
  <c r="M1133" i="6"/>
  <c r="N1133" i="6" s="1"/>
  <c r="O1069" i="6"/>
  <c r="O1005" i="6"/>
  <c r="M1005" i="6"/>
  <c r="N1005" i="6" s="1"/>
  <c r="M950" i="6"/>
  <c r="N950" i="6" s="1"/>
  <c r="O950" i="6"/>
  <c r="M886" i="6"/>
  <c r="N886" i="6" s="1"/>
  <c r="O886" i="6"/>
  <c r="O843" i="6"/>
  <c r="M761" i="6"/>
  <c r="N761" i="6" s="1"/>
  <c r="O761" i="6"/>
  <c r="O559" i="6"/>
  <c r="M559" i="6"/>
  <c r="N559" i="6" s="1"/>
  <c r="M492" i="6"/>
  <c r="N492" i="6" s="1"/>
  <c r="O492" i="6"/>
  <c r="O406" i="6"/>
  <c r="O1270" i="6"/>
  <c r="M1270" i="6"/>
  <c r="N1270" i="6" s="1"/>
  <c r="O1232" i="6"/>
  <c r="M1232" i="6"/>
  <c r="N1232" i="6" s="1"/>
  <c r="M1131" i="6"/>
  <c r="N1131" i="6" s="1"/>
  <c r="O1131" i="6"/>
  <c r="O1067" i="6"/>
  <c r="O1003" i="6"/>
  <c r="M1003" i="6"/>
  <c r="N1003" i="6" s="1"/>
  <c r="O957" i="6"/>
  <c r="M957" i="6"/>
  <c r="N957" i="6" s="1"/>
  <c r="M872" i="6"/>
  <c r="N872" i="6" s="1"/>
  <c r="O872" i="6"/>
  <c r="O817" i="6"/>
  <c r="M747" i="6"/>
  <c r="N747" i="6" s="1"/>
  <c r="O747" i="6"/>
  <c r="M695" i="6"/>
  <c r="N695" i="6" s="1"/>
  <c r="O695" i="6"/>
  <c r="M637" i="6"/>
  <c r="N637" i="6" s="1"/>
  <c r="O637" i="6"/>
  <c r="O603" i="6"/>
  <c r="M508" i="6"/>
  <c r="N508" i="6" s="1"/>
  <c r="O508" i="6"/>
  <c r="O301" i="6"/>
  <c r="M301" i="6"/>
  <c r="N301" i="6" s="1"/>
  <c r="O1065" i="6"/>
  <c r="M1065" i="6"/>
  <c r="N1065" i="6" s="1"/>
  <c r="O1001" i="6"/>
  <c r="M939" i="6"/>
  <c r="N939" i="6" s="1"/>
  <c r="O939" i="6"/>
  <c r="O897" i="6"/>
  <c r="M897" i="6"/>
  <c r="N897" i="6" s="1"/>
  <c r="M848" i="6"/>
  <c r="N848" i="6" s="1"/>
  <c r="O848" i="6"/>
  <c r="O778" i="6"/>
  <c r="M737" i="6"/>
  <c r="N737" i="6" s="1"/>
  <c r="O737" i="6"/>
  <c r="O675" i="6"/>
  <c r="M675" i="6"/>
  <c r="N675" i="6" s="1"/>
  <c r="M643" i="6"/>
  <c r="N643" i="6" s="1"/>
  <c r="O643" i="6"/>
  <c r="O607" i="6"/>
  <c r="O515" i="6"/>
  <c r="M515" i="6"/>
  <c r="N515" i="6" s="1"/>
  <c r="O382" i="6"/>
  <c r="M382" i="6"/>
  <c r="N382" i="6" s="1"/>
  <c r="O1299" i="6"/>
  <c r="M1299" i="6"/>
  <c r="N1299" i="6" s="1"/>
  <c r="M1257" i="6"/>
  <c r="N1257" i="6" s="1"/>
  <c r="M1173" i="6"/>
  <c r="N1173" i="6" s="1"/>
  <c r="O1173" i="6"/>
  <c r="O1089" i="6"/>
  <c r="M1089" i="6"/>
  <c r="N1089" i="6" s="1"/>
  <c r="O1025" i="6"/>
  <c r="M1025" i="6"/>
  <c r="N1025" i="6" s="1"/>
  <c r="M924" i="6"/>
  <c r="N924" i="6" s="1"/>
  <c r="M840" i="6"/>
  <c r="N840" i="6" s="1"/>
  <c r="O840" i="6"/>
  <c r="M787" i="6"/>
  <c r="N787" i="6" s="1"/>
  <c r="O787" i="6"/>
  <c r="O712" i="6"/>
  <c r="M712" i="6"/>
  <c r="N712" i="6" s="1"/>
  <c r="O631" i="6"/>
  <c r="O553" i="6"/>
  <c r="M553" i="6"/>
  <c r="N553" i="6" s="1"/>
  <c r="M270" i="6"/>
  <c r="N270" i="6" s="1"/>
  <c r="O270" i="6"/>
  <c r="O1162" i="6"/>
  <c r="M1162" i="6"/>
  <c r="N1162" i="6" s="1"/>
  <c r="O1108" i="6"/>
  <c r="O1044" i="6"/>
  <c r="M1044" i="6"/>
  <c r="N1044" i="6" s="1"/>
  <c r="O978" i="6"/>
  <c r="M978" i="6"/>
  <c r="N978" i="6" s="1"/>
  <c r="O933" i="6"/>
  <c r="M933" i="6"/>
  <c r="N933" i="6" s="1"/>
  <c r="O885" i="6"/>
  <c r="M832" i="6"/>
  <c r="N832" i="6" s="1"/>
  <c r="O832" i="6"/>
  <c r="M729" i="6"/>
  <c r="N729" i="6" s="1"/>
  <c r="O729" i="6"/>
  <c r="O698" i="6"/>
  <c r="M698" i="6"/>
  <c r="N698" i="6" s="1"/>
  <c r="O547" i="6"/>
  <c r="O461" i="6"/>
  <c r="M461" i="6"/>
  <c r="N461" i="6" s="1"/>
  <c r="O303" i="6"/>
  <c r="M303" i="6"/>
  <c r="N303" i="6" s="1"/>
  <c r="O554" i="6"/>
  <c r="M554" i="6"/>
  <c r="N554" i="6" s="1"/>
  <c r="O531" i="6"/>
  <c r="M495" i="6"/>
  <c r="N495" i="6" s="1"/>
  <c r="O495" i="6"/>
  <c r="M352" i="6"/>
  <c r="N352" i="6" s="1"/>
  <c r="O352" i="6"/>
  <c r="M268" i="6"/>
  <c r="N268" i="6" s="1"/>
  <c r="O268" i="6"/>
  <c r="O205" i="6"/>
  <c r="O119" i="6"/>
  <c r="M119" i="6"/>
  <c r="N119" i="6" s="1"/>
  <c r="O97" i="6"/>
  <c r="M97" i="6"/>
  <c r="N97" i="6" s="1"/>
  <c r="M427" i="6"/>
  <c r="N427" i="6" s="1"/>
  <c r="O427" i="6"/>
  <c r="O395" i="6"/>
  <c r="O363" i="6"/>
  <c r="M363" i="6"/>
  <c r="N363" i="6" s="1"/>
  <c r="O318" i="6"/>
  <c r="M318" i="6"/>
  <c r="N318" i="6" s="1"/>
  <c r="M254" i="6"/>
  <c r="N254" i="6" s="1"/>
  <c r="O254" i="6"/>
  <c r="M207" i="6"/>
  <c r="N207" i="6" s="1"/>
  <c r="O150" i="6"/>
  <c r="M150" i="6"/>
  <c r="N150" i="6" s="1"/>
  <c r="O83" i="6"/>
  <c r="M83" i="6"/>
  <c r="N83" i="6" s="1"/>
  <c r="O439" i="6"/>
  <c r="M439" i="6"/>
  <c r="N439" i="6" s="1"/>
  <c r="O409" i="6"/>
  <c r="O377" i="6"/>
  <c r="M377" i="6"/>
  <c r="N377" i="6" s="1"/>
  <c r="M336" i="6"/>
  <c r="N336" i="6" s="1"/>
  <c r="O336" i="6"/>
  <c r="M278" i="6"/>
  <c r="N278" i="6" s="1"/>
  <c r="O278" i="6"/>
  <c r="O214" i="6"/>
  <c r="M157" i="6"/>
  <c r="N157" i="6" s="1"/>
  <c r="O157" i="6"/>
  <c r="O353" i="6"/>
  <c r="M353" i="6"/>
  <c r="N353" i="6" s="1"/>
  <c r="M297" i="6"/>
  <c r="N297" i="6" s="1"/>
  <c r="O297" i="6"/>
  <c r="M233" i="6"/>
  <c r="N233" i="6" s="1"/>
  <c r="O134" i="6"/>
  <c r="M134" i="6"/>
  <c r="N134" i="6" s="1"/>
  <c r="O80" i="6"/>
  <c r="M80" i="6"/>
  <c r="N80" i="6" s="1"/>
  <c r="O530" i="6"/>
  <c r="M530" i="6"/>
  <c r="N530" i="6" s="1"/>
  <c r="M488" i="6"/>
  <c r="N488" i="6" s="1"/>
  <c r="O448" i="6"/>
  <c r="M448" i="6"/>
  <c r="N448" i="6" s="1"/>
  <c r="O293" i="6"/>
  <c r="M293" i="6"/>
  <c r="N293" i="6" s="1"/>
  <c r="M229" i="6"/>
  <c r="N229" i="6" s="1"/>
  <c r="O229" i="6"/>
  <c r="O170" i="6"/>
  <c r="O114" i="6"/>
  <c r="M114" i="6"/>
  <c r="N114" i="6" s="1"/>
  <c r="O374" i="6"/>
  <c r="M374" i="6"/>
  <c r="N374" i="6" s="1"/>
  <c r="O337" i="6"/>
  <c r="M337" i="6"/>
  <c r="N337" i="6" s="1"/>
  <c r="M286" i="6"/>
  <c r="N286" i="6" s="1"/>
  <c r="M222" i="6"/>
  <c r="N222" i="6" s="1"/>
  <c r="O222" i="6"/>
  <c r="O192" i="6"/>
  <c r="M192" i="6"/>
  <c r="N192" i="6" s="1"/>
  <c r="O102" i="6"/>
  <c r="M102" i="6"/>
  <c r="N102" i="6" s="1"/>
  <c r="O67" i="6"/>
  <c r="O412" i="6"/>
  <c r="M412" i="6"/>
  <c r="N412" i="6" s="1"/>
  <c r="M354" i="6"/>
  <c r="N354" i="6" s="1"/>
  <c r="O354" i="6"/>
  <c r="O305" i="6"/>
  <c r="M305" i="6"/>
  <c r="N305" i="6" s="1"/>
  <c r="M241" i="6"/>
  <c r="N241" i="6" s="1"/>
  <c r="O181" i="6"/>
  <c r="M181" i="6"/>
  <c r="N181" i="6" s="1"/>
  <c r="O78" i="6"/>
  <c r="M78" i="6"/>
  <c r="N78" i="6" s="1"/>
  <c r="O53" i="6"/>
  <c r="M53" i="6"/>
  <c r="N53" i="6" s="1"/>
  <c r="O66" i="6"/>
  <c r="P9" i="6"/>
  <c r="L9" i="6"/>
  <c r="P26" i="6"/>
  <c r="L26" i="6"/>
  <c r="P18" i="6"/>
  <c r="L18" i="6"/>
  <c r="P15" i="6"/>
  <c r="L15" i="6"/>
  <c r="L41" i="6"/>
  <c r="P41" i="6"/>
  <c r="L43" i="6"/>
  <c r="P43" i="6"/>
  <c r="P30" i="6"/>
  <c r="L30" i="6"/>
  <c r="L20" i="6"/>
  <c r="P20" i="6"/>
  <c r="L19" i="6"/>
  <c r="P19" i="6"/>
  <c r="P32" i="6"/>
  <c r="L32" i="6"/>
  <c r="P22" i="6"/>
  <c r="L22" i="6"/>
  <c r="P5" i="6"/>
  <c r="L5" i="6"/>
  <c r="P36" i="6"/>
  <c r="L36" i="6"/>
  <c r="L10" i="6"/>
  <c r="P10" i="6"/>
  <c r="L17" i="6"/>
  <c r="P17" i="6"/>
  <c r="L16" i="6"/>
  <c r="P16" i="6"/>
  <c r="L23" i="6"/>
  <c r="P23" i="6"/>
  <c r="L21" i="6"/>
  <c r="P21" i="6"/>
  <c r="P7" i="6"/>
  <c r="L7" i="6"/>
  <c r="L38" i="6"/>
  <c r="P38" i="6"/>
  <c r="L35" i="6"/>
  <c r="P35" i="6"/>
  <c r="L14" i="6"/>
  <c r="P14" i="6"/>
  <c r="L3" i="6"/>
  <c r="P3" i="6"/>
  <c r="P13" i="6"/>
  <c r="L13" i="6"/>
  <c r="L27" i="6"/>
  <c r="P27" i="6"/>
  <c r="L25" i="6"/>
  <c r="P25" i="6"/>
  <c r="L24" i="6"/>
  <c r="P24" i="6"/>
  <c r="P40" i="6"/>
  <c r="L40" i="6"/>
  <c r="L11" i="6"/>
  <c r="P11" i="6"/>
  <c r="L6" i="6"/>
  <c r="P6" i="6"/>
  <c r="P2" i="6"/>
  <c r="L2" i="6"/>
  <c r="L8" i="6"/>
  <c r="P8" i="6"/>
  <c r="L31" i="6"/>
  <c r="P31" i="6"/>
  <c r="P29" i="6"/>
  <c r="L29" i="6"/>
  <c r="L28" i="6"/>
  <c r="P28" i="6"/>
  <c r="L42" i="6"/>
  <c r="P42" i="6"/>
  <c r="P12" i="6"/>
  <c r="L12" i="6"/>
  <c r="L33" i="6"/>
  <c r="P33" i="6"/>
  <c r="P34" i="6"/>
  <c r="L34" i="6"/>
  <c r="P44" i="6"/>
  <c r="L44" i="6"/>
  <c r="L37" i="6"/>
  <c r="P37" i="6"/>
  <c r="L39" i="6"/>
  <c r="P39" i="6"/>
  <c r="L4" i="6"/>
  <c r="P4" i="6"/>
  <c r="J13" i="5"/>
  <c r="K13" i="5" s="1"/>
  <c r="P13" i="5" s="1"/>
  <c r="J40" i="5"/>
  <c r="K40" i="5" s="1"/>
  <c r="P40" i="5" s="1"/>
  <c r="J33" i="5"/>
  <c r="K33" i="5" s="1"/>
  <c r="P33" i="5" s="1"/>
  <c r="J41" i="5"/>
  <c r="K41" i="5" s="1"/>
  <c r="P41" i="5" s="1"/>
  <c r="J23" i="5"/>
  <c r="K23" i="5" s="1"/>
  <c r="P23" i="5" s="1"/>
  <c r="J28" i="5"/>
  <c r="K28" i="5" s="1"/>
  <c r="P28" i="5" s="1"/>
  <c r="J15" i="5"/>
  <c r="K15" i="5" s="1"/>
  <c r="P15" i="5" s="1"/>
  <c r="J8" i="5"/>
  <c r="K8" i="5" s="1"/>
  <c r="J21" i="5"/>
  <c r="K21" i="5" s="1"/>
  <c r="P21" i="5" s="1"/>
  <c r="J10" i="5"/>
  <c r="K10" i="5" s="1"/>
  <c r="J43" i="5"/>
  <c r="K43" i="5" s="1"/>
  <c r="P43" i="5" s="1"/>
  <c r="J24" i="5"/>
  <c r="K24" i="5" s="1"/>
  <c r="P24" i="5" s="1"/>
  <c r="J12" i="5"/>
  <c r="K12" i="5" s="1"/>
  <c r="P12" i="5" s="1"/>
  <c r="J18" i="5"/>
  <c r="K18" i="5" s="1"/>
  <c r="P18" i="5" s="1"/>
  <c r="J29" i="5"/>
  <c r="K29" i="5" s="1"/>
  <c r="P29" i="5" s="1"/>
  <c r="J16" i="5"/>
  <c r="K16" i="5" s="1"/>
  <c r="P16" i="5" s="1"/>
  <c r="J3" i="5"/>
  <c r="K3" i="5" s="1"/>
  <c r="L3" i="5" s="1"/>
  <c r="J11" i="5"/>
  <c r="K11" i="5" s="1"/>
  <c r="L11" i="5" s="1"/>
  <c r="J34" i="5"/>
  <c r="K34" i="5" s="1"/>
  <c r="P34" i="5" s="1"/>
  <c r="J32" i="5"/>
  <c r="K32" i="5" s="1"/>
  <c r="P32" i="5" s="1"/>
  <c r="J4" i="5"/>
  <c r="K4" i="5" s="1"/>
  <c r="P4" i="5" s="1"/>
  <c r="J14" i="5"/>
  <c r="K14" i="5" s="1"/>
  <c r="P14" i="5" s="1"/>
  <c r="J19" i="5"/>
  <c r="K19" i="5" s="1"/>
  <c r="P19" i="5" s="1"/>
  <c r="J2" i="5"/>
  <c r="K2" i="5" s="1"/>
  <c r="P2" i="5" s="1"/>
  <c r="J30" i="5"/>
  <c r="K30" i="5" s="1"/>
  <c r="P30" i="5" s="1"/>
  <c r="J22" i="5"/>
  <c r="K22" i="5" s="1"/>
  <c r="P22" i="5" s="1"/>
  <c r="J7" i="5"/>
  <c r="K7" i="5" s="1"/>
  <c r="P7" i="5" s="1"/>
  <c r="J42" i="5"/>
  <c r="K42" i="5" s="1"/>
  <c r="P42" i="5" s="1"/>
  <c r="J9" i="5"/>
  <c r="K9" i="5" s="1"/>
  <c r="P9" i="5" s="1"/>
  <c r="J6" i="5"/>
  <c r="K6" i="5" s="1"/>
  <c r="P6" i="5" s="1"/>
  <c r="J17" i="5"/>
  <c r="K17" i="5" s="1"/>
  <c r="P17" i="5" s="1"/>
  <c r="J44" i="5"/>
  <c r="K44" i="5" s="1"/>
  <c r="P44" i="5" s="1"/>
  <c r="J5" i="5"/>
  <c r="K5" i="5" s="1"/>
  <c r="P5" i="5" s="1"/>
  <c r="J35" i="5"/>
  <c r="K35" i="5" s="1"/>
  <c r="P35" i="5" s="1"/>
  <c r="J31" i="5"/>
  <c r="K31" i="5" s="1"/>
  <c r="P31" i="5" s="1"/>
  <c r="J25" i="5"/>
  <c r="K25" i="5" s="1"/>
  <c r="P25" i="5" s="1"/>
  <c r="J36" i="5"/>
  <c r="K36" i="5" s="1"/>
  <c r="P36" i="5" s="1"/>
  <c r="J20" i="5"/>
  <c r="K20" i="5" s="1"/>
  <c r="P20" i="5" s="1"/>
  <c r="J37" i="5"/>
  <c r="K37" i="5" s="1"/>
  <c r="P37" i="5" s="1"/>
  <c r="J38" i="5"/>
  <c r="K38" i="5" s="1"/>
  <c r="P38" i="5" s="1"/>
  <c r="J27" i="5"/>
  <c r="K27" i="5" s="1"/>
  <c r="P27" i="5" s="1"/>
  <c r="J26" i="5"/>
  <c r="K26" i="5" s="1"/>
  <c r="P26" i="5" s="1"/>
  <c r="P10" i="5"/>
  <c r="L10" i="5"/>
  <c r="L2" i="5"/>
  <c r="L9" i="5"/>
  <c r="L4" i="5"/>
  <c r="P8" i="5"/>
  <c r="L8" i="5"/>
  <c r="P11" i="5"/>
  <c r="E7" i="4"/>
  <c r="D8" i="4" s="1"/>
  <c r="E8" i="4" s="1"/>
  <c r="G9" i="4" s="1"/>
  <c r="G7" i="4"/>
  <c r="O2735" i="6" l="1"/>
  <c r="O2196" i="6"/>
  <c r="M2196" i="6"/>
  <c r="N2196" i="6" s="1"/>
  <c r="O3718" i="6"/>
  <c r="M3718" i="6"/>
  <c r="N3718" i="6" s="1"/>
  <c r="O3740" i="6"/>
  <c r="M3740" i="6"/>
  <c r="N3740" i="6" s="1"/>
  <c r="O3581" i="6"/>
  <c r="M3581" i="6"/>
  <c r="N3581" i="6" s="1"/>
  <c r="O3627" i="6"/>
  <c r="M3627" i="6"/>
  <c r="N3627" i="6" s="1"/>
  <c r="O3742" i="6"/>
  <c r="M3742" i="6"/>
  <c r="N3742" i="6" s="1"/>
  <c r="O3592" i="6"/>
  <c r="M3592" i="6"/>
  <c r="N3592" i="6" s="1"/>
  <c r="O3394" i="6"/>
  <c r="M3394" i="6"/>
  <c r="N3394" i="6" s="1"/>
  <c r="O3792" i="6"/>
  <c r="M3792" i="6"/>
  <c r="N3792" i="6" s="1"/>
  <c r="M3595" i="6"/>
  <c r="N3595" i="6" s="1"/>
  <c r="O3595" i="6"/>
  <c r="M356" i="6"/>
  <c r="N356" i="6" s="1"/>
  <c r="O356" i="6"/>
  <c r="O194" i="6"/>
  <c r="M194" i="6"/>
  <c r="N194" i="6" s="1"/>
  <c r="O376" i="6"/>
  <c r="M376" i="6"/>
  <c r="N376" i="6" s="1"/>
  <c r="O88" i="6"/>
  <c r="M88" i="6"/>
  <c r="N88" i="6" s="1"/>
  <c r="O54" i="6"/>
  <c r="M54" i="6"/>
  <c r="N54" i="6" s="1"/>
  <c r="O338" i="6"/>
  <c r="M338" i="6"/>
  <c r="N338" i="6" s="1"/>
  <c r="O87" i="6"/>
  <c r="M87" i="6"/>
  <c r="N87" i="6" s="1"/>
  <c r="M320" i="6"/>
  <c r="N320" i="6" s="1"/>
  <c r="O320" i="6"/>
  <c r="O99" i="6"/>
  <c r="M99" i="6"/>
  <c r="N99" i="6" s="1"/>
  <c r="O441" i="6"/>
  <c r="M441" i="6"/>
  <c r="N441" i="6" s="1"/>
  <c r="M384" i="6"/>
  <c r="N384" i="6" s="1"/>
  <c r="O384" i="6"/>
  <c r="M731" i="6"/>
  <c r="N731" i="6" s="1"/>
  <c r="O731" i="6"/>
  <c r="O985" i="6"/>
  <c r="M985" i="6"/>
  <c r="N985" i="6" s="1"/>
  <c r="M789" i="6"/>
  <c r="N789" i="6" s="1"/>
  <c r="O789" i="6"/>
  <c r="M1096" i="6"/>
  <c r="N1096" i="6" s="1"/>
  <c r="O1096" i="6"/>
  <c r="M402" i="6"/>
  <c r="N402" i="6" s="1"/>
  <c r="O402" i="6"/>
  <c r="M677" i="6"/>
  <c r="N677" i="6" s="1"/>
  <c r="O677" i="6"/>
  <c r="M906" i="6"/>
  <c r="N906" i="6" s="1"/>
  <c r="O906" i="6"/>
  <c r="O431" i="6"/>
  <c r="M431" i="6"/>
  <c r="N431" i="6" s="1"/>
  <c r="O707" i="6"/>
  <c r="M707" i="6"/>
  <c r="N707" i="6" s="1"/>
  <c r="O959" i="6"/>
  <c r="M959" i="6"/>
  <c r="N959" i="6" s="1"/>
  <c r="O1234" i="6"/>
  <c r="M1234" i="6"/>
  <c r="N1234" i="6" s="1"/>
  <c r="O561" i="6"/>
  <c r="M561" i="6"/>
  <c r="N561" i="6" s="1"/>
  <c r="O969" i="6"/>
  <c r="M969" i="6"/>
  <c r="N969" i="6" s="1"/>
  <c r="O1185" i="6"/>
  <c r="M1185" i="6"/>
  <c r="N1185" i="6" s="1"/>
  <c r="M709" i="6"/>
  <c r="N709" i="6" s="1"/>
  <c r="O709" i="6"/>
  <c r="O923" i="6"/>
  <c r="M923" i="6"/>
  <c r="N923" i="6" s="1"/>
  <c r="M1191" i="6"/>
  <c r="N1191" i="6" s="1"/>
  <c r="O1191" i="6"/>
  <c r="O583" i="6"/>
  <c r="M583" i="6"/>
  <c r="N583" i="6" s="1"/>
  <c r="O706" i="6"/>
  <c r="M706" i="6"/>
  <c r="N706" i="6" s="1"/>
  <c r="O956" i="6"/>
  <c r="M956" i="6"/>
  <c r="N956" i="6" s="1"/>
  <c r="O898" i="6"/>
  <c r="M898" i="6"/>
  <c r="N898" i="6" s="1"/>
  <c r="O1856" i="6"/>
  <c r="M1856" i="6"/>
  <c r="N1856" i="6" s="1"/>
  <c r="O1404" i="6"/>
  <c r="M1404" i="6"/>
  <c r="N1404" i="6" s="1"/>
  <c r="M1652" i="6"/>
  <c r="N1652" i="6" s="1"/>
  <c r="O1652" i="6"/>
  <c r="O2042" i="6"/>
  <c r="M2042" i="6"/>
  <c r="N2042" i="6" s="1"/>
  <c r="M1466" i="6"/>
  <c r="N1466" i="6" s="1"/>
  <c r="O1466" i="6"/>
  <c r="M1686" i="6"/>
  <c r="N1686" i="6" s="1"/>
  <c r="O1686" i="6"/>
  <c r="O2016" i="6"/>
  <c r="M2016" i="6"/>
  <c r="N2016" i="6" s="1"/>
  <c r="O1513" i="6"/>
  <c r="M1513" i="6"/>
  <c r="N1513" i="6" s="1"/>
  <c r="O1781" i="6"/>
  <c r="M1781" i="6"/>
  <c r="N1781" i="6" s="1"/>
  <c r="O1989" i="6"/>
  <c r="M1989" i="6"/>
  <c r="N1989" i="6" s="1"/>
  <c r="O1400" i="6"/>
  <c r="M1400" i="6"/>
  <c r="N1400" i="6" s="1"/>
  <c r="M1647" i="6"/>
  <c r="N1647" i="6" s="1"/>
  <c r="O1647" i="6"/>
  <c r="O1835" i="6"/>
  <c r="M1835" i="6"/>
  <c r="N1835" i="6" s="1"/>
  <c r="O2056" i="6"/>
  <c r="M2056" i="6"/>
  <c r="N2056" i="6" s="1"/>
  <c r="O1341" i="6"/>
  <c r="M1341" i="6"/>
  <c r="N1341" i="6" s="1"/>
  <c r="O1558" i="6"/>
  <c r="M1558" i="6"/>
  <c r="N1558" i="6" s="1"/>
  <c r="O2201" i="6"/>
  <c r="M2201" i="6"/>
  <c r="N2201" i="6" s="1"/>
  <c r="M1531" i="6"/>
  <c r="N1531" i="6" s="1"/>
  <c r="O1531" i="6"/>
  <c r="O1910" i="6"/>
  <c r="M1910" i="6"/>
  <c r="N1910" i="6" s="1"/>
  <c r="O2179" i="6"/>
  <c r="M2179" i="6"/>
  <c r="N2179" i="6" s="1"/>
  <c r="M1475" i="6"/>
  <c r="N1475" i="6" s="1"/>
  <c r="O1475" i="6"/>
  <c r="M1691" i="6"/>
  <c r="N1691" i="6" s="1"/>
  <c r="O1691" i="6"/>
  <c r="O1892" i="6"/>
  <c r="M1892" i="6"/>
  <c r="N1892" i="6" s="1"/>
  <c r="O2076" i="6"/>
  <c r="M2076" i="6"/>
  <c r="N2076" i="6" s="1"/>
  <c r="O2404" i="6"/>
  <c r="M2404" i="6"/>
  <c r="N2404" i="6" s="1"/>
  <c r="M2639" i="6"/>
  <c r="N2639" i="6" s="1"/>
  <c r="O2639" i="6"/>
  <c r="M2843" i="6"/>
  <c r="N2843" i="6" s="1"/>
  <c r="O2843" i="6"/>
  <c r="O3116" i="6"/>
  <c r="M3116" i="6"/>
  <c r="N3116" i="6" s="1"/>
  <c r="O2283" i="6"/>
  <c r="M2283" i="6"/>
  <c r="N2283" i="6" s="1"/>
  <c r="O2484" i="6"/>
  <c r="M2484" i="6"/>
  <c r="N2484" i="6" s="1"/>
  <c r="O2781" i="6"/>
  <c r="M2781" i="6"/>
  <c r="N2781" i="6" s="1"/>
  <c r="M3095" i="6"/>
  <c r="N3095" i="6" s="1"/>
  <c r="O3095" i="6"/>
  <c r="O3347" i="6"/>
  <c r="M3347" i="6"/>
  <c r="N3347" i="6" s="1"/>
  <c r="O2356" i="6"/>
  <c r="M2356" i="6"/>
  <c r="N2356" i="6" s="1"/>
  <c r="O2593" i="6"/>
  <c r="M2593" i="6"/>
  <c r="N2593" i="6" s="1"/>
  <c r="M2875" i="6"/>
  <c r="N2875" i="6" s="1"/>
  <c r="O2875" i="6"/>
  <c r="O3099" i="6"/>
  <c r="M3099" i="6"/>
  <c r="N3099" i="6" s="1"/>
  <c r="O2314" i="6"/>
  <c r="M2314" i="6"/>
  <c r="N2314" i="6" s="1"/>
  <c r="O2628" i="6"/>
  <c r="M2628" i="6"/>
  <c r="N2628" i="6" s="1"/>
  <c r="O2864" i="6"/>
  <c r="M2864" i="6"/>
  <c r="N2864" i="6" s="1"/>
  <c r="O3072" i="6"/>
  <c r="M3072" i="6"/>
  <c r="N3072" i="6" s="1"/>
  <c r="O3329" i="6"/>
  <c r="M3329" i="6"/>
  <c r="N3329" i="6" s="1"/>
  <c r="O2284" i="6"/>
  <c r="M2284" i="6"/>
  <c r="N2284" i="6" s="1"/>
  <c r="O2545" i="6"/>
  <c r="M2545" i="6"/>
  <c r="N2545" i="6" s="1"/>
  <c r="O2793" i="6"/>
  <c r="M2793" i="6"/>
  <c r="N2793" i="6" s="1"/>
  <c r="O3078" i="6"/>
  <c r="M3078" i="6"/>
  <c r="N3078" i="6" s="1"/>
  <c r="O2107" i="6"/>
  <c r="M2107" i="6"/>
  <c r="N2107" i="6" s="1"/>
  <c r="O2380" i="6"/>
  <c r="M2380" i="6"/>
  <c r="N2380" i="6" s="1"/>
  <c r="M2613" i="6"/>
  <c r="N2613" i="6" s="1"/>
  <c r="O2613" i="6"/>
  <c r="M2881" i="6"/>
  <c r="N2881" i="6" s="1"/>
  <c r="O2881" i="6"/>
  <c r="O3191" i="6"/>
  <c r="M3191" i="6"/>
  <c r="N3191" i="6" s="1"/>
  <c r="O2055" i="6"/>
  <c r="M2055" i="6"/>
  <c r="N2055" i="6" s="1"/>
  <c r="M2327" i="6"/>
  <c r="N2327" i="6" s="1"/>
  <c r="O2327" i="6"/>
  <c r="O2522" i="6"/>
  <c r="M2522" i="6"/>
  <c r="N2522" i="6" s="1"/>
  <c r="M2803" i="6"/>
  <c r="N2803" i="6" s="1"/>
  <c r="O2803" i="6"/>
  <c r="M3047" i="6"/>
  <c r="N3047" i="6" s="1"/>
  <c r="O3047" i="6"/>
  <c r="O3228" i="6"/>
  <c r="M3228" i="6"/>
  <c r="N3228" i="6" s="1"/>
  <c r="O3308" i="6"/>
  <c r="M3308" i="6"/>
  <c r="N3308" i="6" s="1"/>
  <c r="M3607" i="6"/>
  <c r="N3607" i="6" s="1"/>
  <c r="O3607" i="6"/>
  <c r="O3878" i="6"/>
  <c r="M3878" i="6"/>
  <c r="N3878" i="6" s="1"/>
  <c r="M3229" i="6"/>
  <c r="N3229" i="6" s="1"/>
  <c r="O3229" i="6"/>
  <c r="M3079" i="6"/>
  <c r="N3079" i="6" s="1"/>
  <c r="O3079" i="6"/>
  <c r="O3522" i="6"/>
  <c r="M3522" i="6"/>
  <c r="N3522" i="6" s="1"/>
  <c r="O3824" i="6"/>
  <c r="M3824" i="6"/>
  <c r="N3824" i="6" s="1"/>
  <c r="O3170" i="6"/>
  <c r="M3170" i="6"/>
  <c r="N3170" i="6" s="1"/>
  <c r="O3520" i="6"/>
  <c r="M3520" i="6"/>
  <c r="N3520" i="6" s="1"/>
  <c r="M3739" i="6"/>
  <c r="N3739" i="6" s="1"/>
  <c r="O3739" i="6"/>
  <c r="M3194" i="6"/>
  <c r="N3194" i="6" s="1"/>
  <c r="O3194" i="6"/>
  <c r="O2898" i="6"/>
  <c r="M2898" i="6"/>
  <c r="N2898" i="6" s="1"/>
  <c r="O3470" i="6"/>
  <c r="M3470" i="6"/>
  <c r="N3470" i="6" s="1"/>
  <c r="M3777" i="6"/>
  <c r="N3777" i="6" s="1"/>
  <c r="O3777" i="6"/>
  <c r="O2867" i="6"/>
  <c r="M2867" i="6"/>
  <c r="N2867" i="6" s="1"/>
  <c r="O3536" i="6"/>
  <c r="M3536" i="6"/>
  <c r="N3536" i="6" s="1"/>
  <c r="O3764" i="6"/>
  <c r="M3764" i="6"/>
  <c r="N3764" i="6" s="1"/>
  <c r="O3658" i="6"/>
  <c r="M3658" i="6"/>
  <c r="N3658" i="6" s="1"/>
  <c r="O2528" i="6"/>
  <c r="M2528" i="6"/>
  <c r="N2528" i="6" s="1"/>
  <c r="O3508" i="6"/>
  <c r="M3508" i="6"/>
  <c r="N3508" i="6" s="1"/>
  <c r="O3841" i="6"/>
  <c r="M3841" i="6"/>
  <c r="N3841" i="6" s="1"/>
  <c r="M3770" i="6"/>
  <c r="N3770" i="6" s="1"/>
  <c r="O3770" i="6"/>
  <c r="O70" i="6"/>
  <c r="M70" i="6"/>
  <c r="N70" i="6" s="1"/>
  <c r="M248" i="6"/>
  <c r="N248" i="6" s="1"/>
  <c r="O248" i="6"/>
  <c r="O82" i="6"/>
  <c r="M82" i="6"/>
  <c r="N82" i="6" s="1"/>
  <c r="O174" i="6"/>
  <c r="M174" i="6"/>
  <c r="N174" i="6" s="1"/>
  <c r="O498" i="6"/>
  <c r="M498" i="6"/>
  <c r="N498" i="6" s="1"/>
  <c r="M240" i="6"/>
  <c r="N240" i="6" s="1"/>
  <c r="O240" i="6"/>
  <c r="M235" i="6"/>
  <c r="N235" i="6" s="1"/>
  <c r="O235" i="6"/>
  <c r="O417" i="6"/>
  <c r="M417" i="6"/>
  <c r="N417" i="6" s="1"/>
  <c r="O211" i="6"/>
  <c r="M211" i="6"/>
  <c r="N211" i="6" s="1"/>
  <c r="O403" i="6"/>
  <c r="M403" i="6"/>
  <c r="N403" i="6" s="1"/>
  <c r="O535" i="6"/>
  <c r="M535" i="6"/>
  <c r="N535" i="6" s="1"/>
  <c r="M572" i="6"/>
  <c r="N572" i="6" s="1"/>
  <c r="O572" i="6"/>
  <c r="O889" i="6"/>
  <c r="M889" i="6"/>
  <c r="N889" i="6" s="1"/>
  <c r="O1120" i="6"/>
  <c r="M1120" i="6"/>
  <c r="N1120" i="6" s="1"/>
  <c r="O647" i="6"/>
  <c r="M647" i="6"/>
  <c r="N647" i="6" s="1"/>
  <c r="M980" i="6"/>
  <c r="N980" i="6" s="1"/>
  <c r="O980" i="6"/>
  <c r="M1287" i="6"/>
  <c r="N1287" i="6" s="1"/>
  <c r="O1287" i="6"/>
  <c r="M803" i="6"/>
  <c r="N803" i="6" s="1"/>
  <c r="O803" i="6"/>
  <c r="O1015" i="6"/>
  <c r="M1015" i="6"/>
  <c r="N1015" i="6" s="1"/>
  <c r="O609" i="6"/>
  <c r="M609" i="6"/>
  <c r="N609" i="6" s="1"/>
  <c r="O823" i="6"/>
  <c r="M823" i="6"/>
  <c r="N823" i="6" s="1"/>
  <c r="O1093" i="6"/>
  <c r="M1093" i="6"/>
  <c r="N1093" i="6" s="1"/>
  <c r="M434" i="6"/>
  <c r="N434" i="6" s="1"/>
  <c r="O434" i="6"/>
  <c r="M863" i="6"/>
  <c r="N863" i="6" s="1"/>
  <c r="O863" i="6"/>
  <c r="O563" i="6"/>
  <c r="M563" i="6"/>
  <c r="N563" i="6" s="1"/>
  <c r="M792" i="6"/>
  <c r="N792" i="6" s="1"/>
  <c r="O792" i="6"/>
  <c r="O1083" i="6"/>
  <c r="M1083" i="6"/>
  <c r="N1083" i="6" s="1"/>
  <c r="M418" i="6"/>
  <c r="N418" i="6" s="1"/>
  <c r="O418" i="6"/>
  <c r="O642" i="6"/>
  <c r="M642" i="6"/>
  <c r="N642" i="6" s="1"/>
  <c r="O853" i="6"/>
  <c r="M853" i="6"/>
  <c r="N853" i="6" s="1"/>
  <c r="O1097" i="6"/>
  <c r="M1097" i="6"/>
  <c r="N1097" i="6" s="1"/>
  <c r="O1023" i="6"/>
  <c r="M1023" i="6"/>
  <c r="N1023" i="6" s="1"/>
  <c r="O1330" i="6"/>
  <c r="M1330" i="6"/>
  <c r="N1330" i="6" s="1"/>
  <c r="O1576" i="6"/>
  <c r="M1576" i="6"/>
  <c r="N1576" i="6" s="1"/>
  <c r="O1796" i="6"/>
  <c r="M1796" i="6"/>
  <c r="N1796" i="6" s="1"/>
  <c r="O1967" i="6"/>
  <c r="M1967" i="6"/>
  <c r="N1967" i="6" s="1"/>
  <c r="O1332" i="6"/>
  <c r="M1332" i="6"/>
  <c r="N1332" i="6" s="1"/>
  <c r="O1526" i="6"/>
  <c r="M1526" i="6"/>
  <c r="N1526" i="6" s="1"/>
  <c r="O1308" i="6"/>
  <c r="M1308" i="6"/>
  <c r="N1308" i="6" s="1"/>
  <c r="M1596" i="6"/>
  <c r="N1596" i="6" s="1"/>
  <c r="O1596" i="6"/>
  <c r="O1906" i="6"/>
  <c r="M1906" i="6"/>
  <c r="N1906" i="6" s="1"/>
  <c r="O1366" i="6"/>
  <c r="M1366" i="6"/>
  <c r="N1366" i="6" s="1"/>
  <c r="M1675" i="6"/>
  <c r="N1675" i="6" s="1"/>
  <c r="O1675" i="6"/>
  <c r="O1885" i="6"/>
  <c r="M1885" i="6"/>
  <c r="N1885" i="6" s="1"/>
  <c r="O1254" i="6"/>
  <c r="M1254" i="6"/>
  <c r="N1254" i="6" s="1"/>
  <c r="O1777" i="6"/>
  <c r="M1777" i="6"/>
  <c r="N1777" i="6" s="1"/>
  <c r="O1964" i="6"/>
  <c r="M1964" i="6"/>
  <c r="N1964" i="6" s="1"/>
  <c r="M1311" i="6"/>
  <c r="N1311" i="6" s="1"/>
  <c r="O1311" i="6"/>
  <c r="M1459" i="6"/>
  <c r="N1459" i="6" s="1"/>
  <c r="O1459" i="6"/>
  <c r="M1698" i="6"/>
  <c r="N1698" i="6" s="1"/>
  <c r="O1698" i="6"/>
  <c r="O2003" i="6"/>
  <c r="M2003" i="6"/>
  <c r="N2003" i="6" s="1"/>
  <c r="O1394" i="6"/>
  <c r="M1394" i="6"/>
  <c r="N1394" i="6" s="1"/>
  <c r="O2032" i="6"/>
  <c r="M2032" i="6"/>
  <c r="N2032" i="6" s="1"/>
  <c r="O1250" i="6"/>
  <c r="M1250" i="6"/>
  <c r="N1250" i="6" s="1"/>
  <c r="M1605" i="6"/>
  <c r="N1605" i="6" s="1"/>
  <c r="O1605" i="6"/>
  <c r="O1794" i="6"/>
  <c r="M1794" i="6"/>
  <c r="N1794" i="6" s="1"/>
  <c r="O2023" i="6"/>
  <c r="M2023" i="6"/>
  <c r="N2023" i="6" s="1"/>
  <c r="O2186" i="6"/>
  <c r="M2186" i="6"/>
  <c r="N2186" i="6" s="1"/>
  <c r="O2513" i="6"/>
  <c r="M2513" i="6"/>
  <c r="N2513" i="6" s="1"/>
  <c r="M2989" i="6"/>
  <c r="N2989" i="6" s="1"/>
  <c r="O2989" i="6"/>
  <c r="O2212" i="6"/>
  <c r="M2212" i="6"/>
  <c r="N2212" i="6" s="1"/>
  <c r="O2372" i="6"/>
  <c r="M2372" i="6"/>
  <c r="N2372" i="6" s="1"/>
  <c r="M2622" i="6"/>
  <c r="N2622" i="6" s="1"/>
  <c r="O2622" i="6"/>
  <c r="O2915" i="6"/>
  <c r="M2915" i="6"/>
  <c r="N2915" i="6" s="1"/>
  <c r="O3246" i="6"/>
  <c r="M3246" i="6"/>
  <c r="N3246" i="6" s="1"/>
  <c r="O2234" i="6"/>
  <c r="M2234" i="6"/>
  <c r="N2234" i="6" s="1"/>
  <c r="O2755" i="6"/>
  <c r="M2755" i="6"/>
  <c r="N2755" i="6" s="1"/>
  <c r="O3012" i="6"/>
  <c r="M3012" i="6"/>
  <c r="N3012" i="6" s="1"/>
  <c r="M2118" i="6"/>
  <c r="N2118" i="6" s="1"/>
  <c r="O2118" i="6"/>
  <c r="M2510" i="6"/>
  <c r="N2510" i="6" s="1"/>
  <c r="O2510" i="6"/>
  <c r="M2742" i="6"/>
  <c r="N2742" i="6" s="1"/>
  <c r="O2742" i="6"/>
  <c r="M2979" i="6"/>
  <c r="N2979" i="6" s="1"/>
  <c r="O2979" i="6"/>
  <c r="M3202" i="6"/>
  <c r="N3202" i="6" s="1"/>
  <c r="O3202" i="6"/>
  <c r="M2150" i="6"/>
  <c r="N2150" i="6" s="1"/>
  <c r="O2150" i="6"/>
  <c r="O2445" i="6"/>
  <c r="M2445" i="6"/>
  <c r="N2445" i="6" s="1"/>
  <c r="M2684" i="6"/>
  <c r="N2684" i="6" s="1"/>
  <c r="O2684" i="6"/>
  <c r="M2923" i="6"/>
  <c r="N2923" i="6" s="1"/>
  <c r="O2923" i="6"/>
  <c r="M3208" i="6"/>
  <c r="N3208" i="6" s="1"/>
  <c r="O3208" i="6"/>
  <c r="M2262" i="6"/>
  <c r="N2262" i="6" s="1"/>
  <c r="O2262" i="6"/>
  <c r="O2487" i="6"/>
  <c r="M2487" i="6"/>
  <c r="N2487" i="6" s="1"/>
  <c r="M2750" i="6"/>
  <c r="N2750" i="6" s="1"/>
  <c r="O2750" i="6"/>
  <c r="M3086" i="6"/>
  <c r="N3086" i="6" s="1"/>
  <c r="O3086" i="6"/>
  <c r="M3331" i="6"/>
  <c r="N3331" i="6" s="1"/>
  <c r="O3331" i="6"/>
  <c r="O2221" i="6"/>
  <c r="M2221" i="6"/>
  <c r="N2221" i="6" s="1"/>
  <c r="M2419" i="6"/>
  <c r="N2419" i="6" s="1"/>
  <c r="O2419" i="6"/>
  <c r="M2652" i="6"/>
  <c r="N2652" i="6" s="1"/>
  <c r="O2652" i="6"/>
  <c r="M2938" i="6"/>
  <c r="N2938" i="6" s="1"/>
  <c r="O2938" i="6"/>
  <c r="M3129" i="6"/>
  <c r="N3129" i="6" s="1"/>
  <c r="O3129" i="6"/>
  <c r="O2501" i="6"/>
  <c r="M2501" i="6"/>
  <c r="N2501" i="6" s="1"/>
  <c r="O3481" i="6"/>
  <c r="M3481" i="6"/>
  <c r="N3481" i="6" s="1"/>
  <c r="M3731" i="6"/>
  <c r="N3731" i="6" s="1"/>
  <c r="O3731" i="6"/>
  <c r="O3453" i="6"/>
  <c r="M3453" i="6"/>
  <c r="N3453" i="6" s="1"/>
  <c r="O3791" i="6"/>
  <c r="M3791" i="6"/>
  <c r="N3791" i="6" s="1"/>
  <c r="M3411" i="6"/>
  <c r="N3411" i="6" s="1"/>
  <c r="O3411" i="6"/>
  <c r="M3655" i="6"/>
  <c r="N3655" i="6" s="1"/>
  <c r="O3655" i="6"/>
  <c r="M3684" i="6"/>
  <c r="N3684" i="6" s="1"/>
  <c r="O3684" i="6"/>
  <c r="M3421" i="6"/>
  <c r="N3421" i="6" s="1"/>
  <c r="O3421" i="6"/>
  <c r="M3650" i="6"/>
  <c r="N3650" i="6" s="1"/>
  <c r="O3650" i="6"/>
  <c r="M3364" i="6"/>
  <c r="N3364" i="6" s="1"/>
  <c r="O3364" i="6"/>
  <c r="O3774" i="6"/>
  <c r="M3774" i="6"/>
  <c r="N3774" i="6" s="1"/>
  <c r="O3383" i="6"/>
  <c r="M3383" i="6"/>
  <c r="N3383" i="6" s="1"/>
  <c r="O3602" i="6"/>
  <c r="M3602" i="6"/>
  <c r="N3602" i="6" s="1"/>
  <c r="M3556" i="6"/>
  <c r="N3556" i="6" s="1"/>
  <c r="O3556" i="6"/>
  <c r="O3397" i="6"/>
  <c r="M3397" i="6"/>
  <c r="N3397" i="6" s="1"/>
  <c r="O3675" i="6"/>
  <c r="M3675" i="6"/>
  <c r="N3675" i="6" s="1"/>
  <c r="M3875" i="6"/>
  <c r="N3875" i="6" s="1"/>
  <c r="O3875" i="6"/>
  <c r="M3660" i="6"/>
  <c r="N3660" i="6" s="1"/>
  <c r="O3660" i="6"/>
  <c r="M3402" i="6"/>
  <c r="N3402" i="6" s="1"/>
  <c r="O3402" i="6"/>
  <c r="M3651" i="6"/>
  <c r="N3651" i="6" s="1"/>
  <c r="O3651" i="6"/>
  <c r="M3865" i="6"/>
  <c r="N3865" i="6" s="1"/>
  <c r="O3865" i="6"/>
  <c r="M3656" i="6"/>
  <c r="N3656" i="6" s="1"/>
  <c r="O3656" i="6"/>
  <c r="M372" i="6"/>
  <c r="N372" i="6" s="1"/>
  <c r="O372" i="6"/>
  <c r="O204" i="6"/>
  <c r="M204" i="6"/>
  <c r="N204" i="6" s="1"/>
  <c r="O58" i="6"/>
  <c r="M58" i="6"/>
  <c r="N58" i="6" s="1"/>
  <c r="O321" i="6"/>
  <c r="M321" i="6"/>
  <c r="N321" i="6" s="1"/>
  <c r="O104" i="6"/>
  <c r="M104" i="6"/>
  <c r="N104" i="6" s="1"/>
  <c r="O63" i="6"/>
  <c r="M63" i="6"/>
  <c r="N63" i="6" s="1"/>
  <c r="O357" i="6"/>
  <c r="M357" i="6"/>
  <c r="N357" i="6" s="1"/>
  <c r="O329" i="6"/>
  <c r="M329" i="6"/>
  <c r="N329" i="6" s="1"/>
  <c r="O105" i="6"/>
  <c r="M105" i="6"/>
  <c r="N105" i="6" s="1"/>
  <c r="O459" i="6"/>
  <c r="M459" i="6"/>
  <c r="N459" i="6" s="1"/>
  <c r="O410" i="6"/>
  <c r="M410" i="6"/>
  <c r="N410" i="6" s="1"/>
  <c r="O997" i="6"/>
  <c r="M997" i="6"/>
  <c r="N997" i="6" s="1"/>
  <c r="M687" i="6"/>
  <c r="N687" i="6" s="1"/>
  <c r="O687" i="6"/>
  <c r="O457" i="6"/>
  <c r="M457" i="6"/>
  <c r="N457" i="6" s="1"/>
  <c r="O720" i="6"/>
  <c r="M720" i="6"/>
  <c r="N720" i="6" s="1"/>
  <c r="O965" i="6"/>
  <c r="M965" i="6"/>
  <c r="N965" i="6" s="1"/>
  <c r="M693" i="6"/>
  <c r="N693" i="6" s="1"/>
  <c r="O693" i="6"/>
  <c r="O973" i="6"/>
  <c r="M973" i="6"/>
  <c r="N973" i="6" s="1"/>
  <c r="O1200" i="6"/>
  <c r="M1200" i="6"/>
  <c r="N1200" i="6" s="1"/>
  <c r="M713" i="6"/>
  <c r="N713" i="6" s="1"/>
  <c r="O713" i="6"/>
  <c r="M934" i="6"/>
  <c r="N934" i="6" s="1"/>
  <c r="O934" i="6"/>
  <c r="M1219" i="6"/>
  <c r="N1219" i="6" s="1"/>
  <c r="O1219" i="6"/>
  <c r="O596" i="6"/>
  <c r="M596" i="6"/>
  <c r="N596" i="6" s="1"/>
  <c r="O964" i="6"/>
  <c r="M964" i="6"/>
  <c r="N964" i="6" s="1"/>
  <c r="M608" i="6"/>
  <c r="N608" i="6" s="1"/>
  <c r="O608" i="6"/>
  <c r="O909" i="6"/>
  <c r="M909" i="6"/>
  <c r="N909" i="6" s="1"/>
  <c r="O1174" i="6"/>
  <c r="M1174" i="6"/>
  <c r="N1174" i="6" s="1"/>
  <c r="O1450" i="6"/>
  <c r="M1450" i="6"/>
  <c r="N1450" i="6" s="1"/>
  <c r="O1699" i="6"/>
  <c r="M1699" i="6"/>
  <c r="N1699" i="6" s="1"/>
  <c r="O1864" i="6"/>
  <c r="M1864" i="6"/>
  <c r="N1864" i="6" s="1"/>
  <c r="M1427" i="6"/>
  <c r="N1427" i="6" s="1"/>
  <c r="O1427" i="6"/>
  <c r="M1669" i="6"/>
  <c r="N1669" i="6" s="1"/>
  <c r="O1669" i="6"/>
  <c r="O2079" i="6"/>
  <c r="M2079" i="6"/>
  <c r="N2079" i="6" s="1"/>
  <c r="O1470" i="6"/>
  <c r="M1470" i="6"/>
  <c r="N1470" i="6" s="1"/>
  <c r="O1720" i="6"/>
  <c r="M1720" i="6"/>
  <c r="N1720" i="6" s="1"/>
  <c r="O2031" i="6"/>
  <c r="M2031" i="6"/>
  <c r="N2031" i="6" s="1"/>
  <c r="M1538" i="6"/>
  <c r="N1538" i="6" s="1"/>
  <c r="O1538" i="6"/>
  <c r="O1993" i="6"/>
  <c r="M1993" i="6"/>
  <c r="N1993" i="6" s="1"/>
  <c r="O1410" i="6"/>
  <c r="M1410" i="6"/>
  <c r="N1410" i="6" s="1"/>
  <c r="O1664" i="6"/>
  <c r="M1664" i="6"/>
  <c r="N1664" i="6" s="1"/>
  <c r="O1843" i="6"/>
  <c r="M1843" i="6"/>
  <c r="N1843" i="6" s="1"/>
  <c r="O2062" i="6"/>
  <c r="M2062" i="6"/>
  <c r="N2062" i="6" s="1"/>
  <c r="O1345" i="6"/>
  <c r="M1345" i="6"/>
  <c r="N1345" i="6" s="1"/>
  <c r="M1589" i="6"/>
  <c r="N1589" i="6" s="1"/>
  <c r="O1589" i="6"/>
  <c r="M2205" i="6"/>
  <c r="N2205" i="6" s="1"/>
  <c r="O2205" i="6"/>
  <c r="M1535" i="6"/>
  <c r="N1535" i="6" s="1"/>
  <c r="O1535" i="6"/>
  <c r="O1920" i="6"/>
  <c r="M1920" i="6"/>
  <c r="N1920" i="6" s="1"/>
  <c r="M2183" i="6"/>
  <c r="N2183" i="6" s="1"/>
  <c r="O2183" i="6"/>
  <c r="M1479" i="6"/>
  <c r="N1479" i="6" s="1"/>
  <c r="O1479" i="6"/>
  <c r="M1708" i="6"/>
  <c r="N1708" i="6" s="1"/>
  <c r="O1708" i="6"/>
  <c r="O1898" i="6"/>
  <c r="M1898" i="6"/>
  <c r="N1898" i="6" s="1"/>
  <c r="O2414" i="6"/>
  <c r="M2414" i="6"/>
  <c r="N2414" i="6" s="1"/>
  <c r="M2664" i="6"/>
  <c r="N2664" i="6" s="1"/>
  <c r="O2664" i="6"/>
  <c r="O2858" i="6"/>
  <c r="M2858" i="6"/>
  <c r="N2858" i="6" s="1"/>
  <c r="O2061" i="6"/>
  <c r="M2061" i="6"/>
  <c r="N2061" i="6" s="1"/>
  <c r="M2287" i="6"/>
  <c r="N2287" i="6" s="1"/>
  <c r="O2287" i="6"/>
  <c r="M2515" i="6"/>
  <c r="N2515" i="6" s="1"/>
  <c r="O2515" i="6"/>
  <c r="O2796" i="6"/>
  <c r="M2796" i="6"/>
  <c r="N2796" i="6" s="1"/>
  <c r="O2069" i="6"/>
  <c r="M2069" i="6"/>
  <c r="N2069" i="6" s="1"/>
  <c r="O2362" i="6"/>
  <c r="M2362" i="6"/>
  <c r="N2362" i="6" s="1"/>
  <c r="M2618" i="6"/>
  <c r="N2618" i="6" s="1"/>
  <c r="O2618" i="6"/>
  <c r="M2895" i="6"/>
  <c r="N2895" i="6" s="1"/>
  <c r="O2895" i="6"/>
  <c r="M3103" i="6"/>
  <c r="N3103" i="6" s="1"/>
  <c r="O3103" i="6"/>
  <c r="O2338" i="6"/>
  <c r="M2338" i="6"/>
  <c r="N2338" i="6" s="1"/>
  <c r="M2659" i="6"/>
  <c r="N2659" i="6" s="1"/>
  <c r="O2659" i="6"/>
  <c r="O3076" i="6"/>
  <c r="M3076" i="6"/>
  <c r="N3076" i="6" s="1"/>
  <c r="O3336" i="6"/>
  <c r="M3336" i="6"/>
  <c r="N3336" i="6" s="1"/>
  <c r="O2296" i="6"/>
  <c r="M2296" i="6"/>
  <c r="N2296" i="6" s="1"/>
  <c r="O2570" i="6"/>
  <c r="M2570" i="6"/>
  <c r="N2570" i="6" s="1"/>
  <c r="O2808" i="6"/>
  <c r="M2808" i="6"/>
  <c r="N2808" i="6" s="1"/>
  <c r="O3082" i="6"/>
  <c r="M3082" i="6"/>
  <c r="N3082" i="6" s="1"/>
  <c r="O2141" i="6"/>
  <c r="M2141" i="6"/>
  <c r="N2141" i="6" s="1"/>
  <c r="M2617" i="6"/>
  <c r="N2617" i="6" s="1"/>
  <c r="O2617" i="6"/>
  <c r="O2892" i="6"/>
  <c r="M2892" i="6"/>
  <c r="N2892" i="6" s="1"/>
  <c r="O3216" i="6"/>
  <c r="M3216" i="6"/>
  <c r="N3216" i="6" s="1"/>
  <c r="O2101" i="6"/>
  <c r="M2101" i="6"/>
  <c r="N2101" i="6" s="1"/>
  <c r="M2333" i="6"/>
  <c r="N2333" i="6" s="1"/>
  <c r="O2333" i="6"/>
  <c r="O2534" i="6"/>
  <c r="M2534" i="6"/>
  <c r="N2534" i="6" s="1"/>
  <c r="O2818" i="6"/>
  <c r="M2818" i="6"/>
  <c r="N2818" i="6" s="1"/>
  <c r="O3259" i="6"/>
  <c r="M3259" i="6"/>
  <c r="N3259" i="6" s="1"/>
  <c r="O3358" i="6"/>
  <c r="M3358" i="6"/>
  <c r="N3358" i="6" s="1"/>
  <c r="M3611" i="6"/>
  <c r="N3611" i="6" s="1"/>
  <c r="O3611" i="6"/>
  <c r="M3790" i="6"/>
  <c r="N3790" i="6" s="1"/>
  <c r="O3790" i="6"/>
  <c r="O3388" i="6"/>
  <c r="M3388" i="6"/>
  <c r="N3388" i="6" s="1"/>
  <c r="O3147" i="6"/>
  <c r="M3147" i="6"/>
  <c r="N3147" i="6" s="1"/>
  <c r="M3549" i="6"/>
  <c r="N3549" i="6" s="1"/>
  <c r="O3549" i="6"/>
  <c r="O3230" i="6"/>
  <c r="M3230" i="6"/>
  <c r="N3230" i="6" s="1"/>
  <c r="O3530" i="6"/>
  <c r="M3530" i="6"/>
  <c r="N3530" i="6" s="1"/>
  <c r="M3743" i="6"/>
  <c r="N3743" i="6" s="1"/>
  <c r="O3743" i="6"/>
  <c r="M3293" i="6"/>
  <c r="N3293" i="6" s="1"/>
  <c r="O3293" i="6"/>
  <c r="O2918" i="6"/>
  <c r="M2918" i="6"/>
  <c r="N2918" i="6" s="1"/>
  <c r="O3476" i="6"/>
  <c r="M3476" i="6"/>
  <c r="N3476" i="6" s="1"/>
  <c r="M3809" i="6"/>
  <c r="N3809" i="6" s="1"/>
  <c r="O3809" i="6"/>
  <c r="O3546" i="6"/>
  <c r="M3546" i="6"/>
  <c r="N3546" i="6" s="1"/>
  <c r="M3768" i="6"/>
  <c r="N3768" i="6" s="1"/>
  <c r="O3768" i="6"/>
  <c r="M3858" i="6"/>
  <c r="N3858" i="6" s="1"/>
  <c r="O3858" i="6"/>
  <c r="M2627" i="6"/>
  <c r="N2627" i="6" s="1"/>
  <c r="O2627" i="6"/>
  <c r="M3535" i="6"/>
  <c r="N3535" i="6" s="1"/>
  <c r="O3535" i="6"/>
  <c r="O3870" i="6"/>
  <c r="M3870" i="6"/>
  <c r="N3870" i="6" s="1"/>
  <c r="O3883" i="6"/>
  <c r="M3883" i="6"/>
  <c r="N3883" i="6" s="1"/>
  <c r="O47" i="6"/>
  <c r="M47" i="6"/>
  <c r="N47" i="6" s="1"/>
  <c r="M274" i="6"/>
  <c r="N274" i="6" s="1"/>
  <c r="O274" i="6"/>
  <c r="O86" i="6"/>
  <c r="M86" i="6"/>
  <c r="N86" i="6" s="1"/>
  <c r="O317" i="6"/>
  <c r="M317" i="6"/>
  <c r="N317" i="6" s="1"/>
  <c r="O200" i="6"/>
  <c r="M200" i="6"/>
  <c r="N200" i="6" s="1"/>
  <c r="O510" i="6"/>
  <c r="M510" i="6"/>
  <c r="N510" i="6" s="1"/>
  <c r="M266" i="6"/>
  <c r="N266" i="6" s="1"/>
  <c r="O266" i="6"/>
  <c r="M245" i="6"/>
  <c r="N245" i="6" s="1"/>
  <c r="O245" i="6"/>
  <c r="O425" i="6"/>
  <c r="M425" i="6"/>
  <c r="N425" i="6" s="1"/>
  <c r="M221" i="6"/>
  <c r="N221" i="6" s="1"/>
  <c r="O221" i="6"/>
  <c r="O411" i="6"/>
  <c r="M411" i="6"/>
  <c r="N411" i="6" s="1"/>
  <c r="M251" i="6"/>
  <c r="N251" i="6" s="1"/>
  <c r="O251" i="6"/>
  <c r="O541" i="6"/>
  <c r="M541" i="6"/>
  <c r="N541" i="6" s="1"/>
  <c r="O589" i="6"/>
  <c r="M589" i="6"/>
  <c r="N589" i="6" s="1"/>
  <c r="O911" i="6"/>
  <c r="M911" i="6"/>
  <c r="N911" i="6" s="1"/>
  <c r="M1139" i="6"/>
  <c r="N1139" i="6" s="1"/>
  <c r="O1139" i="6"/>
  <c r="M663" i="6"/>
  <c r="N663" i="6" s="1"/>
  <c r="O663" i="6"/>
  <c r="O1006" i="6"/>
  <c r="M1006" i="6"/>
  <c r="N1006" i="6" s="1"/>
  <c r="M1291" i="6"/>
  <c r="N1291" i="6" s="1"/>
  <c r="O1291" i="6"/>
  <c r="O627" i="6"/>
  <c r="M627" i="6"/>
  <c r="N627" i="6" s="1"/>
  <c r="M807" i="6"/>
  <c r="N807" i="6" s="1"/>
  <c r="O807" i="6"/>
  <c r="O1046" i="6"/>
  <c r="M1046" i="6"/>
  <c r="N1046" i="6" s="1"/>
  <c r="O613" i="6"/>
  <c r="M613" i="6"/>
  <c r="N613" i="6" s="1"/>
  <c r="M833" i="6"/>
  <c r="N833" i="6" s="1"/>
  <c r="O833" i="6"/>
  <c r="O1100" i="6"/>
  <c r="M1100" i="6"/>
  <c r="N1100" i="6" s="1"/>
  <c r="O470" i="6"/>
  <c r="M470" i="6"/>
  <c r="N470" i="6" s="1"/>
  <c r="M870" i="6"/>
  <c r="N870" i="6" s="1"/>
  <c r="O870" i="6"/>
  <c r="M1088" i="6"/>
  <c r="N1088" i="6" s="1"/>
  <c r="O1088" i="6"/>
  <c r="O575" i="6"/>
  <c r="M575" i="6"/>
  <c r="N575" i="6" s="1"/>
  <c r="M798" i="6"/>
  <c r="N798" i="6" s="1"/>
  <c r="O798" i="6"/>
  <c r="M1109" i="6"/>
  <c r="N1109" i="6" s="1"/>
  <c r="O1109" i="6"/>
  <c r="O432" i="6"/>
  <c r="M432" i="6"/>
  <c r="N432" i="6" s="1"/>
  <c r="M652" i="6"/>
  <c r="N652" i="6" s="1"/>
  <c r="O652" i="6"/>
  <c r="M876" i="6"/>
  <c r="N876" i="6" s="1"/>
  <c r="O876" i="6"/>
  <c r="M234" i="6"/>
  <c r="N234" i="6" s="1"/>
  <c r="O234" i="6"/>
  <c r="M783" i="6"/>
  <c r="N783" i="6" s="1"/>
  <c r="O783" i="6"/>
  <c r="O1054" i="6"/>
  <c r="M1054" i="6"/>
  <c r="N1054" i="6" s="1"/>
  <c r="O1346" i="6"/>
  <c r="M1346" i="6"/>
  <c r="N1346" i="6" s="1"/>
  <c r="M1580" i="6"/>
  <c r="N1580" i="6" s="1"/>
  <c r="O1580" i="6"/>
  <c r="O1804" i="6"/>
  <c r="M1804" i="6"/>
  <c r="N1804" i="6" s="1"/>
  <c r="O1990" i="6"/>
  <c r="M1990" i="6"/>
  <c r="N1990" i="6" s="1"/>
  <c r="O1336" i="6"/>
  <c r="M1336" i="6"/>
  <c r="N1336" i="6" s="1"/>
  <c r="M1557" i="6"/>
  <c r="N1557" i="6" s="1"/>
  <c r="O1557" i="6"/>
  <c r="O1934" i="6"/>
  <c r="M1934" i="6"/>
  <c r="N1934" i="6" s="1"/>
  <c r="M1375" i="6"/>
  <c r="N1375" i="6" s="1"/>
  <c r="O1375" i="6"/>
  <c r="M1627" i="6"/>
  <c r="N1627" i="6" s="1"/>
  <c r="O1627" i="6"/>
  <c r="O1917" i="6"/>
  <c r="M1917" i="6"/>
  <c r="N1917" i="6" s="1"/>
  <c r="O1408" i="6"/>
  <c r="M1408" i="6"/>
  <c r="N1408" i="6" s="1"/>
  <c r="O1694" i="6"/>
  <c r="M1694" i="6"/>
  <c r="N1694" i="6" s="1"/>
  <c r="O1891" i="6"/>
  <c r="M1891" i="6"/>
  <c r="N1891" i="6" s="1"/>
  <c r="O1276" i="6"/>
  <c r="M1276" i="6"/>
  <c r="N1276" i="6" s="1"/>
  <c r="O1546" i="6"/>
  <c r="M1546" i="6"/>
  <c r="N1546" i="6" s="1"/>
  <c r="O1785" i="6"/>
  <c r="M1785" i="6"/>
  <c r="N1785" i="6" s="1"/>
  <c r="O1970" i="6"/>
  <c r="M1970" i="6"/>
  <c r="N1970" i="6" s="1"/>
  <c r="M1315" i="6"/>
  <c r="N1315" i="6" s="1"/>
  <c r="O1315" i="6"/>
  <c r="M1463" i="6"/>
  <c r="N1463" i="6" s="1"/>
  <c r="O1463" i="6"/>
  <c r="O1719" i="6"/>
  <c r="M1719" i="6"/>
  <c r="N1719" i="6" s="1"/>
  <c r="O2007" i="6"/>
  <c r="M2007" i="6"/>
  <c r="N2007" i="6" s="1"/>
  <c r="M1407" i="6"/>
  <c r="N1407" i="6" s="1"/>
  <c r="O1407" i="6"/>
  <c r="M1706" i="6"/>
  <c r="N1706" i="6" s="1"/>
  <c r="O1706" i="6"/>
  <c r="O2090" i="6"/>
  <c r="M2090" i="6"/>
  <c r="N2090" i="6" s="1"/>
  <c r="O1274" i="6"/>
  <c r="M1274" i="6"/>
  <c r="N1274" i="6" s="1"/>
  <c r="M1609" i="6"/>
  <c r="N1609" i="6" s="1"/>
  <c r="O1609" i="6"/>
  <c r="O1802" i="6"/>
  <c r="M1802" i="6"/>
  <c r="N1802" i="6" s="1"/>
  <c r="O2034" i="6"/>
  <c r="M2034" i="6"/>
  <c r="N2034" i="6" s="1"/>
  <c r="O2238" i="6"/>
  <c r="M2238" i="6"/>
  <c r="N2238" i="6" s="1"/>
  <c r="O2538" i="6"/>
  <c r="M2538" i="6"/>
  <c r="N2538" i="6" s="1"/>
  <c r="M2745" i="6"/>
  <c r="N2745" i="6" s="1"/>
  <c r="O2745" i="6"/>
  <c r="O3000" i="6"/>
  <c r="M3000" i="6"/>
  <c r="N3000" i="6" s="1"/>
  <c r="O2220" i="6"/>
  <c r="M2220" i="6"/>
  <c r="N2220" i="6" s="1"/>
  <c r="O2379" i="6"/>
  <c r="M2379" i="6"/>
  <c r="N2379" i="6" s="1"/>
  <c r="O2645" i="6"/>
  <c r="M2645" i="6"/>
  <c r="N2645" i="6" s="1"/>
  <c r="M2935" i="6"/>
  <c r="N2935" i="6" s="1"/>
  <c r="O2935" i="6"/>
  <c r="O3250" i="6"/>
  <c r="M3250" i="6"/>
  <c r="N3250" i="6" s="1"/>
  <c r="O2259" i="6"/>
  <c r="M2259" i="6"/>
  <c r="N2259" i="6" s="1"/>
  <c r="O2492" i="6"/>
  <c r="M2492" i="6"/>
  <c r="N2492" i="6" s="1"/>
  <c r="O2770" i="6"/>
  <c r="M2770" i="6"/>
  <c r="N2770" i="6" s="1"/>
  <c r="M3025" i="6"/>
  <c r="N3025" i="6" s="1"/>
  <c r="O3025" i="6"/>
  <c r="M2138" i="6"/>
  <c r="N2138" i="6" s="1"/>
  <c r="O2138" i="6"/>
  <c r="M2533" i="6"/>
  <c r="N2533" i="6" s="1"/>
  <c r="O2533" i="6"/>
  <c r="M2759" i="6"/>
  <c r="N2759" i="6" s="1"/>
  <c r="O2759" i="6"/>
  <c r="O2986" i="6"/>
  <c r="M2986" i="6"/>
  <c r="N2986" i="6" s="1"/>
  <c r="M3233" i="6"/>
  <c r="N3233" i="6" s="1"/>
  <c r="O3233" i="6"/>
  <c r="M2159" i="6"/>
  <c r="N2159" i="6" s="1"/>
  <c r="O2159" i="6"/>
  <c r="O2449" i="6"/>
  <c r="M2449" i="6"/>
  <c r="N2449" i="6" s="1"/>
  <c r="O2706" i="6"/>
  <c r="M2706" i="6"/>
  <c r="N2706" i="6" s="1"/>
  <c r="M2943" i="6"/>
  <c r="N2943" i="6" s="1"/>
  <c r="O2943" i="6"/>
  <c r="O3212" i="6"/>
  <c r="M3212" i="6"/>
  <c r="N3212" i="6" s="1"/>
  <c r="O2274" i="6"/>
  <c r="M2274" i="6"/>
  <c r="N2274" i="6" s="1"/>
  <c r="O2512" i="6"/>
  <c r="M2512" i="6"/>
  <c r="N2512" i="6" s="1"/>
  <c r="M2767" i="6"/>
  <c r="N2767" i="6" s="1"/>
  <c r="O2767" i="6"/>
  <c r="O3090" i="6"/>
  <c r="M3090" i="6"/>
  <c r="N3090" i="6" s="1"/>
  <c r="O3340" i="6"/>
  <c r="M3340" i="6"/>
  <c r="N3340" i="6" s="1"/>
  <c r="O2227" i="6"/>
  <c r="M2227" i="6"/>
  <c r="N2227" i="6" s="1"/>
  <c r="M2423" i="6"/>
  <c r="N2423" i="6" s="1"/>
  <c r="O2423" i="6"/>
  <c r="O2690" i="6"/>
  <c r="M2690" i="6"/>
  <c r="N2690" i="6" s="1"/>
  <c r="O2958" i="6"/>
  <c r="M2958" i="6"/>
  <c r="N2958" i="6" s="1"/>
  <c r="M3133" i="6"/>
  <c r="N3133" i="6" s="1"/>
  <c r="O3133" i="6"/>
  <c r="M2741" i="6"/>
  <c r="N2741" i="6" s="1"/>
  <c r="O2741" i="6"/>
  <c r="O3504" i="6"/>
  <c r="M3504" i="6"/>
  <c r="N3504" i="6" s="1"/>
  <c r="M3735" i="6"/>
  <c r="N3735" i="6" s="1"/>
  <c r="O3735" i="6"/>
  <c r="M3519" i="6"/>
  <c r="N3519" i="6" s="1"/>
  <c r="O3519" i="6"/>
  <c r="O3862" i="6"/>
  <c r="M3862" i="6"/>
  <c r="N3862" i="6" s="1"/>
  <c r="M3415" i="6"/>
  <c r="N3415" i="6" s="1"/>
  <c r="O3415" i="6"/>
  <c r="M3671" i="6"/>
  <c r="N3671" i="6" s="1"/>
  <c r="O3671" i="6"/>
  <c r="O2246" i="6"/>
  <c r="M2246" i="6"/>
  <c r="N2246" i="6" s="1"/>
  <c r="O3425" i="6"/>
  <c r="M3425" i="6"/>
  <c r="N3425" i="6" s="1"/>
  <c r="M3663" i="6"/>
  <c r="N3663" i="6" s="1"/>
  <c r="O3663" i="6"/>
  <c r="O3459" i="6"/>
  <c r="M3459" i="6"/>
  <c r="N3459" i="6" s="1"/>
  <c r="O3804" i="6"/>
  <c r="M3804" i="6"/>
  <c r="N3804" i="6" s="1"/>
  <c r="O3389" i="6"/>
  <c r="M3389" i="6"/>
  <c r="N3389" i="6" s="1"/>
  <c r="O3629" i="6"/>
  <c r="M3629" i="6"/>
  <c r="N3629" i="6" s="1"/>
  <c r="M3721" i="6"/>
  <c r="N3721" i="6" s="1"/>
  <c r="O3721" i="6"/>
  <c r="M3405" i="6"/>
  <c r="N3405" i="6" s="1"/>
  <c r="O3405" i="6"/>
  <c r="O3682" i="6"/>
  <c r="M3682" i="6"/>
  <c r="N3682" i="6" s="1"/>
  <c r="O3879" i="6"/>
  <c r="M3879" i="6"/>
  <c r="N3879" i="6" s="1"/>
  <c r="O3712" i="6"/>
  <c r="M3712" i="6"/>
  <c r="N3712" i="6" s="1"/>
  <c r="O3408" i="6"/>
  <c r="M3408" i="6"/>
  <c r="N3408" i="6" s="1"/>
  <c r="O3666" i="6"/>
  <c r="M3666" i="6"/>
  <c r="N3666" i="6" s="1"/>
  <c r="M2303" i="6"/>
  <c r="N2303" i="6" s="1"/>
  <c r="O2303" i="6"/>
  <c r="M3695" i="6"/>
  <c r="N3695" i="6" s="1"/>
  <c r="O3695" i="6"/>
  <c r="M213" i="6"/>
  <c r="N213" i="6" s="1"/>
  <c r="O213" i="6"/>
  <c r="M483" i="6"/>
  <c r="N483" i="6" s="1"/>
  <c r="O483" i="6"/>
  <c r="O255" i="6"/>
  <c r="M255" i="6"/>
  <c r="N255" i="6" s="1"/>
  <c r="M126" i="6"/>
  <c r="N126" i="6" s="1"/>
  <c r="O126" i="6"/>
  <c r="O474" i="6"/>
  <c r="M474" i="6"/>
  <c r="N474" i="6" s="1"/>
  <c r="M180" i="6"/>
  <c r="N180" i="6" s="1"/>
  <c r="O180" i="6"/>
  <c r="M193" i="6"/>
  <c r="N193" i="6" s="1"/>
  <c r="O193" i="6"/>
  <c r="M397" i="6"/>
  <c r="N397" i="6" s="1"/>
  <c r="O397" i="6"/>
  <c r="M191" i="6"/>
  <c r="N191" i="6" s="1"/>
  <c r="O191" i="6"/>
  <c r="M383" i="6"/>
  <c r="N383" i="6" s="1"/>
  <c r="O383" i="6"/>
  <c r="M169" i="6"/>
  <c r="N169" i="6" s="1"/>
  <c r="O169" i="6"/>
  <c r="M525" i="6"/>
  <c r="N525" i="6" s="1"/>
  <c r="O525" i="6"/>
  <c r="O500" i="6"/>
  <c r="M500" i="6"/>
  <c r="N500" i="6" s="1"/>
  <c r="M871" i="6"/>
  <c r="N871" i="6" s="1"/>
  <c r="O871" i="6"/>
  <c r="O1094" i="6"/>
  <c r="M1094" i="6"/>
  <c r="N1094" i="6" s="1"/>
  <c r="O582" i="6"/>
  <c r="M582" i="6"/>
  <c r="N582" i="6" s="1"/>
  <c r="O891" i="6"/>
  <c r="M891" i="6"/>
  <c r="N891" i="6" s="1"/>
  <c r="M1222" i="6"/>
  <c r="N1222" i="6" s="1"/>
  <c r="O1222" i="6"/>
  <c r="M580" i="6"/>
  <c r="N580" i="6" s="1"/>
  <c r="O580" i="6"/>
  <c r="O770" i="6"/>
  <c r="M770" i="6"/>
  <c r="N770" i="6" s="1"/>
  <c r="O982" i="6"/>
  <c r="M982" i="6"/>
  <c r="N982" i="6" s="1"/>
  <c r="M590" i="6"/>
  <c r="N590" i="6" s="1"/>
  <c r="O590" i="6"/>
  <c r="O811" i="6"/>
  <c r="M811" i="6"/>
  <c r="N811" i="6" s="1"/>
  <c r="M1041" i="6"/>
  <c r="N1041" i="6" s="1"/>
  <c r="O1041" i="6"/>
  <c r="M343" i="6"/>
  <c r="N343" i="6" s="1"/>
  <c r="O343" i="6"/>
  <c r="O821" i="6"/>
  <c r="M821" i="6"/>
  <c r="N821" i="6" s="1"/>
  <c r="M1031" i="6"/>
  <c r="N1031" i="6" s="1"/>
  <c r="O1031" i="6"/>
  <c r="O460" i="6"/>
  <c r="M460" i="6"/>
  <c r="N460" i="6" s="1"/>
  <c r="O765" i="6"/>
  <c r="M765" i="6"/>
  <c r="N765" i="6" s="1"/>
  <c r="M1050" i="6"/>
  <c r="N1050" i="6" s="1"/>
  <c r="O1050" i="6"/>
  <c r="O272" i="6"/>
  <c r="M272" i="6"/>
  <c r="N272" i="6" s="1"/>
  <c r="O626" i="6"/>
  <c r="M626" i="6"/>
  <c r="N626" i="6" s="1"/>
  <c r="O812" i="6"/>
  <c r="M812" i="6"/>
  <c r="N812" i="6" s="1"/>
  <c r="M1059" i="6"/>
  <c r="N1059" i="6" s="1"/>
  <c r="O1059" i="6"/>
  <c r="O717" i="6"/>
  <c r="M717" i="6"/>
  <c r="N717" i="6" s="1"/>
  <c r="M995" i="6"/>
  <c r="N995" i="6" s="1"/>
  <c r="O995" i="6"/>
  <c r="O1279" i="6"/>
  <c r="M1279" i="6"/>
  <c r="N1279" i="6" s="1"/>
  <c r="O1518" i="6"/>
  <c r="M1518" i="6"/>
  <c r="N1518" i="6" s="1"/>
  <c r="M1774" i="6"/>
  <c r="N1774" i="6" s="1"/>
  <c r="O1774" i="6"/>
  <c r="O1932" i="6"/>
  <c r="M1932" i="6"/>
  <c r="N1932" i="6" s="1"/>
  <c r="M1318" i="6"/>
  <c r="N1318" i="6" s="1"/>
  <c r="O1318" i="6"/>
  <c r="O1495" i="6"/>
  <c r="M1495" i="6"/>
  <c r="N1495" i="6" s="1"/>
  <c r="M1860" i="6"/>
  <c r="N1860" i="6" s="1"/>
  <c r="O1860" i="6"/>
  <c r="M1246" i="6"/>
  <c r="N1246" i="6" s="1"/>
  <c r="O1246" i="6"/>
  <c r="O1565" i="6"/>
  <c r="M1565" i="6"/>
  <c r="N1565" i="6" s="1"/>
  <c r="M1862" i="6"/>
  <c r="N1862" i="6" s="1"/>
  <c r="O1862" i="6"/>
  <c r="O1259" i="6"/>
  <c r="M1259" i="6"/>
  <c r="N1259" i="6" s="1"/>
  <c r="O1606" i="6"/>
  <c r="M1606" i="6"/>
  <c r="N1606" i="6" s="1"/>
  <c r="M1829" i="6"/>
  <c r="N1829" i="6" s="1"/>
  <c r="O1829" i="6"/>
  <c r="O1151" i="6"/>
  <c r="M1151" i="6"/>
  <c r="N1151" i="6" s="1"/>
  <c r="M1484" i="6"/>
  <c r="N1484" i="6" s="1"/>
  <c r="O1484" i="6"/>
  <c r="O1738" i="6"/>
  <c r="M1738" i="6"/>
  <c r="N1738" i="6" s="1"/>
  <c r="O1931" i="6"/>
  <c r="M1931" i="6"/>
  <c r="N1931" i="6" s="1"/>
  <c r="M1220" i="6"/>
  <c r="N1220" i="6" s="1"/>
  <c r="O1220" i="6"/>
  <c r="O1417" i="6"/>
  <c r="M1417" i="6"/>
  <c r="N1417" i="6" s="1"/>
  <c r="O1657" i="6"/>
  <c r="M1657" i="6"/>
  <c r="N1657" i="6" s="1"/>
  <c r="M1945" i="6"/>
  <c r="N1945" i="6" s="1"/>
  <c r="O1945" i="6"/>
  <c r="M1361" i="6"/>
  <c r="N1361" i="6" s="1"/>
  <c r="O1361" i="6"/>
  <c r="M1624" i="6"/>
  <c r="N1624" i="6" s="1"/>
  <c r="O1624" i="6"/>
  <c r="M2011" i="6"/>
  <c r="N2011" i="6" s="1"/>
  <c r="O2011" i="6"/>
  <c r="O1203" i="6"/>
  <c r="M1203" i="6"/>
  <c r="N1203" i="6" s="1"/>
  <c r="M1568" i="6"/>
  <c r="N1568" i="6" s="1"/>
  <c r="O1568" i="6"/>
  <c r="M1776" i="6"/>
  <c r="N1776" i="6" s="1"/>
  <c r="O1776" i="6"/>
  <c r="M1988" i="6"/>
  <c r="N1988" i="6" s="1"/>
  <c r="O1988" i="6"/>
  <c r="M2158" i="6"/>
  <c r="N2158" i="6" s="1"/>
  <c r="O2158" i="6"/>
  <c r="M2476" i="6"/>
  <c r="N2476" i="6" s="1"/>
  <c r="O2476" i="6"/>
  <c r="M2707" i="6"/>
  <c r="N2707" i="6" s="1"/>
  <c r="O2707" i="6"/>
  <c r="M2942" i="6"/>
  <c r="N2942" i="6" s="1"/>
  <c r="O2942" i="6"/>
  <c r="M2156" i="6"/>
  <c r="N2156" i="6" s="1"/>
  <c r="O2156" i="6"/>
  <c r="M2350" i="6"/>
  <c r="N2350" i="6" s="1"/>
  <c r="O2350" i="6"/>
  <c r="O2583" i="6"/>
  <c r="M2583" i="6"/>
  <c r="N2583" i="6" s="1"/>
  <c r="M2880" i="6"/>
  <c r="N2880" i="6" s="1"/>
  <c r="O2880" i="6"/>
  <c r="M3188" i="6"/>
  <c r="N3188" i="6" s="1"/>
  <c r="O3188" i="6"/>
  <c r="M2216" i="6"/>
  <c r="N2216" i="6" s="1"/>
  <c r="O2216" i="6"/>
  <c r="M2452" i="6"/>
  <c r="N2452" i="6" s="1"/>
  <c r="O2452" i="6"/>
  <c r="M2718" i="6"/>
  <c r="N2718" i="6" s="1"/>
  <c r="O2718" i="6"/>
  <c r="O2975" i="6"/>
  <c r="M2975" i="6"/>
  <c r="N2975" i="6" s="1"/>
  <c r="M3192" i="6"/>
  <c r="N3192" i="6" s="1"/>
  <c r="O3192" i="6"/>
  <c r="M2458" i="6"/>
  <c r="N2458" i="6" s="1"/>
  <c r="O2458" i="6"/>
  <c r="M2702" i="6"/>
  <c r="N2702" i="6" s="1"/>
  <c r="O2702" i="6"/>
  <c r="O2961" i="6"/>
  <c r="M2961" i="6"/>
  <c r="N2961" i="6" s="1"/>
  <c r="M3171" i="6"/>
  <c r="N3171" i="6" s="1"/>
  <c r="O3171" i="6"/>
  <c r="M2109" i="6"/>
  <c r="N2109" i="6" s="1"/>
  <c r="O2109" i="6"/>
  <c r="M2403" i="6"/>
  <c r="N2403" i="6" s="1"/>
  <c r="O2403" i="6"/>
  <c r="O2646" i="6"/>
  <c r="M2646" i="6"/>
  <c r="N2646" i="6" s="1"/>
  <c r="M2888" i="6"/>
  <c r="N2888" i="6" s="1"/>
  <c r="O2888" i="6"/>
  <c r="M3177" i="6"/>
  <c r="N3177" i="6" s="1"/>
  <c r="O3177" i="6"/>
  <c r="M2233" i="6"/>
  <c r="N2233" i="6" s="1"/>
  <c r="O2233" i="6"/>
  <c r="M2464" i="6"/>
  <c r="N2464" i="6" s="1"/>
  <c r="O2464" i="6"/>
  <c r="M2717" i="6"/>
  <c r="N2717" i="6" s="1"/>
  <c r="O2717" i="6"/>
  <c r="O2981" i="6"/>
  <c r="M2981" i="6"/>
  <c r="N2981" i="6" s="1"/>
  <c r="M3284" i="6"/>
  <c r="N3284" i="6" s="1"/>
  <c r="O3284" i="6"/>
  <c r="O2207" i="6"/>
  <c r="M2207" i="6"/>
  <c r="N2207" i="6" s="1"/>
  <c r="O2357" i="6"/>
  <c r="M2357" i="6"/>
  <c r="N2357" i="6" s="1"/>
  <c r="M2621" i="6"/>
  <c r="N2621" i="6" s="1"/>
  <c r="O2621" i="6"/>
  <c r="M2905" i="6"/>
  <c r="N2905" i="6" s="1"/>
  <c r="O2905" i="6"/>
  <c r="O3071" i="6"/>
  <c r="M3071" i="6"/>
  <c r="N3071" i="6" s="1"/>
  <c r="M3322" i="6"/>
  <c r="N3322" i="6" s="1"/>
  <c r="O3322" i="6"/>
  <c r="M3446" i="6"/>
  <c r="N3446" i="6" s="1"/>
  <c r="O3446" i="6"/>
  <c r="M3701" i="6"/>
  <c r="N3701" i="6" s="1"/>
  <c r="O3701" i="6"/>
  <c r="O3137" i="6"/>
  <c r="M3137" i="6"/>
  <c r="N3137" i="6" s="1"/>
  <c r="M3693" i="6"/>
  <c r="N3693" i="6" s="1"/>
  <c r="O3693" i="6"/>
  <c r="M3323" i="6"/>
  <c r="N3323" i="6" s="1"/>
  <c r="O3323" i="6"/>
  <c r="O3617" i="6"/>
  <c r="M3617" i="6"/>
  <c r="N3617" i="6" s="1"/>
  <c r="M3863" i="6"/>
  <c r="N3863" i="6" s="1"/>
  <c r="O3863" i="6"/>
  <c r="M3372" i="6"/>
  <c r="N3372" i="6" s="1"/>
  <c r="O3372" i="6"/>
  <c r="O3621" i="6"/>
  <c r="M3621" i="6"/>
  <c r="N3621" i="6" s="1"/>
  <c r="M3861" i="6"/>
  <c r="N3861" i="6" s="1"/>
  <c r="O3861" i="6"/>
  <c r="O3649" i="6"/>
  <c r="M3649" i="6"/>
  <c r="N3649" i="6" s="1"/>
  <c r="M3267" i="6"/>
  <c r="N3267" i="6" s="1"/>
  <c r="O3267" i="6"/>
  <c r="O3567" i="6"/>
  <c r="M3567" i="6"/>
  <c r="N3567" i="6" s="1"/>
  <c r="M3166" i="6"/>
  <c r="N3166" i="6" s="1"/>
  <c r="O3166" i="6"/>
  <c r="O3265" i="6"/>
  <c r="M3265" i="6"/>
  <c r="N3265" i="6" s="1"/>
  <c r="M3637" i="6"/>
  <c r="N3637" i="6" s="1"/>
  <c r="O3637" i="6"/>
  <c r="M3817" i="6"/>
  <c r="N3817" i="6" s="1"/>
  <c r="O3817" i="6"/>
  <c r="M3488" i="6"/>
  <c r="N3488" i="6" s="1"/>
  <c r="O3488" i="6"/>
  <c r="M3380" i="6"/>
  <c r="N3380" i="6" s="1"/>
  <c r="O3380" i="6"/>
  <c r="M3603" i="6"/>
  <c r="N3603" i="6" s="1"/>
  <c r="O3603" i="6"/>
  <c r="O3847" i="6"/>
  <c r="M3847" i="6"/>
  <c r="N3847" i="6" s="1"/>
  <c r="O3494" i="6"/>
  <c r="M3494" i="6"/>
  <c r="N3494" i="6" s="1"/>
  <c r="O164" i="6"/>
  <c r="M164" i="6"/>
  <c r="N164" i="6" s="1"/>
  <c r="M396" i="6"/>
  <c r="N396" i="6" s="1"/>
  <c r="O396" i="6"/>
  <c r="O210" i="6"/>
  <c r="M210" i="6"/>
  <c r="N210" i="6" s="1"/>
  <c r="O98" i="6"/>
  <c r="M98" i="6"/>
  <c r="N98" i="6" s="1"/>
  <c r="M442" i="6"/>
  <c r="N442" i="6" s="1"/>
  <c r="O442" i="6"/>
  <c r="O130" i="6"/>
  <c r="M130" i="6"/>
  <c r="N130" i="6" s="1"/>
  <c r="O140" i="6"/>
  <c r="M140" i="6"/>
  <c r="N140" i="6" s="1"/>
  <c r="O369" i="6"/>
  <c r="M369" i="6"/>
  <c r="N369" i="6" s="1"/>
  <c r="O146" i="6"/>
  <c r="M146" i="6"/>
  <c r="N146" i="6" s="1"/>
  <c r="O355" i="6"/>
  <c r="M355" i="6"/>
  <c r="N355" i="6" s="1"/>
  <c r="O113" i="6"/>
  <c r="M113" i="6"/>
  <c r="N113" i="6" s="1"/>
  <c r="O485" i="6"/>
  <c r="M485" i="6"/>
  <c r="N485" i="6" s="1"/>
  <c r="M438" i="6"/>
  <c r="N438" i="6" s="1"/>
  <c r="O438" i="6"/>
  <c r="M793" i="6"/>
  <c r="N793" i="6" s="1"/>
  <c r="O793" i="6"/>
  <c r="M1037" i="6"/>
  <c r="N1037" i="6" s="1"/>
  <c r="O1037" i="6"/>
  <c r="O549" i="6"/>
  <c r="M549" i="6"/>
  <c r="N549" i="6" s="1"/>
  <c r="M801" i="6"/>
  <c r="N801" i="6" s="1"/>
  <c r="O801" i="6"/>
  <c r="M1157" i="6"/>
  <c r="N1157" i="6" s="1"/>
  <c r="O1157" i="6"/>
  <c r="M484" i="6"/>
  <c r="N484" i="6" s="1"/>
  <c r="O484" i="6"/>
  <c r="O716" i="6"/>
  <c r="M716" i="6"/>
  <c r="N716" i="6" s="1"/>
  <c r="O935" i="6"/>
  <c r="M935" i="6"/>
  <c r="N935" i="6" s="1"/>
  <c r="M496" i="6"/>
  <c r="N496" i="6" s="1"/>
  <c r="O496" i="6"/>
  <c r="M726" i="6"/>
  <c r="N726" i="6" s="1"/>
  <c r="O726" i="6"/>
  <c r="O989" i="6"/>
  <c r="M989" i="6"/>
  <c r="N989" i="6" s="1"/>
  <c r="O1264" i="6"/>
  <c r="M1264" i="6"/>
  <c r="N1264" i="6" s="1"/>
  <c r="M704" i="6"/>
  <c r="N704" i="6" s="1"/>
  <c r="O704" i="6"/>
  <c r="O991" i="6"/>
  <c r="M991" i="6"/>
  <c r="N991" i="6" s="1"/>
  <c r="O1210" i="6"/>
  <c r="M1210" i="6"/>
  <c r="N1210" i="6" s="1"/>
  <c r="M734" i="6"/>
  <c r="N734" i="6" s="1"/>
  <c r="O734" i="6"/>
  <c r="O986" i="6"/>
  <c r="M986" i="6"/>
  <c r="N986" i="6" s="1"/>
  <c r="M1241" i="6"/>
  <c r="N1241" i="6" s="1"/>
  <c r="O1241" i="6"/>
  <c r="O606" i="6"/>
  <c r="M606" i="6"/>
  <c r="N606" i="6" s="1"/>
  <c r="M773" i="6"/>
  <c r="N773" i="6" s="1"/>
  <c r="O773" i="6"/>
  <c r="M1014" i="6"/>
  <c r="N1014" i="6" s="1"/>
  <c r="O1014" i="6"/>
  <c r="M634" i="6"/>
  <c r="N634" i="6" s="1"/>
  <c r="O634" i="6"/>
  <c r="O940" i="6"/>
  <c r="M940" i="6"/>
  <c r="N940" i="6" s="1"/>
  <c r="O1218" i="6"/>
  <c r="M1218" i="6"/>
  <c r="N1218" i="6" s="1"/>
  <c r="M1483" i="6"/>
  <c r="N1483" i="6" s="1"/>
  <c r="O1483" i="6"/>
  <c r="M1716" i="6"/>
  <c r="N1716" i="6" s="1"/>
  <c r="O1716" i="6"/>
  <c r="O1874" i="6"/>
  <c r="M1874" i="6"/>
  <c r="N1874" i="6" s="1"/>
  <c r="O1240" i="6"/>
  <c r="M1240" i="6"/>
  <c r="N1240" i="6" s="1"/>
  <c r="M1433" i="6"/>
  <c r="N1433" i="6" s="1"/>
  <c r="O1433" i="6"/>
  <c r="O1737" i="6"/>
  <c r="M1737" i="6"/>
  <c r="N1737" i="6" s="1"/>
  <c r="O2089" i="6"/>
  <c r="M2089" i="6"/>
  <c r="N2089" i="6" s="1"/>
  <c r="M1503" i="6"/>
  <c r="N1503" i="6" s="1"/>
  <c r="O1503" i="6"/>
  <c r="O1741" i="6"/>
  <c r="M1741" i="6"/>
  <c r="N1741" i="6" s="1"/>
  <c r="O1160" i="6"/>
  <c r="M1160" i="6"/>
  <c r="N1160" i="6" s="1"/>
  <c r="M1571" i="6"/>
  <c r="N1571" i="6" s="1"/>
  <c r="O1571" i="6"/>
  <c r="O1799" i="6"/>
  <c r="M1799" i="6"/>
  <c r="N1799" i="6" s="1"/>
  <c r="O2024" i="6"/>
  <c r="M2024" i="6"/>
  <c r="N2024" i="6" s="1"/>
  <c r="O1422" i="6"/>
  <c r="M1422" i="6"/>
  <c r="N1422" i="6" s="1"/>
  <c r="M1677" i="6"/>
  <c r="N1677" i="6" s="1"/>
  <c r="O1677" i="6"/>
  <c r="O1861" i="6"/>
  <c r="M1861" i="6"/>
  <c r="N1861" i="6" s="1"/>
  <c r="O2070" i="6"/>
  <c r="M2070" i="6"/>
  <c r="N2070" i="6" s="1"/>
  <c r="M1351" i="6"/>
  <c r="N1351" i="6" s="1"/>
  <c r="O1351" i="6"/>
  <c r="M1616" i="6"/>
  <c r="N1616" i="6" s="1"/>
  <c r="O1616" i="6"/>
  <c r="M1899" i="6"/>
  <c r="N1899" i="6" s="1"/>
  <c r="O1899" i="6"/>
  <c r="M1205" i="6"/>
  <c r="N1205" i="6" s="1"/>
  <c r="O1205" i="6"/>
  <c r="O1562" i="6"/>
  <c r="M1562" i="6"/>
  <c r="N1562" i="6" s="1"/>
  <c r="O1949" i="6"/>
  <c r="M1949" i="6"/>
  <c r="N1949" i="6" s="1"/>
  <c r="M2191" i="6"/>
  <c r="N2191" i="6" s="1"/>
  <c r="O2191" i="6"/>
  <c r="M1506" i="6"/>
  <c r="N1506" i="6" s="1"/>
  <c r="O1506" i="6"/>
  <c r="O1721" i="6"/>
  <c r="M1721" i="6"/>
  <c r="N1721" i="6" s="1"/>
  <c r="O1928" i="6"/>
  <c r="M1928" i="6"/>
  <c r="N1928" i="6" s="1"/>
  <c r="O2071" i="6"/>
  <c r="M2071" i="6"/>
  <c r="N2071" i="6" s="1"/>
  <c r="M2431" i="6"/>
  <c r="N2431" i="6" s="1"/>
  <c r="O2431" i="6"/>
  <c r="O2678" i="6"/>
  <c r="M2678" i="6"/>
  <c r="N2678" i="6" s="1"/>
  <c r="M2889" i="6"/>
  <c r="N2889" i="6" s="1"/>
  <c r="O2889" i="6"/>
  <c r="M2104" i="6"/>
  <c r="N2104" i="6" s="1"/>
  <c r="O2104" i="6"/>
  <c r="O2324" i="6"/>
  <c r="M2324" i="6"/>
  <c r="N2324" i="6" s="1"/>
  <c r="O2521" i="6"/>
  <c r="M2521" i="6"/>
  <c r="N2521" i="6" s="1"/>
  <c r="M2815" i="6"/>
  <c r="N2815" i="6" s="1"/>
  <c r="O2815" i="6"/>
  <c r="M3153" i="6"/>
  <c r="N3153" i="6" s="1"/>
  <c r="O3153" i="6"/>
  <c r="O2163" i="6"/>
  <c r="M2163" i="6"/>
  <c r="N2163" i="6" s="1"/>
  <c r="M2389" i="6"/>
  <c r="N2389" i="6" s="1"/>
  <c r="O2389" i="6"/>
  <c r="M2651" i="6"/>
  <c r="N2651" i="6" s="1"/>
  <c r="O2651" i="6"/>
  <c r="M2917" i="6"/>
  <c r="N2917" i="6" s="1"/>
  <c r="O2917" i="6"/>
  <c r="O3130" i="6"/>
  <c r="M3130" i="6"/>
  <c r="N3130" i="6" s="1"/>
  <c r="M2381" i="6"/>
  <c r="N2381" i="6" s="1"/>
  <c r="O2381" i="6"/>
  <c r="M2665" i="6"/>
  <c r="N2665" i="6" s="1"/>
  <c r="O2665" i="6"/>
  <c r="O2899" i="6"/>
  <c r="M2899" i="6"/>
  <c r="N2899" i="6" s="1"/>
  <c r="M3109" i="6"/>
  <c r="N3109" i="6" s="1"/>
  <c r="O3109" i="6"/>
  <c r="O3357" i="6"/>
  <c r="M3357" i="6"/>
  <c r="N3357" i="6" s="1"/>
  <c r="O2306" i="6"/>
  <c r="M2306" i="6"/>
  <c r="N2306" i="6" s="1"/>
  <c r="O2603" i="6"/>
  <c r="M2603" i="6"/>
  <c r="N2603" i="6" s="1"/>
  <c r="M2827" i="6"/>
  <c r="N2827" i="6" s="1"/>
  <c r="O2827" i="6"/>
  <c r="O3115" i="6"/>
  <c r="M3115" i="6"/>
  <c r="N3115" i="6" s="1"/>
  <c r="O2164" i="6"/>
  <c r="M2164" i="6"/>
  <c r="N2164" i="6" s="1"/>
  <c r="M2407" i="6"/>
  <c r="N2407" i="6" s="1"/>
  <c r="O2407" i="6"/>
  <c r="O2644" i="6"/>
  <c r="M2644" i="6"/>
  <c r="N2644" i="6" s="1"/>
  <c r="O2914" i="6"/>
  <c r="M2914" i="6"/>
  <c r="N2914" i="6" s="1"/>
  <c r="O3249" i="6"/>
  <c r="M3249" i="6"/>
  <c r="N3249" i="6" s="1"/>
  <c r="O2114" i="6"/>
  <c r="M2114" i="6"/>
  <c r="N2114" i="6" s="1"/>
  <c r="O2339" i="6"/>
  <c r="M2339" i="6"/>
  <c r="N2339" i="6" s="1"/>
  <c r="M2559" i="6"/>
  <c r="N2559" i="6" s="1"/>
  <c r="O2559" i="6"/>
  <c r="O2848" i="6"/>
  <c r="M2848" i="6"/>
  <c r="N2848" i="6" s="1"/>
  <c r="M3057" i="6"/>
  <c r="N3057" i="6" s="1"/>
  <c r="O3057" i="6"/>
  <c r="O3286" i="6"/>
  <c r="M3286" i="6"/>
  <c r="N3286" i="6" s="1"/>
  <c r="M3369" i="6"/>
  <c r="N3369" i="6" s="1"/>
  <c r="O3369" i="6"/>
  <c r="O3642" i="6"/>
  <c r="M3642" i="6"/>
  <c r="N3642" i="6" s="1"/>
  <c r="O3859" i="6"/>
  <c r="M3859" i="6"/>
  <c r="N3859" i="6" s="1"/>
  <c r="M3463" i="6"/>
  <c r="N3463" i="6" s="1"/>
  <c r="O3463" i="6"/>
  <c r="O3227" i="6"/>
  <c r="M3227" i="6"/>
  <c r="N3227" i="6" s="1"/>
  <c r="O3555" i="6"/>
  <c r="M3555" i="6"/>
  <c r="N3555" i="6" s="1"/>
  <c r="O3857" i="6"/>
  <c r="M3857" i="6"/>
  <c r="N3857" i="6" s="1"/>
  <c r="O3294" i="6"/>
  <c r="M3294" i="6"/>
  <c r="N3294" i="6" s="1"/>
  <c r="O3559" i="6"/>
  <c r="M3559" i="6"/>
  <c r="N3559" i="6" s="1"/>
  <c r="M3760" i="6"/>
  <c r="N3760" i="6" s="1"/>
  <c r="O3760" i="6"/>
  <c r="O3430" i="6"/>
  <c r="M3430" i="6"/>
  <c r="N3430" i="6" s="1"/>
  <c r="M3077" i="6"/>
  <c r="N3077" i="6" s="1"/>
  <c r="O3077" i="6"/>
  <c r="M3505" i="6"/>
  <c r="N3505" i="6" s="1"/>
  <c r="O3505" i="6"/>
  <c r="O3840" i="6"/>
  <c r="M3840" i="6"/>
  <c r="N3840" i="6" s="1"/>
  <c r="O3018" i="6"/>
  <c r="M3018" i="6"/>
  <c r="N3018" i="6" s="1"/>
  <c r="M3575" i="6"/>
  <c r="N3575" i="6" s="1"/>
  <c r="O3575" i="6"/>
  <c r="M3783" i="6"/>
  <c r="N3783" i="6" s="1"/>
  <c r="O3783" i="6"/>
  <c r="O2542" i="6"/>
  <c r="M2542" i="6"/>
  <c r="N2542" i="6" s="1"/>
  <c r="O2854" i="6"/>
  <c r="M2854" i="6"/>
  <c r="N2854" i="6" s="1"/>
  <c r="M3560" i="6"/>
  <c r="N3560" i="6" s="1"/>
  <c r="O3560" i="6"/>
  <c r="M3767" i="6"/>
  <c r="N3767" i="6" s="1"/>
  <c r="O3767" i="6"/>
  <c r="O2987" i="6"/>
  <c r="M2987" i="6"/>
  <c r="N2987" i="6" s="1"/>
  <c r="O69" i="6"/>
  <c r="M69" i="6"/>
  <c r="N69" i="6" s="1"/>
  <c r="O345" i="6"/>
  <c r="M345" i="6"/>
  <c r="N345" i="6" s="1"/>
  <c r="M160" i="6"/>
  <c r="N160" i="6" s="1"/>
  <c r="O160" i="6"/>
  <c r="M370" i="6"/>
  <c r="N370" i="6" s="1"/>
  <c r="O370" i="6"/>
  <c r="M290" i="6"/>
  <c r="N290" i="6" s="1"/>
  <c r="O290" i="6"/>
  <c r="O65" i="6"/>
  <c r="M65" i="6"/>
  <c r="N65" i="6" s="1"/>
  <c r="M348" i="6"/>
  <c r="N348" i="6" s="1"/>
  <c r="O348" i="6"/>
  <c r="O327" i="6"/>
  <c r="M327" i="6"/>
  <c r="N327" i="6" s="1"/>
  <c r="O79" i="6"/>
  <c r="M79" i="6"/>
  <c r="N79" i="6" s="1"/>
  <c r="O313" i="6"/>
  <c r="M313" i="6"/>
  <c r="N313" i="6" s="1"/>
  <c r="O93" i="6"/>
  <c r="M93" i="6"/>
  <c r="N93" i="6" s="1"/>
  <c r="M347" i="6"/>
  <c r="N347" i="6" s="1"/>
  <c r="O347" i="6"/>
  <c r="M265" i="6"/>
  <c r="N265" i="6" s="1"/>
  <c r="O265" i="6"/>
  <c r="M727" i="6"/>
  <c r="N727" i="6" s="1"/>
  <c r="O727" i="6"/>
  <c r="M976" i="6"/>
  <c r="N976" i="6" s="1"/>
  <c r="O976" i="6"/>
  <c r="M239" i="6"/>
  <c r="N239" i="6" s="1"/>
  <c r="O239" i="6"/>
  <c r="O772" i="6"/>
  <c r="M772" i="6"/>
  <c r="N772" i="6" s="1"/>
  <c r="O1084" i="6"/>
  <c r="M1084" i="6"/>
  <c r="N1084" i="6" s="1"/>
  <c r="O179" i="6"/>
  <c r="M179" i="6"/>
  <c r="N179" i="6" s="1"/>
  <c r="M673" i="6"/>
  <c r="N673" i="6" s="1"/>
  <c r="O673" i="6"/>
  <c r="M895" i="6"/>
  <c r="N895" i="6" s="1"/>
  <c r="O895" i="6"/>
  <c r="O199" i="6"/>
  <c r="M199" i="6"/>
  <c r="N199" i="6" s="1"/>
  <c r="M691" i="6"/>
  <c r="N691" i="6" s="1"/>
  <c r="O691" i="6"/>
  <c r="O948" i="6"/>
  <c r="M948" i="6"/>
  <c r="N948" i="6" s="1"/>
  <c r="M1225" i="6"/>
  <c r="N1225" i="6" s="1"/>
  <c r="O1225" i="6"/>
  <c r="M550" i="6"/>
  <c r="N550" i="6" s="1"/>
  <c r="O550" i="6"/>
  <c r="O943" i="6"/>
  <c r="M943" i="6"/>
  <c r="N943" i="6" s="1"/>
  <c r="O1170" i="6"/>
  <c r="M1170" i="6"/>
  <c r="N1170" i="6" s="1"/>
  <c r="M680" i="6"/>
  <c r="N680" i="6" s="1"/>
  <c r="O680" i="6"/>
  <c r="O905" i="6"/>
  <c r="M905" i="6"/>
  <c r="N905" i="6" s="1"/>
  <c r="O1187" i="6"/>
  <c r="M1187" i="6"/>
  <c r="N1187" i="6" s="1"/>
  <c r="O567" i="6"/>
  <c r="M567" i="6"/>
  <c r="N567" i="6" s="1"/>
  <c r="M701" i="6"/>
  <c r="N701" i="6" s="1"/>
  <c r="O701" i="6"/>
  <c r="O947" i="6"/>
  <c r="M947" i="6"/>
  <c r="N947" i="6" s="1"/>
  <c r="O587" i="6"/>
  <c r="M587" i="6"/>
  <c r="N587" i="6" s="1"/>
  <c r="O864" i="6"/>
  <c r="M864" i="6"/>
  <c r="N864" i="6" s="1"/>
  <c r="M1132" i="6"/>
  <c r="N1132" i="6" s="1"/>
  <c r="O1132" i="6"/>
  <c r="O1421" i="6"/>
  <c r="M1421" i="6"/>
  <c r="N1421" i="6" s="1"/>
  <c r="M1678" i="6"/>
  <c r="N1678" i="6" s="1"/>
  <c r="O1678" i="6"/>
  <c r="M1848" i="6"/>
  <c r="N1848" i="6" s="1"/>
  <c r="O1848" i="6"/>
  <c r="O1167" i="6"/>
  <c r="M1167" i="6"/>
  <c r="N1167" i="6" s="1"/>
  <c r="M1388" i="6"/>
  <c r="N1388" i="6" s="1"/>
  <c r="O1388" i="6"/>
  <c r="O1648" i="6"/>
  <c r="M1648" i="6"/>
  <c r="N1648" i="6" s="1"/>
  <c r="M2010" i="6"/>
  <c r="N2010" i="6" s="1"/>
  <c r="O2010" i="6"/>
  <c r="O1441" i="6"/>
  <c r="M1441" i="6"/>
  <c r="N1441" i="6" s="1"/>
  <c r="O1682" i="6"/>
  <c r="M1682" i="6"/>
  <c r="N1682" i="6" s="1"/>
  <c r="M2006" i="6"/>
  <c r="N2006" i="6" s="1"/>
  <c r="O2006" i="6"/>
  <c r="O1509" i="6"/>
  <c r="M1509" i="6"/>
  <c r="N1509" i="6" s="1"/>
  <c r="M1773" i="6"/>
  <c r="N1773" i="6" s="1"/>
  <c r="O1773" i="6"/>
  <c r="M1962" i="6"/>
  <c r="N1962" i="6" s="1"/>
  <c r="O1962" i="6"/>
  <c r="M1392" i="6"/>
  <c r="N1392" i="6" s="1"/>
  <c r="O1392" i="6"/>
  <c r="O1643" i="6"/>
  <c r="M1643" i="6"/>
  <c r="N1643" i="6" s="1"/>
  <c r="M1827" i="6"/>
  <c r="N1827" i="6" s="1"/>
  <c r="O1827" i="6"/>
  <c r="M2050" i="6"/>
  <c r="N2050" i="6" s="1"/>
  <c r="O2050" i="6"/>
  <c r="O1337" i="6"/>
  <c r="M1337" i="6"/>
  <c r="N1337" i="6" s="1"/>
  <c r="M1863" i="6"/>
  <c r="N1863" i="6" s="1"/>
  <c r="O1863" i="6"/>
  <c r="M2121" i="6"/>
  <c r="N2121" i="6" s="1"/>
  <c r="O2121" i="6"/>
  <c r="M1500" i="6"/>
  <c r="N1500" i="6" s="1"/>
  <c r="O1500" i="6"/>
  <c r="M1903" i="6"/>
  <c r="N1903" i="6" s="1"/>
  <c r="O1903" i="6"/>
  <c r="M2169" i="6"/>
  <c r="N2169" i="6" s="1"/>
  <c r="O2169" i="6"/>
  <c r="M1444" i="6"/>
  <c r="N1444" i="6" s="1"/>
  <c r="O1444" i="6"/>
  <c r="O1687" i="6"/>
  <c r="M1687" i="6"/>
  <c r="N1687" i="6" s="1"/>
  <c r="M1882" i="6"/>
  <c r="N1882" i="6" s="1"/>
  <c r="O1882" i="6"/>
  <c r="M2045" i="6"/>
  <c r="N2045" i="6" s="1"/>
  <c r="O2045" i="6"/>
  <c r="M2400" i="6"/>
  <c r="N2400" i="6" s="1"/>
  <c r="O2400" i="6"/>
  <c r="M2635" i="6"/>
  <c r="N2635" i="6" s="1"/>
  <c r="O2635" i="6"/>
  <c r="M2826" i="6"/>
  <c r="N2826" i="6" s="1"/>
  <c r="O2826" i="6"/>
  <c r="M3112" i="6"/>
  <c r="N3112" i="6" s="1"/>
  <c r="O3112" i="6"/>
  <c r="O2277" i="6"/>
  <c r="M2277" i="6"/>
  <c r="N2277" i="6" s="1"/>
  <c r="M2480" i="6"/>
  <c r="N2480" i="6" s="1"/>
  <c r="O2480" i="6"/>
  <c r="M2764" i="6"/>
  <c r="N2764" i="6" s="1"/>
  <c r="O2764" i="6"/>
  <c r="M3091" i="6"/>
  <c r="N3091" i="6" s="1"/>
  <c r="O3091" i="6"/>
  <c r="O3341" i="6"/>
  <c r="M3341" i="6"/>
  <c r="N3341" i="6" s="1"/>
  <c r="M2344" i="6"/>
  <c r="N2344" i="6" s="1"/>
  <c r="O2344" i="6"/>
  <c r="O2589" i="6"/>
  <c r="M2589" i="6"/>
  <c r="N2589" i="6" s="1"/>
  <c r="M2862" i="6"/>
  <c r="N2862" i="6" s="1"/>
  <c r="O2862" i="6"/>
  <c r="M3068" i="6"/>
  <c r="N3068" i="6" s="1"/>
  <c r="O3068" i="6"/>
  <c r="M2294" i="6"/>
  <c r="N2294" i="6" s="1"/>
  <c r="O2294" i="6"/>
  <c r="M2624" i="6"/>
  <c r="N2624" i="6" s="1"/>
  <c r="O2624" i="6"/>
  <c r="O2853" i="6"/>
  <c r="M2853" i="6"/>
  <c r="N2853" i="6" s="1"/>
  <c r="M3062" i="6"/>
  <c r="N3062" i="6" s="1"/>
  <c r="O3062" i="6"/>
  <c r="M3310" i="6"/>
  <c r="N3310" i="6" s="1"/>
  <c r="O3310" i="6"/>
  <c r="M2276" i="6"/>
  <c r="N2276" i="6" s="1"/>
  <c r="O2276" i="6"/>
  <c r="O2541" i="6"/>
  <c r="M2541" i="6"/>
  <c r="N2541" i="6" s="1"/>
  <c r="M2776" i="6"/>
  <c r="N2776" i="6" s="1"/>
  <c r="O2776" i="6"/>
  <c r="M3031" i="6"/>
  <c r="N3031" i="6" s="1"/>
  <c r="O3031" i="6"/>
  <c r="M2060" i="6"/>
  <c r="N2060" i="6" s="1"/>
  <c r="O2060" i="6"/>
  <c r="M2371" i="6"/>
  <c r="N2371" i="6" s="1"/>
  <c r="O2371" i="6"/>
  <c r="M2590" i="6"/>
  <c r="N2590" i="6" s="1"/>
  <c r="O2590" i="6"/>
  <c r="O2861" i="6"/>
  <c r="M2861" i="6"/>
  <c r="N2861" i="6" s="1"/>
  <c r="M3187" i="6"/>
  <c r="N3187" i="6" s="1"/>
  <c r="O3187" i="6"/>
  <c r="M3412" i="6"/>
  <c r="N3412" i="6" s="1"/>
  <c r="O3412" i="6"/>
  <c r="M2323" i="6"/>
  <c r="N2323" i="6" s="1"/>
  <c r="O2323" i="6"/>
  <c r="M2497" i="6"/>
  <c r="N2497" i="6" s="1"/>
  <c r="O2497" i="6"/>
  <c r="M2786" i="6"/>
  <c r="N2786" i="6" s="1"/>
  <c r="O2786" i="6"/>
  <c r="M3043" i="6"/>
  <c r="N3043" i="6" s="1"/>
  <c r="O3043" i="6"/>
  <c r="M3224" i="6"/>
  <c r="N3224" i="6" s="1"/>
  <c r="O3224" i="6"/>
  <c r="M3275" i="6"/>
  <c r="N3275" i="6" s="1"/>
  <c r="O3275" i="6"/>
  <c r="M3580" i="6"/>
  <c r="N3580" i="6" s="1"/>
  <c r="O3580" i="6"/>
  <c r="M3843" i="6"/>
  <c r="N3843" i="6" s="1"/>
  <c r="O3843" i="6"/>
  <c r="M2743" i="6"/>
  <c r="N2743" i="6" s="1"/>
  <c r="O2743" i="6"/>
  <c r="M2960" i="6"/>
  <c r="N2960" i="6" s="1"/>
  <c r="O2960" i="6"/>
  <c r="M3512" i="6"/>
  <c r="N3512" i="6" s="1"/>
  <c r="O3512" i="6"/>
  <c r="O3820" i="6"/>
  <c r="M3820" i="6"/>
  <c r="N3820" i="6" s="1"/>
  <c r="O3143" i="6"/>
  <c r="M3143" i="6"/>
  <c r="N3143" i="6" s="1"/>
  <c r="O3497" i="6"/>
  <c r="M3497" i="6"/>
  <c r="N3497" i="6" s="1"/>
  <c r="M3726" i="6"/>
  <c r="N3726" i="6" s="1"/>
  <c r="O3726" i="6"/>
  <c r="M2865" i="6"/>
  <c r="N2865" i="6" s="1"/>
  <c r="O2865" i="6"/>
  <c r="M2790" i="6"/>
  <c r="N2790" i="6" s="1"/>
  <c r="O2790" i="6"/>
  <c r="M3443" i="6"/>
  <c r="N3443" i="6" s="1"/>
  <c r="O3443" i="6"/>
  <c r="O3745" i="6"/>
  <c r="M3745" i="6"/>
  <c r="N3745" i="6" s="1"/>
  <c r="O2775" i="6"/>
  <c r="M2775" i="6"/>
  <c r="N2775" i="6" s="1"/>
  <c r="O3513" i="6"/>
  <c r="M3513" i="6"/>
  <c r="N3513" i="6" s="1"/>
  <c r="O3749" i="6"/>
  <c r="M3749" i="6"/>
  <c r="N3749" i="6" s="1"/>
  <c r="O3583" i="6"/>
  <c r="M3583" i="6"/>
  <c r="N3583" i="6" s="1"/>
  <c r="M2396" i="6"/>
  <c r="N2396" i="6" s="1"/>
  <c r="O2396" i="6"/>
  <c r="M3502" i="6"/>
  <c r="N3502" i="6" s="1"/>
  <c r="O3502" i="6"/>
  <c r="M3837" i="6"/>
  <c r="N3837" i="6" s="1"/>
  <c r="O3837" i="6"/>
  <c r="O3352" i="6"/>
  <c r="M3352" i="6"/>
  <c r="N3352" i="6" s="1"/>
  <c r="M1695" i="6"/>
  <c r="N1695" i="6" s="1"/>
  <c r="O1695" i="6"/>
  <c r="O414" i="6"/>
  <c r="M414" i="6"/>
  <c r="N414" i="6" s="1"/>
  <c r="O2019" i="6"/>
  <c r="O2902" i="6"/>
  <c r="M2727" i="6"/>
  <c r="N2727" i="6" s="1"/>
  <c r="M2239" i="6"/>
  <c r="N2239" i="6" s="1"/>
  <c r="M2927" i="6"/>
  <c r="N2927" i="6" s="1"/>
  <c r="M1911" i="6"/>
  <c r="N1911" i="6" s="1"/>
  <c r="M1873" i="6"/>
  <c r="N1873" i="6" s="1"/>
  <c r="O3098" i="6"/>
  <c r="M3098" i="6"/>
  <c r="N3098" i="6" s="1"/>
  <c r="M3477" i="6"/>
  <c r="N3477" i="6" s="1"/>
  <c r="O3477" i="6"/>
  <c r="M3355" i="6"/>
  <c r="N3355" i="6" s="1"/>
  <c r="O3355" i="6"/>
  <c r="O3646" i="6"/>
  <c r="M3646" i="6"/>
  <c r="N3646" i="6" s="1"/>
  <c r="O3387" i="6"/>
  <c r="M3387" i="6"/>
  <c r="N3387" i="6" s="1"/>
  <c r="O2530" i="6"/>
  <c r="M2530" i="6"/>
  <c r="N2530" i="6" s="1"/>
  <c r="O3345" i="6"/>
  <c r="M3345" i="6"/>
  <c r="N3345" i="6" s="1"/>
  <c r="O3848" i="6"/>
  <c r="M3848" i="6"/>
  <c r="N3848" i="6" s="1"/>
  <c r="O3634" i="6"/>
  <c r="M3634" i="6"/>
  <c r="N3634" i="6" s="1"/>
  <c r="O133" i="6"/>
  <c r="M133" i="6"/>
  <c r="N133" i="6" s="1"/>
  <c r="O295" i="6"/>
  <c r="M295" i="6"/>
  <c r="N295" i="6" s="1"/>
  <c r="O339" i="6"/>
  <c r="M339" i="6"/>
  <c r="N339" i="6" s="1"/>
  <c r="O1867" i="6"/>
  <c r="M1867" i="6"/>
  <c r="N1867" i="6" s="1"/>
  <c r="M464" i="6"/>
  <c r="N464" i="6" s="1"/>
  <c r="O464" i="6"/>
  <c r="M1681" i="6"/>
  <c r="N1681" i="6" s="1"/>
  <c r="O1428" i="6"/>
  <c r="O1786" i="6"/>
  <c r="M2610" i="6"/>
  <c r="N2610" i="6" s="1"/>
  <c r="O2498" i="6"/>
  <c r="M3183" i="6"/>
  <c r="N3183" i="6" s="1"/>
  <c r="M2648" i="6"/>
  <c r="N2648" i="6" s="1"/>
  <c r="O1521" i="6"/>
  <c r="M139" i="6"/>
  <c r="N139" i="6" s="1"/>
  <c r="O2110" i="6"/>
  <c r="O3643" i="6"/>
  <c r="M3643" i="6"/>
  <c r="N3643" i="6" s="1"/>
  <c r="O1153" i="6"/>
  <c r="M1153" i="6"/>
  <c r="N1153" i="6" s="1"/>
  <c r="O917" i="6"/>
  <c r="M917" i="6"/>
  <c r="N917" i="6" s="1"/>
  <c r="O1269" i="6"/>
  <c r="O1574" i="6"/>
  <c r="O2368" i="6"/>
  <c r="O2093" i="6"/>
  <c r="O2910" i="6"/>
  <c r="M2375" i="6"/>
  <c r="N2375" i="6" s="1"/>
  <c r="O1661" i="6"/>
  <c r="M103" i="6"/>
  <c r="N103" i="6" s="1"/>
  <c r="M3120" i="6"/>
  <c r="N3120" i="6" s="1"/>
  <c r="O3414" i="6"/>
  <c r="M3414" i="6"/>
  <c r="N3414" i="6" s="1"/>
  <c r="M1425" i="6"/>
  <c r="N1425" i="6" s="1"/>
  <c r="O1425" i="6"/>
  <c r="M1115" i="6"/>
  <c r="N1115" i="6" s="1"/>
  <c r="O1115" i="6"/>
  <c r="O1937" i="6"/>
  <c r="M1237" i="6"/>
  <c r="N1237" i="6" s="1"/>
  <c r="O2184" i="6"/>
  <c r="O2995" i="6"/>
  <c r="M2671" i="6"/>
  <c r="N2671" i="6" s="1"/>
  <c r="M2215" i="6"/>
  <c r="N2215" i="6" s="1"/>
  <c r="M307" i="6"/>
  <c r="N307" i="6" s="1"/>
  <c r="M2728" i="6"/>
  <c r="N2728" i="6" s="1"/>
  <c r="O795" i="6"/>
  <c r="O2877" i="6"/>
  <c r="M3349" i="6"/>
  <c r="N3349" i="6" s="1"/>
  <c r="O3349" i="6"/>
  <c r="M600" i="6"/>
  <c r="N600" i="6" s="1"/>
  <c r="O600" i="6"/>
  <c r="M1760" i="6"/>
  <c r="N1760" i="6" s="1"/>
  <c r="O2017" i="6"/>
  <c r="O2964" i="6"/>
  <c r="O2738" i="6"/>
  <c r="O2428" i="6"/>
  <c r="O3318" i="6"/>
  <c r="O230" i="6"/>
  <c r="M2488" i="6"/>
  <c r="N2488" i="6" s="1"/>
  <c r="O1251" i="6"/>
  <c r="M2388" i="6"/>
  <c r="N2388" i="6" s="1"/>
  <c r="M3593" i="6"/>
  <c r="N3593" i="6" s="1"/>
  <c r="O3593" i="6"/>
  <c r="M1211" i="6"/>
  <c r="N1211" i="6" s="1"/>
  <c r="O1211" i="6"/>
  <c r="M754" i="6"/>
  <c r="N754" i="6" s="1"/>
  <c r="O754" i="6"/>
  <c r="R6" i="6"/>
  <c r="O1517" i="6"/>
  <c r="O1630" i="6"/>
  <c r="O2716" i="6"/>
  <c r="M2471" i="6"/>
  <c r="N2471" i="6" s="1"/>
  <c r="M2136" i="6"/>
  <c r="N2136" i="6" s="1"/>
  <c r="O3011" i="6"/>
  <c r="M617" i="6"/>
  <c r="N617" i="6" s="1"/>
  <c r="M744" i="6"/>
  <c r="N744" i="6" s="1"/>
  <c r="M3051" i="6"/>
  <c r="N3051" i="6" s="1"/>
  <c r="R2" i="6"/>
  <c r="O39" i="6"/>
  <c r="M39" i="6"/>
  <c r="N39" i="6" s="1"/>
  <c r="O25" i="6"/>
  <c r="M25" i="6"/>
  <c r="N25" i="6" s="1"/>
  <c r="O21" i="6"/>
  <c r="M21" i="6"/>
  <c r="N21" i="6" s="1"/>
  <c r="O43" i="6"/>
  <c r="M43" i="6"/>
  <c r="N43" i="6" s="1"/>
  <c r="O12" i="6"/>
  <c r="M12" i="6"/>
  <c r="N12" i="6" s="1"/>
  <c r="O36" i="6"/>
  <c r="M36" i="6"/>
  <c r="N36" i="6" s="1"/>
  <c r="O9" i="6"/>
  <c r="M9" i="6"/>
  <c r="N9" i="6" s="1"/>
  <c r="O37" i="6"/>
  <c r="M37" i="6"/>
  <c r="N37" i="6" s="1"/>
  <c r="O31" i="6"/>
  <c r="M31" i="6"/>
  <c r="N31" i="6" s="1"/>
  <c r="O11" i="6"/>
  <c r="M11" i="6"/>
  <c r="N11" i="6" s="1"/>
  <c r="O27" i="6"/>
  <c r="M27" i="6"/>
  <c r="N27" i="6" s="1"/>
  <c r="O35" i="6"/>
  <c r="M35" i="6"/>
  <c r="N35" i="6" s="1"/>
  <c r="O23" i="6"/>
  <c r="M23" i="6"/>
  <c r="N23" i="6" s="1"/>
  <c r="O19" i="6"/>
  <c r="M19" i="6"/>
  <c r="N19" i="6" s="1"/>
  <c r="O41" i="6"/>
  <c r="M41" i="6"/>
  <c r="N41" i="6" s="1"/>
  <c r="O44" i="6"/>
  <c r="M44" i="6"/>
  <c r="N44" i="6" s="1"/>
  <c r="O40" i="6"/>
  <c r="M40" i="6"/>
  <c r="N40" i="6" s="1"/>
  <c r="O13" i="6"/>
  <c r="M13" i="6"/>
  <c r="N13" i="6" s="1"/>
  <c r="O15" i="6"/>
  <c r="M15" i="6"/>
  <c r="N15" i="6" s="1"/>
  <c r="O29" i="6"/>
  <c r="M29" i="6"/>
  <c r="N29" i="6" s="1"/>
  <c r="O32" i="6"/>
  <c r="M32" i="6"/>
  <c r="N32" i="6" s="1"/>
  <c r="O26" i="6"/>
  <c r="M26" i="6"/>
  <c r="N26" i="6" s="1"/>
  <c r="O33" i="6"/>
  <c r="M33" i="6"/>
  <c r="N33" i="6" s="1"/>
  <c r="O14" i="6"/>
  <c r="M14" i="6"/>
  <c r="N14" i="6" s="1"/>
  <c r="O10" i="6"/>
  <c r="M10" i="6"/>
  <c r="N10" i="6" s="1"/>
  <c r="O42" i="6"/>
  <c r="M42" i="6"/>
  <c r="N42" i="6" s="1"/>
  <c r="O8" i="6"/>
  <c r="M8" i="6"/>
  <c r="O38" i="6"/>
  <c r="M38" i="6"/>
  <c r="N38" i="6" s="1"/>
  <c r="O16" i="6"/>
  <c r="M16" i="6"/>
  <c r="N16" i="6" s="1"/>
  <c r="O20" i="6"/>
  <c r="M20" i="6"/>
  <c r="N20" i="6" s="1"/>
  <c r="O34" i="6"/>
  <c r="M34" i="6"/>
  <c r="N34" i="6" s="1"/>
  <c r="O22" i="6"/>
  <c r="M22" i="6"/>
  <c r="N22" i="6" s="1"/>
  <c r="O30" i="6"/>
  <c r="M30" i="6"/>
  <c r="N30" i="6" s="1"/>
  <c r="O18" i="6"/>
  <c r="M18" i="6"/>
  <c r="N18" i="6" s="1"/>
  <c r="O28" i="6"/>
  <c r="M28" i="6"/>
  <c r="N28" i="6" s="1"/>
  <c r="O24" i="6"/>
  <c r="M24" i="6"/>
  <c r="N24" i="6" s="1"/>
  <c r="O17" i="6"/>
  <c r="M17" i="6"/>
  <c r="N17" i="6" s="1"/>
  <c r="L7" i="5"/>
  <c r="P3" i="5"/>
  <c r="L5" i="5"/>
  <c r="L6" i="5"/>
  <c r="O9" i="5"/>
  <c r="M9" i="5"/>
  <c r="N9" i="5" s="1"/>
  <c r="O8" i="5"/>
  <c r="M8" i="5"/>
  <c r="N8" i="5" s="1"/>
  <c r="O10" i="5"/>
  <c r="M10" i="5"/>
  <c r="N10" i="5" s="1"/>
  <c r="R6" i="5"/>
  <c r="O11" i="5"/>
  <c r="G8" i="4"/>
  <c r="H8" i="4" s="1"/>
  <c r="I8" i="4" s="1"/>
  <c r="J8" i="4" s="1"/>
  <c r="F8" i="4"/>
  <c r="D9" i="4"/>
  <c r="F9" i="4" s="1"/>
  <c r="H9" i="4"/>
  <c r="R5" i="6" l="1"/>
  <c r="R3" i="6"/>
  <c r="N8" i="6"/>
  <c r="R4" i="6" s="1"/>
  <c r="M11" i="5"/>
  <c r="L12" i="5"/>
  <c r="M12" i="5" s="1"/>
  <c r="N12" i="5" s="1"/>
  <c r="K8" i="4"/>
  <c r="E9" i="4"/>
  <c r="D10" i="4" s="1"/>
  <c r="E10" i="4" s="1"/>
  <c r="I9" i="4"/>
  <c r="J9" i="4" s="1"/>
  <c r="K9" i="4"/>
  <c r="O12" i="5" l="1"/>
  <c r="L14" i="5"/>
  <c r="M14" i="5" s="1"/>
  <c r="N14" i="5" s="1"/>
  <c r="L13" i="5"/>
  <c r="M13" i="5" s="1"/>
  <c r="N13" i="5" s="1"/>
  <c r="G10" i="4"/>
  <c r="H10" i="4" s="1"/>
  <c r="I10" i="4" s="1"/>
  <c r="J10" i="4" s="1"/>
  <c r="F10" i="4"/>
  <c r="D11" i="4"/>
  <c r="E11" i="4" s="1"/>
  <c r="G12" i="4" s="1"/>
  <c r="G11" i="4"/>
  <c r="H11" i="4" s="1"/>
  <c r="O14" i="5" l="1"/>
  <c r="L15" i="5"/>
  <c r="M15" i="5" s="1"/>
  <c r="O13" i="5"/>
  <c r="K10" i="4"/>
  <c r="F11" i="4"/>
  <c r="D12" i="4"/>
  <c r="E12" i="4" s="1"/>
  <c r="I11" i="4"/>
  <c r="J11" i="4" s="1"/>
  <c r="K11" i="4"/>
  <c r="H12" i="4"/>
  <c r="O15" i="5" l="1"/>
  <c r="N15" i="5"/>
  <c r="D13" i="4"/>
  <c r="E13" i="4" s="1"/>
  <c r="D14" i="4" s="1"/>
  <c r="F12" i="4"/>
  <c r="G13" i="4"/>
  <c r="H13" i="4" s="1"/>
  <c r="I12" i="4"/>
  <c r="J12" i="4" s="1"/>
  <c r="K12" i="4"/>
  <c r="L16" i="5" l="1"/>
  <c r="O16" i="5" s="1"/>
  <c r="F13" i="4"/>
  <c r="G14" i="4"/>
  <c r="H14" i="4" s="1"/>
  <c r="E14" i="4"/>
  <c r="F14" i="4"/>
  <c r="I13" i="4"/>
  <c r="J13" i="4" s="1"/>
  <c r="K13" i="4"/>
  <c r="M16" i="5" l="1"/>
  <c r="N16" i="5" s="1"/>
  <c r="L17" i="5"/>
  <c r="D15" i="4"/>
  <c r="G15" i="4"/>
  <c r="H15" i="4" s="1"/>
  <c r="I14" i="4"/>
  <c r="J14" i="4" s="1"/>
  <c r="K14" i="4"/>
  <c r="M17" i="5" l="1"/>
  <c r="N17" i="5" s="1"/>
  <c r="O17" i="5"/>
  <c r="F15" i="4"/>
  <c r="E15" i="4"/>
  <c r="D16" i="4" s="1"/>
  <c r="I15" i="4"/>
  <c r="J15" i="4" s="1"/>
  <c r="K15" i="4"/>
  <c r="G16" i="4" l="1"/>
  <c r="H16" i="4" s="1"/>
  <c r="K16" i="4" s="1"/>
  <c r="E16" i="4"/>
  <c r="G17" i="4" s="1"/>
  <c r="H17" i="4" s="1"/>
  <c r="F16" i="4"/>
  <c r="L19" i="5" l="1"/>
  <c r="M19" i="5" s="1"/>
  <c r="N19" i="5" s="1"/>
  <c r="L18" i="5"/>
  <c r="O18" i="5" s="1"/>
  <c r="I16" i="4"/>
  <c r="J16" i="4" s="1"/>
  <c r="D17" i="4"/>
  <c r="E17" i="4" s="1"/>
  <c r="G18" i="4" s="1"/>
  <c r="H18" i="4" s="1"/>
  <c r="I17" i="4"/>
  <c r="J17" i="4" s="1"/>
  <c r="K17" i="4"/>
  <c r="O19" i="5" l="1"/>
  <c r="M18" i="5"/>
  <c r="N18" i="5" s="1"/>
  <c r="F17" i="4"/>
  <c r="D18" i="4"/>
  <c r="E18" i="4" s="1"/>
  <c r="D19" i="4" s="1"/>
  <c r="I18" i="4"/>
  <c r="J18" i="4" s="1"/>
  <c r="K18" i="4"/>
  <c r="F18" i="4" l="1"/>
  <c r="G19" i="4"/>
  <c r="H19" i="4" s="1"/>
  <c r="I19" i="4" s="1"/>
  <c r="J19" i="4" s="1"/>
  <c r="F19" i="4"/>
  <c r="E19" i="4"/>
  <c r="G20" i="4" s="1"/>
  <c r="H20" i="4" s="1"/>
  <c r="K19" i="4"/>
  <c r="L20" i="5" l="1"/>
  <c r="O20" i="5" s="1"/>
  <c r="L21" i="5"/>
  <c r="M21" i="5" s="1"/>
  <c r="N21" i="5" s="1"/>
  <c r="D20" i="4"/>
  <c r="I20" i="4"/>
  <c r="J20" i="4" s="1"/>
  <c r="K20" i="4"/>
  <c r="M20" i="5" l="1"/>
  <c r="N20" i="5" s="1"/>
  <c r="O21" i="5"/>
  <c r="E20" i="4"/>
  <c r="F20" i="4"/>
  <c r="L22" i="5" l="1"/>
  <c r="O22" i="5" s="1"/>
  <c r="G21" i="4"/>
  <c r="H21" i="4" s="1"/>
  <c r="D21" i="4"/>
  <c r="M22" i="5" l="1"/>
  <c r="N22" i="5" s="1"/>
  <c r="F21" i="4"/>
  <c r="E21" i="4"/>
  <c r="G22" i="4" s="1"/>
  <c r="H22" i="4" s="1"/>
  <c r="K21" i="4"/>
  <c r="I21" i="4"/>
  <c r="J21" i="4" s="1"/>
  <c r="D22" i="4" l="1"/>
  <c r="F22" i="4" s="1"/>
  <c r="K22" i="4"/>
  <c r="I22" i="4"/>
  <c r="J22" i="4" s="1"/>
  <c r="L23" i="5" l="1"/>
  <c r="E22" i="4"/>
  <c r="D23" i="4" s="1"/>
  <c r="F23" i="4" s="1"/>
  <c r="O23" i="5" l="1"/>
  <c r="M23" i="5"/>
  <c r="N23" i="5" s="1"/>
  <c r="G23" i="4"/>
  <c r="H23" i="4" s="1"/>
  <c r="I23" i="4" s="1"/>
  <c r="E23" i="4"/>
  <c r="D24" i="4" s="1"/>
  <c r="F24" i="4" s="1"/>
  <c r="L24" i="5" l="1"/>
  <c r="G24" i="4"/>
  <c r="H24" i="4" s="1"/>
  <c r="I24" i="4" s="1"/>
  <c r="J24" i="4" s="1"/>
  <c r="K23" i="4"/>
  <c r="E24" i="4"/>
  <c r="J23" i="4"/>
  <c r="M24" i="5" l="1"/>
  <c r="O24" i="5"/>
  <c r="K24" i="4"/>
  <c r="G25" i="4"/>
  <c r="H25" i="4" s="1"/>
  <c r="D25" i="4"/>
  <c r="N24" i="5" l="1"/>
  <c r="L25" i="5"/>
  <c r="E25" i="4"/>
  <c r="F25" i="4"/>
  <c r="N2" i="4"/>
  <c r="I25" i="4"/>
  <c r="K25" i="4"/>
  <c r="N5" i="4" s="1"/>
  <c r="L26" i="5" l="1"/>
  <c r="M25" i="5"/>
  <c r="O25" i="5"/>
  <c r="R5" i="5" s="1"/>
  <c r="R2" i="5"/>
  <c r="J25" i="4"/>
  <c r="N4" i="4" s="1"/>
  <c r="N3" i="4"/>
  <c r="M26" i="5" l="1"/>
  <c r="N26" i="5" s="1"/>
  <c r="O26" i="5"/>
  <c r="N25" i="5"/>
  <c r="R3" i="5"/>
  <c r="L28" i="5" l="1"/>
  <c r="M28" i="5" s="1"/>
  <c r="N28" i="5" s="1"/>
  <c r="O28" i="5" l="1"/>
  <c r="L27" i="5"/>
  <c r="L29" i="5" l="1"/>
  <c r="O29" i="5" s="1"/>
  <c r="L30" i="5"/>
  <c r="O30" i="5" s="1"/>
  <c r="O27" i="5"/>
  <c r="M27" i="5"/>
  <c r="N27" i="5" s="1"/>
  <c r="M30" i="5" l="1"/>
  <c r="N30" i="5" s="1"/>
  <c r="M29" i="5"/>
  <c r="N29" i="5" s="1"/>
  <c r="L31" i="5" l="1"/>
  <c r="O31" i="5" l="1"/>
  <c r="M31" i="5"/>
  <c r="N31" i="5" s="1"/>
  <c r="L32" i="5" l="1"/>
  <c r="M32" i="5" s="1"/>
  <c r="N32" i="5" s="1"/>
  <c r="O32" i="5" l="1"/>
  <c r="L33" i="5"/>
  <c r="M33" i="5" l="1"/>
  <c r="O33" i="5"/>
  <c r="L34" i="5"/>
  <c r="M34" i="5" l="1"/>
  <c r="O34" i="5"/>
  <c r="L35" i="5" l="1"/>
  <c r="O35" i="5" s="1"/>
  <c r="M35" i="5" l="1"/>
  <c r="L36" i="5"/>
  <c r="M36" i="5" s="1"/>
  <c r="O36" i="5" l="1"/>
  <c r="L37" i="5"/>
  <c r="L38" i="5" l="1"/>
  <c r="M37" i="5"/>
  <c r="O37" i="5"/>
  <c r="O38" i="5" l="1"/>
  <c r="M38" i="5"/>
  <c r="L39" i="5" l="1"/>
  <c r="O39" i="5" s="1"/>
  <c r="M39" i="5" l="1"/>
  <c r="L40" i="5"/>
  <c r="M40" i="5" s="1"/>
  <c r="L41" i="5"/>
  <c r="O40" i="5" l="1"/>
  <c r="O41" i="5"/>
  <c r="M41" i="5"/>
  <c r="L42" i="5" l="1"/>
  <c r="L43" i="5" l="1"/>
  <c r="O42" i="5"/>
  <c r="M42" i="5"/>
  <c r="L44" i="5" l="1"/>
  <c r="O43" i="5"/>
  <c r="M43" i="5"/>
  <c r="M44" i="5" l="1"/>
  <c r="O44" i="5"/>
</calcChain>
</file>

<file path=xl/sharedStrings.xml><?xml version="1.0" encoding="utf-8"?>
<sst xmlns="http://schemas.openxmlformats.org/spreadsheetml/2006/main" count="132" uniqueCount="48">
  <si>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</si>
  <si>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</si>
  <si>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</si>
  <si>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</si>
  <si>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</si>
  <si>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</si>
  <si>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</si>
  <si>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</si>
  <si>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</si>
  <si>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</si>
  <si>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</si>
  <si>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</si>
  <si>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</si>
  <si>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</si>
  <si>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</si>
  <si>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</si>
  <si>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</si>
  <si>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</si>
  <si>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</si>
  <si>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</si>
  <si>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</si>
  <si>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</si>
  <si>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</si>
  <si>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</si>
  <si>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</si>
  <si>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</si>
  <si>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</si>
  <si>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</si>
  <si>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</si>
  <si>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</si>
  <si>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</si>
  <si>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</si>
  <si>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</si>
  <si>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simple</t>
    <phoneticPr fontId="1" type="noConversion"/>
  </si>
  <si>
    <t>centered</t>
    <phoneticPr fontId="1" type="noConversion"/>
  </si>
  <si>
    <t>S+I</t>
    <phoneticPr fontId="1" type="noConversion"/>
  </si>
  <si>
    <t>deseasonalized demand</t>
    <phoneticPr fontId="1" type="noConversion"/>
  </si>
  <si>
    <t>tread</t>
    <phoneticPr fontId="1" type="noConversion"/>
  </si>
  <si>
    <t>Q</t>
    <phoneticPr fontId="1" type="noConversion"/>
  </si>
  <si>
    <t>y</t>
    <phoneticPr fontId="1" type="noConversion"/>
  </si>
  <si>
    <t>q</t>
    <phoneticPr fontId="1" type="noConversion"/>
  </si>
  <si>
    <t>total</t>
    <phoneticPr fontId="1" type="noConversion"/>
  </si>
  <si>
    <t>mean</t>
    <phoneticPr fontId="1" type="noConversion"/>
  </si>
  <si>
    <t>unadjusted seasonal</t>
    <phoneticPr fontId="1" type="noConversion"/>
  </si>
  <si>
    <t>adjusted seasonal</t>
    <phoneticPr fontId="1" type="noConversion"/>
  </si>
  <si>
    <t>SSE</t>
    <phoneticPr fontId="1" type="noConversion"/>
  </si>
  <si>
    <t>Error2</t>
    <phoneticPr fontId="1" type="noConversion"/>
  </si>
  <si>
    <t>tread1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</si>
</sst>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\-m\-yy"/>
    <numFmt numFmtId="177" formatCode="#,##0_);[Red]\(#,##0\)"/>
    <numFmt numFmtId="178" formatCode="0.000_);[Red]\(0.000\)"/>
    <numFmt numFmtId="179" formatCode="0_);[Red]\(0\)"/>
    <numFmt numFmtId="180" formatCode="0.000%"/>
    <numFmt numFmtId="181" formatCode="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177" fontId="3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8" fontId="3" fillId="5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8" fontId="2" fillId="7" borderId="0" xfId="0" applyNumberFormat="1" applyFont="1" applyFill="1">
      <alignment vertical="center"/>
    </xf>
    <xf numFmtId="178" fontId="4" fillId="5" borderId="0" xfId="0" applyNumberFormat="1" applyFont="1" applyFill="1">
      <alignment vertical="center"/>
    </xf>
    <xf numFmtId="178" fontId="2" fillId="5" borderId="0" xfId="0" applyNumberFormat="1" applyFont="1" applyFill="1">
      <alignment vertical="center"/>
    </xf>
    <xf numFmtId="178" fontId="3" fillId="5" borderId="1" xfId="0" applyNumberFormat="1" applyFont="1" applyFill="1" applyBorder="1">
      <alignment vertical="center"/>
    </xf>
    <xf numFmtId="178" fontId="4" fillId="5" borderId="1" xfId="0" applyNumberFormat="1" applyFont="1" applyFill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5" fillId="4" borderId="0" xfId="0" applyNumberFormat="1" applyFont="1" applyFill="1">
      <alignment vertical="center"/>
    </xf>
    <xf numFmtId="179" fontId="6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3" fillId="5" borderId="0" xfId="0" applyNumberFormat="1" applyFont="1" applyFill="1">
      <alignment vertical="center"/>
    </xf>
    <xf numFmtId="180" fontId="2" fillId="4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544-6921-4C37-A472-D81D934A788E}">
  <dimension ref="A1:T3969"/>
  <sheetViews>
    <sheetView tabSelected="1" zoomScale="70" zoomScaleNormal="70" workbookViewId="0">
      <selection activeCell="D2" sqref="D2"/>
    </sheetView>
  </sheetViews>
  <sheetFormatPr defaultRowHeight="17" x14ac:dyDescent="0.4"/>
  <cols>
    <col min="1" max="1" width="9.26953125" style="1" customWidth="1"/>
    <col min="2" max="2" width="16" style="1" customWidth="1"/>
    <col min="3" max="3" width="16" style="44" customWidth="1"/>
    <col min="4" max="4" width="8.7265625" style="49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35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32</v>
      </c>
      <c r="C1" s="4" t="s">
        <v>47</v>
      </c>
      <c r="D1" s="23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33" t="s">
        <v>6</v>
      </c>
      <c r="O1" s="33" t="s">
        <v>7</v>
      </c>
      <c r="P1" s="33" t="s">
        <v>46</v>
      </c>
    </row>
    <row r="2" spans="1:18" x14ac:dyDescent="0.4">
      <c r="A2" s="1">
        <v>1</v>
      </c>
      <c r="B2" s="21">
        <v>39814</v>
      </c>
      <c r="C2" s="43">
        <v>1</v>
      </c>
      <c r="D2" s="23">
        <v>18619</v>
      </c>
      <c r="E2" s="25"/>
      <c r="F2" s="25"/>
      <c r="G2" s="25"/>
      <c r="H2" s="25">
        <f t="shared" ref="H2:H65" si="0">VLOOKUP(C2,$Q$38:$S$42,3,FALSE)</f>
        <v>1.002565354379422</v>
      </c>
      <c r="I2" s="4">
        <f>D2/H2</f>
        <v>18571.357885716065</v>
      </c>
      <c r="J2" s="25">
        <f>INTERCEPT($I$2:$I$3896,$A$2:$A$3896)+SLOPE($I$2:$I$3896,$A$2:$A$3896)*A2</f>
        <v>24259.493028144265</v>
      </c>
      <c r="K2" s="15">
        <f>H2*J2</f>
        <v>24321.727224826573</v>
      </c>
      <c r="L2" s="36">
        <f t="shared" ref="L2:L44" si="1">D2-K2</f>
        <v>-5702.7272248265726</v>
      </c>
      <c r="M2" s="34"/>
      <c r="N2" s="34"/>
      <c r="O2" s="34"/>
      <c r="P2" s="35">
        <f>(D2-K2)^2</f>
        <v>32521097.800778184</v>
      </c>
      <c r="Q2" s="17" t="s">
        <v>8</v>
      </c>
      <c r="R2" s="42">
        <f>AVERAGE(L2:L3896)</f>
        <v>-1.1085536208439793E-2</v>
      </c>
    </row>
    <row r="3" spans="1:18" x14ac:dyDescent="0.4">
      <c r="A3" s="1">
        <v>2</v>
      </c>
      <c r="B3" s="21">
        <v>39815</v>
      </c>
      <c r="C3" s="43">
        <v>2</v>
      </c>
      <c r="D3" s="23">
        <v>21468</v>
      </c>
      <c r="E3" s="25"/>
      <c r="F3" s="25"/>
      <c r="G3" s="25"/>
      <c r="H3" s="25">
        <f t="shared" si="0"/>
        <v>1.001156956769502</v>
      </c>
      <c r="I3" s="4">
        <f t="shared" ref="I3:I44" si="2">D3/H3</f>
        <v>21443.19115483369</v>
      </c>
      <c r="J3" s="25">
        <f t="shared" ref="J3:J66" si="3">INTERCEPT($I$2:$I$3896,$A$2:$A$3896)+SLOPE($I$2:$I$3896,$A$2:$A$3896)*A3</f>
        <v>24259.83902373409</v>
      </c>
      <c r="K3" s="15">
        <f t="shared" ref="K3:K44" si="4">H3*J3</f>
        <v>24287.90660871963</v>
      </c>
      <c r="L3" s="36">
        <f t="shared" si="1"/>
        <v>-2819.9066087196297</v>
      </c>
      <c r="M3" s="34"/>
      <c r="N3" s="34"/>
      <c r="O3" s="34"/>
      <c r="P3" s="35">
        <f t="shared" ref="P3:P66" si="5">(D3-K3)^2</f>
        <v>7951873.2819006434</v>
      </c>
      <c r="Q3" s="17" t="s">
        <v>9</v>
      </c>
      <c r="R3" s="42">
        <f>AVERAGE(M3:M3896)</f>
        <v>3021.9865925170179</v>
      </c>
    </row>
    <row r="4" spans="1:18" x14ac:dyDescent="0.4">
      <c r="A4" s="1">
        <v>3</v>
      </c>
      <c r="B4" s="21">
        <v>39816</v>
      </c>
      <c r="C4" s="43">
        <v>3</v>
      </c>
      <c r="D4" s="23">
        <v>18618</v>
      </c>
      <c r="E4" s="25">
        <f>AVERAGE(D2:D5)</f>
        <v>18995.75</v>
      </c>
      <c r="F4" s="25">
        <f>AVERAGE(E4:E5)</f>
        <v>19403.125</v>
      </c>
      <c r="G4" s="25">
        <f>D4/F4</f>
        <v>0.95953615719117413</v>
      </c>
      <c r="H4" s="25">
        <f t="shared" si="0"/>
        <v>0.99730290362961838</v>
      </c>
      <c r="I4" s="4">
        <f t="shared" si="2"/>
        <v>18668.350339942874</v>
      </c>
      <c r="J4" s="25">
        <f t="shared" si="3"/>
        <v>24260.185019323915</v>
      </c>
      <c r="K4" s="15">
        <f t="shared" si="4"/>
        <v>24194.752962363509</v>
      </c>
      <c r="L4" s="36">
        <f t="shared" si="1"/>
        <v>-5576.7529623635091</v>
      </c>
      <c r="M4" s="34"/>
      <c r="N4" s="34"/>
      <c r="O4" s="34"/>
      <c r="P4" s="35">
        <f t="shared" si="5"/>
        <v>31100173.603230175</v>
      </c>
      <c r="Q4" s="17" t="s">
        <v>10</v>
      </c>
      <c r="R4" s="18">
        <f>AVERAGE(N8:N3896)</f>
        <v>0.12226789993305825</v>
      </c>
    </row>
    <row r="5" spans="1:18" x14ac:dyDescent="0.4">
      <c r="A5" s="1">
        <v>4</v>
      </c>
      <c r="B5" s="21">
        <v>39817</v>
      </c>
      <c r="C5" s="43">
        <v>4</v>
      </c>
      <c r="D5" s="23">
        <v>17278</v>
      </c>
      <c r="E5" s="25">
        <f t="shared" ref="E5:E68" si="6">AVERAGE(D3:D6)</f>
        <v>19810.5</v>
      </c>
      <c r="F5" s="25">
        <f t="shared" ref="F5:F68" si="7">AVERAGE(E5:E6)</f>
        <v>19577.25</v>
      </c>
      <c r="G5" s="25">
        <f t="shared" ref="G5:G44" si="8">D5/F5</f>
        <v>0.8825550064488118</v>
      </c>
      <c r="H5" s="25">
        <f t="shared" si="0"/>
        <v>0.99897478522145755</v>
      </c>
      <c r="I5" s="4">
        <f t="shared" si="2"/>
        <v>17295.731839887962</v>
      </c>
      <c r="J5" s="25">
        <f t="shared" si="3"/>
        <v>24260.53101491374</v>
      </c>
      <c r="K5" s="15">
        <f t="shared" si="4"/>
        <v>24235.658759981965</v>
      </c>
      <c r="L5" s="36">
        <f t="shared" si="1"/>
        <v>-6957.658759981965</v>
      </c>
      <c r="M5" s="34"/>
      <c r="N5" s="34"/>
      <c r="O5" s="34"/>
      <c r="P5" s="35">
        <f t="shared" si="5"/>
        <v>48409015.420353778</v>
      </c>
      <c r="Q5" s="17" t="s">
        <v>11</v>
      </c>
      <c r="R5" s="42">
        <f>AVERAGE(O3:O3896)</f>
        <v>16664330.133361133</v>
      </c>
    </row>
    <row r="6" spans="1:18" x14ac:dyDescent="0.4">
      <c r="A6" s="1">
        <v>5</v>
      </c>
      <c r="B6" s="21">
        <v>39818</v>
      </c>
      <c r="C6" s="43">
        <v>1</v>
      </c>
      <c r="D6" s="23">
        <v>21878</v>
      </c>
      <c r="E6" s="25">
        <f t="shared" si="6"/>
        <v>19344</v>
      </c>
      <c r="F6" s="25">
        <f t="shared" si="7"/>
        <v>19344.5</v>
      </c>
      <c r="G6" s="25">
        <f t="shared" si="8"/>
        <v>1.1309674584507223</v>
      </c>
      <c r="H6" s="25">
        <f t="shared" si="0"/>
        <v>1.002565354379422</v>
      </c>
      <c r="I6" s="4">
        <f t="shared" si="2"/>
        <v>21822.018788533009</v>
      </c>
      <c r="J6" s="25">
        <f t="shared" si="3"/>
        <v>24260.877010503569</v>
      </c>
      <c r="K6" s="15">
        <f t="shared" si="4"/>
        <v>24323.114757591084</v>
      </c>
      <c r="L6" s="36">
        <f t="shared" si="1"/>
        <v>-2445.1147575910836</v>
      </c>
      <c r="M6" s="34"/>
      <c r="N6" s="34"/>
      <c r="O6" s="34"/>
      <c r="P6" s="35">
        <f t="shared" si="5"/>
        <v>5978586.1777897039</v>
      </c>
      <c r="Q6" s="17" t="s">
        <v>45</v>
      </c>
      <c r="R6" s="42">
        <f>SUM(P2:P3896)</f>
        <v>64955511343.021362</v>
      </c>
    </row>
    <row r="7" spans="1:18" x14ac:dyDescent="0.4">
      <c r="A7" s="1">
        <v>6</v>
      </c>
      <c r="B7" s="21">
        <v>39819</v>
      </c>
      <c r="C7" s="43">
        <v>2</v>
      </c>
      <c r="D7" s="23">
        <v>19602</v>
      </c>
      <c r="E7" s="25">
        <f t="shared" si="6"/>
        <v>19345</v>
      </c>
      <c r="F7" s="25">
        <f t="shared" si="7"/>
        <v>19835.625</v>
      </c>
      <c r="G7" s="25">
        <f t="shared" si="8"/>
        <v>0.98822194914453165</v>
      </c>
      <c r="H7" s="25">
        <f t="shared" si="0"/>
        <v>1.001156956769502</v>
      </c>
      <c r="I7" s="4">
        <f t="shared" si="2"/>
        <v>19579.347541319639</v>
      </c>
      <c r="J7" s="25">
        <f t="shared" si="3"/>
        <v>24261.223006093394</v>
      </c>
      <c r="K7" s="15">
        <f t="shared" si="4"/>
        <v>24289.292192286692</v>
      </c>
      <c r="L7" s="36">
        <f t="shared" si="1"/>
        <v>-4687.2921922866917</v>
      </c>
      <c r="M7" s="34"/>
      <c r="N7" s="34"/>
      <c r="O7" s="34"/>
      <c r="P7" s="35">
        <f t="shared" si="5"/>
        <v>21970708.09587178</v>
      </c>
    </row>
    <row r="8" spans="1:18" x14ac:dyDescent="0.4">
      <c r="A8" s="1">
        <v>7</v>
      </c>
      <c r="B8" s="21">
        <v>39820</v>
      </c>
      <c r="C8" s="43">
        <v>3</v>
      </c>
      <c r="D8" s="23">
        <v>18622</v>
      </c>
      <c r="E8" s="25">
        <f t="shared" si="6"/>
        <v>20326.25</v>
      </c>
      <c r="F8" s="25">
        <f t="shared" si="7"/>
        <v>20067.625</v>
      </c>
      <c r="G8" s="25">
        <f t="shared" si="8"/>
        <v>0.92796232738054452</v>
      </c>
      <c r="H8" s="25">
        <f t="shared" si="0"/>
        <v>0.99730290362961838</v>
      </c>
      <c r="I8" s="4">
        <f t="shared" si="2"/>
        <v>18672.361157504361</v>
      </c>
      <c r="J8" s="25">
        <f t="shared" si="3"/>
        <v>24261.56900168322</v>
      </c>
      <c r="K8" s="15">
        <f t="shared" si="4"/>
        <v>24196.133211989018</v>
      </c>
      <c r="L8" s="36">
        <f t="shared" si="1"/>
        <v>-5574.1332119890176</v>
      </c>
      <c r="M8" s="36">
        <f t="shared" ref="M8:M44" si="9">ABS(L8)</f>
        <v>5574.1332119890176</v>
      </c>
      <c r="N8" s="36">
        <f t="shared" ref="N8:N44" si="10">M8/D8</f>
        <v>0.29933053442106206</v>
      </c>
      <c r="O8" s="36">
        <f t="shared" ref="O8:O44" si="11">L8^2</f>
        <v>31070961.064999003</v>
      </c>
      <c r="P8" s="35">
        <f t="shared" si="5"/>
        <v>31070961.064999003</v>
      </c>
    </row>
    <row r="9" spans="1:18" x14ac:dyDescent="0.4">
      <c r="A9" s="1">
        <v>8</v>
      </c>
      <c r="B9" s="21">
        <v>39821</v>
      </c>
      <c r="C9" s="43">
        <v>4</v>
      </c>
      <c r="D9" s="23">
        <v>21203</v>
      </c>
      <c r="E9" s="25">
        <f>AVERAGE(D7:D9)</f>
        <v>19809</v>
      </c>
      <c r="F9" s="25">
        <f t="shared" si="7"/>
        <v>21176.375</v>
      </c>
      <c r="G9" s="25">
        <f t="shared" si="8"/>
        <v>1.0012572973419671</v>
      </c>
      <c r="H9" s="25">
        <f t="shared" si="0"/>
        <v>0.99897478522145755</v>
      </c>
      <c r="I9" s="4">
        <f t="shared" si="2"/>
        <v>21224.759937559</v>
      </c>
      <c r="J9" s="25">
        <f t="shared" si="3"/>
        <v>24261.914997273045</v>
      </c>
      <c r="K9" s="15">
        <f t="shared" si="4"/>
        <v>24237.041323462101</v>
      </c>
      <c r="L9" s="36">
        <f t="shared" si="1"/>
        <v>-3034.041323462101</v>
      </c>
      <c r="M9" s="36">
        <f t="shared" si="9"/>
        <v>3034.041323462101</v>
      </c>
      <c r="N9" s="36">
        <f t="shared" si="10"/>
        <v>0.14309490748771878</v>
      </c>
      <c r="O9" s="36">
        <f t="shared" si="11"/>
        <v>9205406.7524756566</v>
      </c>
      <c r="P9" s="35">
        <f t="shared" si="5"/>
        <v>9205406.7524756566</v>
      </c>
    </row>
    <row r="10" spans="1:18" x14ac:dyDescent="0.4">
      <c r="A10" s="1">
        <v>9</v>
      </c>
      <c r="B10" s="21">
        <v>39822</v>
      </c>
      <c r="C10" s="43">
        <v>1</v>
      </c>
      <c r="D10" s="23">
        <v>25451</v>
      </c>
      <c r="E10" s="25">
        <f t="shared" si="6"/>
        <v>22543.75</v>
      </c>
      <c r="F10" s="25">
        <f t="shared" si="7"/>
        <v>22663.625</v>
      </c>
      <c r="G10" s="25">
        <f t="shared" si="8"/>
        <v>1.1229889304998648</v>
      </c>
      <c r="H10" s="25">
        <f t="shared" si="0"/>
        <v>1.002565354379422</v>
      </c>
      <c r="I10" s="4">
        <f t="shared" si="2"/>
        <v>25385.876231234739</v>
      </c>
      <c r="J10" s="25">
        <f t="shared" si="3"/>
        <v>24262.26099286287</v>
      </c>
      <c r="K10" s="15">
        <f t="shared" si="4"/>
        <v>24324.502290355591</v>
      </c>
      <c r="L10" s="36">
        <f t="shared" si="1"/>
        <v>1126.497709644409</v>
      </c>
      <c r="M10" s="36">
        <f t="shared" si="9"/>
        <v>1126.497709644409</v>
      </c>
      <c r="N10" s="36">
        <f t="shared" si="10"/>
        <v>4.4261432149794076E-2</v>
      </c>
      <c r="O10" s="36">
        <f t="shared" si="11"/>
        <v>1268997.0898340994</v>
      </c>
      <c r="P10" s="35">
        <f t="shared" si="5"/>
        <v>1268997.0898340994</v>
      </c>
    </row>
    <row r="11" spans="1:18" x14ac:dyDescent="0.4">
      <c r="A11" s="1">
        <v>10</v>
      </c>
      <c r="B11" s="21">
        <v>39823</v>
      </c>
      <c r="C11" s="43">
        <v>2</v>
      </c>
      <c r="D11" s="23">
        <v>24899</v>
      </c>
      <c r="E11" s="25">
        <f t="shared" si="6"/>
        <v>22783.5</v>
      </c>
      <c r="F11" s="25">
        <f t="shared" si="7"/>
        <v>23038.5</v>
      </c>
      <c r="G11" s="25">
        <f t="shared" si="8"/>
        <v>1.0807561256158169</v>
      </c>
      <c r="H11" s="25">
        <f t="shared" si="0"/>
        <v>1.001156956769502</v>
      </c>
      <c r="I11" s="4">
        <f t="shared" si="2"/>
        <v>24870.226223411777</v>
      </c>
      <c r="J11" s="25">
        <f t="shared" si="3"/>
        <v>24262.606988452695</v>
      </c>
      <c r="K11" s="15">
        <f t="shared" si="4"/>
        <v>24290.677775853754</v>
      </c>
      <c r="L11" s="36">
        <f t="shared" si="1"/>
        <v>608.3222241462463</v>
      </c>
      <c r="M11" s="36">
        <f t="shared" si="9"/>
        <v>608.3222241462463</v>
      </c>
      <c r="N11" s="36">
        <f>M11/D11</f>
        <v>2.4431592599953665E-2</v>
      </c>
      <c r="O11" s="36">
        <f t="shared" si="11"/>
        <v>370055.92839023593</v>
      </c>
      <c r="P11" s="35">
        <f t="shared" si="5"/>
        <v>370055.92839023593</v>
      </c>
    </row>
    <row r="12" spans="1:18" x14ac:dyDescent="0.4">
      <c r="A12" s="1">
        <v>11</v>
      </c>
      <c r="B12" s="21">
        <v>39824</v>
      </c>
      <c r="C12" s="43">
        <v>3</v>
      </c>
      <c r="D12" s="23">
        <v>19581</v>
      </c>
      <c r="E12" s="25">
        <f t="shared" si="6"/>
        <v>23293.5</v>
      </c>
      <c r="F12" s="25">
        <f t="shared" si="7"/>
        <v>22288.75</v>
      </c>
      <c r="G12" s="25">
        <f t="shared" si="8"/>
        <v>0.87851494588076939</v>
      </c>
      <c r="H12" s="25">
        <f t="shared" si="0"/>
        <v>0.99730290362961838</v>
      </c>
      <c r="I12" s="4">
        <f t="shared" si="2"/>
        <v>19633.954667870952</v>
      </c>
      <c r="J12" s="25">
        <f t="shared" si="3"/>
        <v>24262.95298404252</v>
      </c>
      <c r="K12" s="15">
        <f t="shared" si="4"/>
        <v>24197.513461614519</v>
      </c>
      <c r="L12" s="36">
        <f t="shared" si="1"/>
        <v>-4616.5134616145187</v>
      </c>
      <c r="M12" s="36">
        <f t="shared" si="9"/>
        <v>4616.5134616145187</v>
      </c>
      <c r="N12" s="36">
        <f t="shared" si="10"/>
        <v>0.23576494875718904</v>
      </c>
      <c r="O12" s="36">
        <f t="shared" si="11"/>
        <v>21312196.541268066</v>
      </c>
      <c r="P12" s="35">
        <f t="shared" si="5"/>
        <v>21312196.541268066</v>
      </c>
    </row>
    <row r="13" spans="1:18" x14ac:dyDescent="0.4">
      <c r="A13" s="1">
        <v>12</v>
      </c>
      <c r="B13" s="21">
        <v>39825</v>
      </c>
      <c r="C13" s="43">
        <v>4</v>
      </c>
      <c r="D13" s="23">
        <v>23243</v>
      </c>
      <c r="E13" s="25">
        <f t="shared" si="6"/>
        <v>21284</v>
      </c>
      <c r="F13" s="25">
        <f t="shared" si="7"/>
        <v>20578</v>
      </c>
      <c r="G13" s="25">
        <f t="shared" si="8"/>
        <v>1.1295072407425406</v>
      </c>
      <c r="H13" s="25">
        <f t="shared" si="0"/>
        <v>0.99897478522145755</v>
      </c>
      <c r="I13" s="4">
        <f t="shared" si="2"/>
        <v>23266.853522081019</v>
      </c>
      <c r="J13" s="25">
        <f t="shared" si="3"/>
        <v>24263.298979632345</v>
      </c>
      <c r="K13" s="15">
        <f t="shared" si="4"/>
        <v>24238.423886942233</v>
      </c>
      <c r="L13" s="36">
        <f t="shared" si="1"/>
        <v>-995.42388694223337</v>
      </c>
      <c r="M13" s="36">
        <f t="shared" si="9"/>
        <v>995.42388694223337</v>
      </c>
      <c r="N13" s="36">
        <f t="shared" si="10"/>
        <v>4.2826824718936167E-2</v>
      </c>
      <c r="O13" s="36">
        <f t="shared" si="11"/>
        <v>990868.71469518414</v>
      </c>
      <c r="P13" s="35">
        <f t="shared" si="5"/>
        <v>990868.71469518414</v>
      </c>
    </row>
    <row r="14" spans="1:18" x14ac:dyDescent="0.4">
      <c r="A14" s="1">
        <v>13</v>
      </c>
      <c r="B14" s="21">
        <v>39826</v>
      </c>
      <c r="C14" s="43">
        <v>1</v>
      </c>
      <c r="D14" s="23">
        <v>17413</v>
      </c>
      <c r="E14" s="25">
        <f t="shared" si="6"/>
        <v>19872</v>
      </c>
      <c r="F14" s="25">
        <f t="shared" si="7"/>
        <v>19566.125</v>
      </c>
      <c r="G14" s="25">
        <f t="shared" si="8"/>
        <v>0.88995649368487628</v>
      </c>
      <c r="H14" s="25">
        <f t="shared" si="0"/>
        <v>1.002565354379422</v>
      </c>
      <c r="I14" s="4">
        <f t="shared" si="2"/>
        <v>17368.443786668126</v>
      </c>
      <c r="J14" s="25">
        <f t="shared" si="3"/>
        <v>24263.644975222171</v>
      </c>
      <c r="K14" s="15">
        <f t="shared" si="4"/>
        <v>24325.889823120095</v>
      </c>
      <c r="L14" s="36">
        <f t="shared" si="1"/>
        <v>-6912.8898231200947</v>
      </c>
      <c r="M14" s="36">
        <f t="shared" si="9"/>
        <v>6912.8898231200947</v>
      </c>
      <c r="N14" s="36">
        <f t="shared" si="10"/>
        <v>0.39699591242865068</v>
      </c>
      <c r="O14" s="36">
        <f t="shared" si="11"/>
        <v>47788045.706597373</v>
      </c>
      <c r="P14" s="35">
        <f t="shared" si="5"/>
        <v>47788045.706597373</v>
      </c>
      <c r="R14" s="9"/>
    </row>
    <row r="15" spans="1:18" x14ac:dyDescent="0.4">
      <c r="A15" s="1">
        <v>14</v>
      </c>
      <c r="B15" s="21">
        <v>39827</v>
      </c>
      <c r="C15" s="43">
        <v>2</v>
      </c>
      <c r="D15" s="23">
        <v>19251</v>
      </c>
      <c r="E15" s="25">
        <f t="shared" si="6"/>
        <v>19260.25</v>
      </c>
      <c r="F15" s="25">
        <f t="shared" si="7"/>
        <v>19080.375</v>
      </c>
      <c r="G15" s="25">
        <f t="shared" si="8"/>
        <v>1.0089424343075017</v>
      </c>
      <c r="H15" s="25">
        <f t="shared" si="0"/>
        <v>1.001156956769502</v>
      </c>
      <c r="I15" s="4">
        <f t="shared" si="2"/>
        <v>19228.753163857993</v>
      </c>
      <c r="J15" s="25">
        <f t="shared" si="3"/>
        <v>24263.990970811999</v>
      </c>
      <c r="K15" s="15">
        <f t="shared" si="4"/>
        <v>24292.063359420816</v>
      </c>
      <c r="L15" s="36">
        <f t="shared" si="1"/>
        <v>-5041.0633594208157</v>
      </c>
      <c r="M15" s="36">
        <f t="shared" si="9"/>
        <v>5041.0633594208157</v>
      </c>
      <c r="N15" s="36">
        <f t="shared" si="10"/>
        <v>0.26185981816117687</v>
      </c>
      <c r="O15" s="36">
        <f t="shared" si="11"/>
        <v>25412319.793695081</v>
      </c>
      <c r="P15" s="35">
        <f t="shared" si="5"/>
        <v>25412319.793695081</v>
      </c>
    </row>
    <row r="16" spans="1:18" x14ac:dyDescent="0.4">
      <c r="A16" s="1">
        <v>15</v>
      </c>
      <c r="B16" s="21">
        <v>39828</v>
      </c>
      <c r="C16" s="43">
        <v>3</v>
      </c>
      <c r="D16" s="23">
        <v>17134</v>
      </c>
      <c r="E16" s="25">
        <f t="shared" si="6"/>
        <v>18900.5</v>
      </c>
      <c r="F16" s="25">
        <f t="shared" si="7"/>
        <v>19645</v>
      </c>
      <c r="G16" s="25">
        <f t="shared" si="8"/>
        <v>0.87218121659455328</v>
      </c>
      <c r="H16" s="25">
        <f t="shared" si="0"/>
        <v>0.99730290362961838</v>
      </c>
      <c r="I16" s="4">
        <f t="shared" si="2"/>
        <v>17180.337024631066</v>
      </c>
      <c r="J16" s="25">
        <f t="shared" si="3"/>
        <v>24264.336966401825</v>
      </c>
      <c r="K16" s="15">
        <f t="shared" si="4"/>
        <v>24198.893711240027</v>
      </c>
      <c r="L16" s="36">
        <f t="shared" si="1"/>
        <v>-7064.8937112400272</v>
      </c>
      <c r="M16" s="36">
        <f t="shared" si="9"/>
        <v>7064.8937112400272</v>
      </c>
      <c r="N16" s="36">
        <f t="shared" si="10"/>
        <v>0.41233183793860317</v>
      </c>
      <c r="O16" s="36">
        <f t="shared" si="11"/>
        <v>49912723.151118882</v>
      </c>
      <c r="P16" s="35">
        <f t="shared" si="5"/>
        <v>49912723.151118882</v>
      </c>
    </row>
    <row r="17" spans="1:16" x14ac:dyDescent="0.4">
      <c r="A17" s="1">
        <v>16</v>
      </c>
      <c r="B17" s="21">
        <v>39829</v>
      </c>
      <c r="C17" s="43">
        <v>4</v>
      </c>
      <c r="D17" s="23">
        <v>21804</v>
      </c>
      <c r="E17" s="25">
        <f t="shared" si="6"/>
        <v>20389.5</v>
      </c>
      <c r="F17" s="25">
        <f t="shared" si="7"/>
        <v>20211.5</v>
      </c>
      <c r="G17" s="25">
        <f t="shared" si="8"/>
        <v>1.0787917769586621</v>
      </c>
      <c r="H17" s="25">
        <f t="shared" si="0"/>
        <v>0.99897478522145755</v>
      </c>
      <c r="I17" s="4">
        <f t="shared" si="2"/>
        <v>21826.376723979458</v>
      </c>
      <c r="J17" s="25">
        <f t="shared" si="3"/>
        <v>24264.68296199165</v>
      </c>
      <c r="K17" s="15">
        <f t="shared" si="4"/>
        <v>24239.806450422369</v>
      </c>
      <c r="L17" s="36">
        <f t="shared" si="1"/>
        <v>-2435.8064504223694</v>
      </c>
      <c r="M17" s="36">
        <f t="shared" si="9"/>
        <v>2435.8064504223694</v>
      </c>
      <c r="N17" s="36">
        <f t="shared" si="10"/>
        <v>0.11171374291058381</v>
      </c>
      <c r="O17" s="36">
        <f t="shared" si="11"/>
        <v>5933153.0639192229</v>
      </c>
      <c r="P17" s="35">
        <f t="shared" si="5"/>
        <v>5933153.0639192229</v>
      </c>
    </row>
    <row r="18" spans="1:16" x14ac:dyDescent="0.4">
      <c r="A18" s="1">
        <v>17</v>
      </c>
      <c r="B18" s="21">
        <v>39830</v>
      </c>
      <c r="C18" s="43">
        <v>1</v>
      </c>
      <c r="D18" s="23">
        <v>23369</v>
      </c>
      <c r="E18" s="25">
        <f t="shared" si="6"/>
        <v>20033.5</v>
      </c>
      <c r="F18" s="25">
        <f t="shared" si="7"/>
        <v>20254</v>
      </c>
      <c r="G18" s="25">
        <f t="shared" si="8"/>
        <v>1.1537967808827885</v>
      </c>
      <c r="H18" s="25">
        <f t="shared" si="0"/>
        <v>1.002565354379422</v>
      </c>
      <c r="I18" s="4">
        <f t="shared" si="2"/>
        <v>23309.203632380835</v>
      </c>
      <c r="J18" s="25">
        <f t="shared" si="3"/>
        <v>24265.028957581475</v>
      </c>
      <c r="K18" s="15">
        <f t="shared" si="4"/>
        <v>24327.277355884606</v>
      </c>
      <c r="L18" s="36">
        <f t="shared" si="1"/>
        <v>-958.27735588460564</v>
      </c>
      <c r="M18" s="36">
        <f t="shared" si="9"/>
        <v>958.27735588460564</v>
      </c>
      <c r="N18" s="36">
        <f t="shared" si="10"/>
        <v>4.1006348405349211E-2</v>
      </c>
      <c r="O18" s="36">
        <f t="shared" si="11"/>
        <v>918295.49080119119</v>
      </c>
      <c r="P18" s="35">
        <f t="shared" si="5"/>
        <v>918295.49080119119</v>
      </c>
    </row>
    <row r="19" spans="1:16" x14ac:dyDescent="0.4">
      <c r="A19" s="1">
        <v>18</v>
      </c>
      <c r="B19" s="21">
        <v>39831</v>
      </c>
      <c r="C19" s="43">
        <v>2</v>
      </c>
      <c r="D19" s="23">
        <v>17827</v>
      </c>
      <c r="E19" s="25">
        <f t="shared" si="6"/>
        <v>20474.5</v>
      </c>
      <c r="F19" s="25">
        <f t="shared" si="7"/>
        <v>20641.375</v>
      </c>
      <c r="G19" s="25">
        <f t="shared" si="8"/>
        <v>0.86365370524008211</v>
      </c>
      <c r="H19" s="25">
        <f t="shared" si="0"/>
        <v>1.001156956769502</v>
      </c>
      <c r="I19" s="4">
        <f t="shared" si="2"/>
        <v>17806.398766406754</v>
      </c>
      <c r="J19" s="25">
        <f t="shared" si="3"/>
        <v>24265.3749531713</v>
      </c>
      <c r="K19" s="15">
        <f t="shared" si="4"/>
        <v>24293.448942987878</v>
      </c>
      <c r="L19" s="36">
        <f t="shared" si="1"/>
        <v>-6466.4489429878777</v>
      </c>
      <c r="M19" s="36">
        <f t="shared" si="9"/>
        <v>6466.4489429878777</v>
      </c>
      <c r="N19" s="36">
        <f t="shared" si="10"/>
        <v>0.3627334348453401</v>
      </c>
      <c r="O19" s="36">
        <f t="shared" si="11"/>
        <v>41814961.932269037</v>
      </c>
      <c r="P19" s="35">
        <f t="shared" si="5"/>
        <v>41814961.932269037</v>
      </c>
    </row>
    <row r="20" spans="1:16" x14ac:dyDescent="0.4">
      <c r="A20" s="1">
        <v>19</v>
      </c>
      <c r="B20" s="21">
        <v>39832</v>
      </c>
      <c r="C20" s="43">
        <v>3</v>
      </c>
      <c r="D20" s="23">
        <v>18898</v>
      </c>
      <c r="E20" s="25">
        <f t="shared" si="6"/>
        <v>20808.25</v>
      </c>
      <c r="F20" s="25">
        <f t="shared" si="7"/>
        <v>20554.75</v>
      </c>
      <c r="G20" s="25">
        <f t="shared" si="8"/>
        <v>0.91939819263187339</v>
      </c>
      <c r="H20" s="25">
        <f t="shared" si="0"/>
        <v>0.99730290362961838</v>
      </c>
      <c r="I20" s="4">
        <f t="shared" si="2"/>
        <v>18949.107569246986</v>
      </c>
      <c r="J20" s="25">
        <f t="shared" si="3"/>
        <v>24265.720948761125</v>
      </c>
      <c r="K20" s="15">
        <f t="shared" si="4"/>
        <v>24200.273960865528</v>
      </c>
      <c r="L20" s="36">
        <f t="shared" si="1"/>
        <v>-5302.2739608655284</v>
      </c>
      <c r="M20" s="36">
        <f t="shared" si="9"/>
        <v>5302.2739608655284</v>
      </c>
      <c r="N20" s="36">
        <f t="shared" si="10"/>
        <v>0.28057328610781712</v>
      </c>
      <c r="O20" s="36">
        <f t="shared" si="11"/>
        <v>28114109.15607262</v>
      </c>
      <c r="P20" s="35">
        <f t="shared" si="5"/>
        <v>28114109.15607262</v>
      </c>
    </row>
    <row r="21" spans="1:16" x14ac:dyDescent="0.4">
      <c r="A21" s="1">
        <v>20</v>
      </c>
      <c r="B21" s="21">
        <v>39833</v>
      </c>
      <c r="C21" s="43">
        <v>4</v>
      </c>
      <c r="D21" s="23">
        <v>23139</v>
      </c>
      <c r="E21" s="25">
        <f t="shared" si="6"/>
        <v>20301.25</v>
      </c>
      <c r="F21" s="25">
        <f t="shared" si="7"/>
        <v>21665.482142857145</v>
      </c>
      <c r="G21" s="25">
        <f t="shared" si="8"/>
        <v>1.0680122347348109</v>
      </c>
      <c r="H21" s="25">
        <f t="shared" si="0"/>
        <v>0.99897478522145755</v>
      </c>
      <c r="I21" s="4">
        <f t="shared" si="2"/>
        <v>23162.746790321075</v>
      </c>
      <c r="J21" s="25">
        <f t="shared" si="3"/>
        <v>24266.066944350951</v>
      </c>
      <c r="K21" s="15">
        <f t="shared" si="4"/>
        <v>24241.189013902502</v>
      </c>
      <c r="L21" s="36">
        <f t="shared" si="1"/>
        <v>-1102.1890139025018</v>
      </c>
      <c r="M21" s="36">
        <f t="shared" si="9"/>
        <v>1102.1890139025018</v>
      </c>
      <c r="N21" s="36">
        <f t="shared" si="10"/>
        <v>4.7633390116362063E-2</v>
      </c>
      <c r="O21" s="36">
        <f t="shared" si="11"/>
        <v>1214820.6223673692</v>
      </c>
      <c r="P21" s="35">
        <f t="shared" si="5"/>
        <v>1214820.6223673692</v>
      </c>
    </row>
    <row r="22" spans="1:16" x14ac:dyDescent="0.4">
      <c r="A22" s="1">
        <v>21</v>
      </c>
      <c r="B22" s="21">
        <v>39834</v>
      </c>
      <c r="C22" s="43">
        <v>1</v>
      </c>
      <c r="D22" s="23">
        <v>21341</v>
      </c>
      <c r="E22" s="25">
        <f>AVERAGE(D20:D26)</f>
        <v>23029.714285714286</v>
      </c>
      <c r="F22" s="25">
        <f t="shared" si="7"/>
        <v>22174.482142857145</v>
      </c>
      <c r="G22" s="25">
        <f t="shared" si="8"/>
        <v>0.96241255432764972</v>
      </c>
      <c r="H22" s="25">
        <f t="shared" si="0"/>
        <v>1.002565354379422</v>
      </c>
      <c r="I22" s="4">
        <f t="shared" si="2"/>
        <v>21286.392858857434</v>
      </c>
      <c r="J22" s="25">
        <f t="shared" si="3"/>
        <v>24266.412939940776</v>
      </c>
      <c r="K22" s="15">
        <f t="shared" si="4"/>
        <v>24328.664888649113</v>
      </c>
      <c r="L22" s="36">
        <f t="shared" si="1"/>
        <v>-2987.664888649113</v>
      </c>
      <c r="M22" s="36">
        <f t="shared" si="9"/>
        <v>2987.664888649113</v>
      </c>
      <c r="N22" s="36">
        <f t="shared" si="10"/>
        <v>0.13999648042027613</v>
      </c>
      <c r="O22" s="36">
        <f t="shared" si="11"/>
        <v>8926141.4868667163</v>
      </c>
      <c r="P22" s="35">
        <f t="shared" si="5"/>
        <v>8926141.4868667163</v>
      </c>
    </row>
    <row r="23" spans="1:16" x14ac:dyDescent="0.4">
      <c r="A23" s="1">
        <v>22</v>
      </c>
      <c r="B23" s="21">
        <v>39835</v>
      </c>
      <c r="C23" s="43">
        <v>2</v>
      </c>
      <c r="D23" s="23">
        <v>19735</v>
      </c>
      <c r="E23" s="25">
        <f t="shared" si="6"/>
        <v>21319.25</v>
      </c>
      <c r="F23" s="25">
        <f t="shared" si="7"/>
        <v>21571.125</v>
      </c>
      <c r="G23" s="25">
        <f t="shared" si="8"/>
        <v>0.91488042464173747</v>
      </c>
      <c r="H23" s="25">
        <f t="shared" si="0"/>
        <v>1.001156956769502</v>
      </c>
      <c r="I23" s="4">
        <f t="shared" si="2"/>
        <v>19712.193843890574</v>
      </c>
      <c r="J23" s="25">
        <f t="shared" si="3"/>
        <v>24266.758935530605</v>
      </c>
      <c r="K23" s="15">
        <f t="shared" si="4"/>
        <v>24294.83452655494</v>
      </c>
      <c r="L23" s="36">
        <f t="shared" si="1"/>
        <v>-4559.8345265549397</v>
      </c>
      <c r="M23" s="36">
        <f t="shared" si="9"/>
        <v>4559.8345265549397</v>
      </c>
      <c r="N23" s="36">
        <f t="shared" si="10"/>
        <v>0.23105318097567468</v>
      </c>
      <c r="O23" s="36">
        <f t="shared" si="11"/>
        <v>20792090.90956251</v>
      </c>
      <c r="P23" s="35">
        <f t="shared" si="5"/>
        <v>20792090.90956251</v>
      </c>
    </row>
    <row r="24" spans="1:16" x14ac:dyDescent="0.4">
      <c r="A24" s="1">
        <v>23</v>
      </c>
      <c r="B24" s="21">
        <v>39836</v>
      </c>
      <c r="C24" s="43">
        <v>3</v>
      </c>
      <c r="D24" s="23">
        <v>21062</v>
      </c>
      <c r="E24" s="25">
        <f t="shared" si="6"/>
        <v>21823</v>
      </c>
      <c r="F24" s="25">
        <f t="shared" si="7"/>
        <v>23140.25</v>
      </c>
      <c r="G24" s="25">
        <f t="shared" si="8"/>
        <v>0.9101889564719482</v>
      </c>
      <c r="H24" s="25">
        <f t="shared" si="0"/>
        <v>0.99730290362961838</v>
      </c>
      <c r="I24" s="4">
        <f t="shared" si="2"/>
        <v>21118.959870011644</v>
      </c>
      <c r="J24" s="25">
        <f t="shared" si="3"/>
        <v>24267.10493112043</v>
      </c>
      <c r="K24" s="15">
        <f t="shared" si="4"/>
        <v>24201.654210491033</v>
      </c>
      <c r="L24" s="36">
        <f t="shared" si="1"/>
        <v>-3139.6542104910332</v>
      </c>
      <c r="M24" s="36">
        <f t="shared" si="9"/>
        <v>3139.6542104910332</v>
      </c>
      <c r="N24" s="36">
        <f t="shared" si="10"/>
        <v>0.14906724007649003</v>
      </c>
      <c r="O24" s="36">
        <f t="shared" si="11"/>
        <v>9857428.5614540726</v>
      </c>
      <c r="P24" s="35">
        <f t="shared" si="5"/>
        <v>9857428.5614540726</v>
      </c>
    </row>
    <row r="25" spans="1:16" x14ac:dyDescent="0.4">
      <c r="A25" s="1">
        <v>24</v>
      </c>
      <c r="B25" s="21">
        <v>39837</v>
      </c>
      <c r="C25" s="43">
        <v>4</v>
      </c>
      <c r="D25" s="23">
        <v>25154</v>
      </c>
      <c r="E25" s="25">
        <f t="shared" si="6"/>
        <v>24457.5</v>
      </c>
      <c r="F25" s="25">
        <f t="shared" si="7"/>
        <v>24829.375</v>
      </c>
      <c r="G25" s="25">
        <f t="shared" si="8"/>
        <v>1.0130742316308807</v>
      </c>
      <c r="H25" s="25">
        <f t="shared" si="0"/>
        <v>0.99897478522145755</v>
      </c>
      <c r="I25" s="4">
        <f t="shared" si="2"/>
        <v>25179.81471817003</v>
      </c>
      <c r="J25" s="25">
        <f t="shared" si="3"/>
        <v>24267.450926710255</v>
      </c>
      <c r="K25" s="15">
        <f t="shared" si="4"/>
        <v>24242.571577382638</v>
      </c>
      <c r="L25" s="36">
        <f t="shared" si="1"/>
        <v>911.42842261736223</v>
      </c>
      <c r="M25" s="36">
        <f t="shared" si="9"/>
        <v>911.42842261736223</v>
      </c>
      <c r="N25" s="36">
        <f t="shared" si="10"/>
        <v>3.623393585979813E-2</v>
      </c>
      <c r="O25" s="36">
        <f t="shared" si="11"/>
        <v>830701.769554773</v>
      </c>
      <c r="P25" s="35">
        <f t="shared" si="5"/>
        <v>830701.769554773</v>
      </c>
    </row>
    <row r="26" spans="1:16" x14ac:dyDescent="0.4">
      <c r="A26" s="1">
        <v>25</v>
      </c>
      <c r="B26" s="21">
        <v>39838</v>
      </c>
      <c r="C26" s="43">
        <v>1</v>
      </c>
      <c r="D26" s="23">
        <v>31879</v>
      </c>
      <c r="E26" s="25">
        <f t="shared" si="6"/>
        <v>25201.25</v>
      </c>
      <c r="F26" s="25">
        <f t="shared" si="7"/>
        <v>25404</v>
      </c>
      <c r="G26" s="25">
        <f t="shared" si="8"/>
        <v>1.254881121083294</v>
      </c>
      <c r="H26" s="25">
        <f t="shared" si="0"/>
        <v>1.002565354379422</v>
      </c>
      <c r="I26" s="4">
        <f t="shared" si="2"/>
        <v>31797.428327984449</v>
      </c>
      <c r="J26" s="25">
        <f t="shared" si="3"/>
        <v>24267.79692230008</v>
      </c>
      <c r="K26" s="15">
        <f t="shared" si="4"/>
        <v>24330.052421413624</v>
      </c>
      <c r="L26" s="36">
        <f t="shared" si="1"/>
        <v>7548.947578586376</v>
      </c>
      <c r="M26" s="36">
        <f t="shared" si="9"/>
        <v>7548.947578586376</v>
      </c>
      <c r="N26" s="36">
        <f t="shared" si="10"/>
        <v>0.23680001187572935</v>
      </c>
      <c r="O26" s="36">
        <f t="shared" si="11"/>
        <v>56986609.544245109</v>
      </c>
      <c r="P26" s="35">
        <f t="shared" si="5"/>
        <v>56986609.544245109</v>
      </c>
    </row>
    <row r="27" spans="1:16" x14ac:dyDescent="0.4">
      <c r="A27" s="1">
        <v>26</v>
      </c>
      <c r="B27" s="21">
        <v>39839</v>
      </c>
      <c r="C27" s="43">
        <v>2</v>
      </c>
      <c r="D27" s="23">
        <v>22710</v>
      </c>
      <c r="E27" s="25">
        <f t="shared" si="6"/>
        <v>25606.75</v>
      </c>
      <c r="F27" s="25">
        <f t="shared" si="7"/>
        <v>25116.125</v>
      </c>
      <c r="G27" s="25">
        <f t="shared" si="8"/>
        <v>0.90419999104161175</v>
      </c>
      <c r="H27" s="25">
        <f t="shared" si="0"/>
        <v>1.001156956769502</v>
      </c>
      <c r="I27" s="4">
        <f t="shared" si="2"/>
        <v>22683.755875082592</v>
      </c>
      <c r="J27" s="25">
        <f t="shared" si="3"/>
        <v>24268.142917889905</v>
      </c>
      <c r="K27" s="15">
        <f t="shared" si="4"/>
        <v>24296.220110122002</v>
      </c>
      <c r="L27" s="36">
        <f t="shared" si="1"/>
        <v>-1586.2201101220016</v>
      </c>
      <c r="M27" s="36">
        <f t="shared" si="9"/>
        <v>1586.2201101220016</v>
      </c>
      <c r="N27" s="36">
        <f t="shared" si="10"/>
        <v>6.9846768389343977E-2</v>
      </c>
      <c r="O27" s="36">
        <f t="shared" si="11"/>
        <v>2516094.2377554551</v>
      </c>
      <c r="P27" s="35">
        <f t="shared" si="5"/>
        <v>2516094.2377554551</v>
      </c>
    </row>
    <row r="28" spans="1:16" x14ac:dyDescent="0.4">
      <c r="A28" s="1">
        <v>27</v>
      </c>
      <c r="B28" s="21">
        <v>39840</v>
      </c>
      <c r="C28" s="43">
        <v>3</v>
      </c>
      <c r="D28" s="23">
        <v>22684</v>
      </c>
      <c r="E28" s="25">
        <f t="shared" si="6"/>
        <v>24625.5</v>
      </c>
      <c r="F28" s="25">
        <f t="shared" si="7"/>
        <v>22869.75</v>
      </c>
      <c r="G28" s="25">
        <f t="shared" si="8"/>
        <v>0.99187791733621922</v>
      </c>
      <c r="H28" s="25">
        <f t="shared" si="0"/>
        <v>0.99730290362961838</v>
      </c>
      <c r="I28" s="4">
        <f t="shared" si="2"/>
        <v>22745.346391194766</v>
      </c>
      <c r="J28" s="25">
        <f t="shared" si="3"/>
        <v>24268.48891347973</v>
      </c>
      <c r="K28" s="15">
        <f t="shared" si="4"/>
        <v>24203.034460116538</v>
      </c>
      <c r="L28" s="36">
        <f t="shared" si="1"/>
        <v>-1519.034460116538</v>
      </c>
      <c r="M28" s="36">
        <f t="shared" si="9"/>
        <v>1519.034460116538</v>
      </c>
      <c r="N28" s="36">
        <f t="shared" si="10"/>
        <v>6.696501763871178E-2</v>
      </c>
      <c r="O28" s="36">
        <f t="shared" si="11"/>
        <v>2307465.6910215421</v>
      </c>
      <c r="P28" s="35">
        <f t="shared" si="5"/>
        <v>2307465.6910215421</v>
      </c>
    </row>
    <row r="29" spans="1:16" x14ac:dyDescent="0.4">
      <c r="A29" s="1">
        <v>28</v>
      </c>
      <c r="B29" s="21">
        <v>39841</v>
      </c>
      <c r="C29" s="43">
        <v>4</v>
      </c>
      <c r="D29" s="23">
        <v>21229</v>
      </c>
      <c r="E29" s="25">
        <f t="shared" si="6"/>
        <v>21114</v>
      </c>
      <c r="F29" s="25">
        <f t="shared" si="7"/>
        <v>21292.875</v>
      </c>
      <c r="G29" s="25">
        <f t="shared" si="8"/>
        <v>0.99700017024474152</v>
      </c>
      <c r="H29" s="25">
        <f t="shared" si="0"/>
        <v>0.99897478522145755</v>
      </c>
      <c r="I29" s="4">
        <f t="shared" si="2"/>
        <v>21250.786620498988</v>
      </c>
      <c r="J29" s="25">
        <f t="shared" si="3"/>
        <v>24268.834909069556</v>
      </c>
      <c r="K29" s="15">
        <f t="shared" si="4"/>
        <v>24243.95414086277</v>
      </c>
      <c r="L29" s="36">
        <f t="shared" si="1"/>
        <v>-3014.9541408627701</v>
      </c>
      <c r="M29" s="36">
        <f t="shared" si="9"/>
        <v>3014.9541408627701</v>
      </c>
      <c r="N29" s="36">
        <f t="shared" si="10"/>
        <v>0.14202054457877292</v>
      </c>
      <c r="O29" s="36">
        <f t="shared" si="11"/>
        <v>9089948.4715055637</v>
      </c>
      <c r="P29" s="35">
        <f t="shared" si="5"/>
        <v>9089948.4715055637</v>
      </c>
    </row>
    <row r="30" spans="1:16" x14ac:dyDescent="0.4">
      <c r="A30" s="1">
        <v>29</v>
      </c>
      <c r="B30" s="21">
        <v>39842</v>
      </c>
      <c r="C30" s="43">
        <v>1</v>
      </c>
      <c r="D30" s="23">
        <v>17833</v>
      </c>
      <c r="E30" s="25">
        <f t="shared" si="6"/>
        <v>21471.75</v>
      </c>
      <c r="F30" s="25">
        <f t="shared" si="7"/>
        <v>22422</v>
      </c>
      <c r="G30" s="25">
        <f t="shared" si="8"/>
        <v>0.7953349388992953</v>
      </c>
      <c r="H30" s="25">
        <f t="shared" si="0"/>
        <v>1.002565354379422</v>
      </c>
      <c r="I30" s="4">
        <f t="shared" si="2"/>
        <v>17787.369094794274</v>
      </c>
      <c r="J30" s="25">
        <f t="shared" si="3"/>
        <v>24269.180904659381</v>
      </c>
      <c r="K30" s="15">
        <f t="shared" si="4"/>
        <v>24331.439954178131</v>
      </c>
      <c r="L30" s="36">
        <f t="shared" si="1"/>
        <v>-6498.4399541781313</v>
      </c>
      <c r="M30" s="36">
        <f t="shared" si="9"/>
        <v>6498.4399541781313</v>
      </c>
      <c r="N30" s="36">
        <f t="shared" si="10"/>
        <v>0.36440531341771609</v>
      </c>
      <c r="O30" s="36">
        <f t="shared" si="11"/>
        <v>42229721.838058673</v>
      </c>
      <c r="P30" s="35">
        <f t="shared" si="5"/>
        <v>42229721.838058673</v>
      </c>
    </row>
    <row r="31" spans="1:16" x14ac:dyDescent="0.4">
      <c r="A31" s="1">
        <v>30</v>
      </c>
      <c r="B31" s="21">
        <v>39843</v>
      </c>
      <c r="C31" s="43">
        <v>2</v>
      </c>
      <c r="D31" s="23">
        <v>24141</v>
      </c>
      <c r="E31" s="25">
        <f t="shared" si="6"/>
        <v>23372.25</v>
      </c>
      <c r="F31" s="25">
        <f t="shared" si="7"/>
        <v>23704.875</v>
      </c>
      <c r="G31" s="25">
        <f t="shared" si="8"/>
        <v>1.0183981143119296</v>
      </c>
      <c r="H31" s="25">
        <f t="shared" si="0"/>
        <v>1.001156956769502</v>
      </c>
      <c r="I31" s="4">
        <f t="shared" si="2"/>
        <v>24113.102183195457</v>
      </c>
      <c r="J31" s="25">
        <f t="shared" si="3"/>
        <v>24269.526900249206</v>
      </c>
      <c r="K31" s="15">
        <f t="shared" si="4"/>
        <v>24297.60569368906</v>
      </c>
      <c r="L31" s="36">
        <f t="shared" si="1"/>
        <v>-156.60569368905999</v>
      </c>
      <c r="M31" s="36">
        <f t="shared" si="9"/>
        <v>156.60569368905999</v>
      </c>
      <c r="N31" s="36">
        <f t="shared" si="10"/>
        <v>6.4871253754633191E-3</v>
      </c>
      <c r="O31" s="36">
        <f t="shared" si="11"/>
        <v>24525.343295831684</v>
      </c>
      <c r="P31" s="35">
        <f t="shared" si="5"/>
        <v>24525.343295831684</v>
      </c>
    </row>
    <row r="32" spans="1:16" x14ac:dyDescent="0.4">
      <c r="A32" s="1">
        <v>31</v>
      </c>
      <c r="B32" s="21">
        <v>39844</v>
      </c>
      <c r="C32" s="43">
        <v>3</v>
      </c>
      <c r="D32" s="23">
        <v>30286</v>
      </c>
      <c r="E32" s="25">
        <f t="shared" si="6"/>
        <v>24037.5</v>
      </c>
      <c r="F32" s="25">
        <f t="shared" si="7"/>
        <v>24995</v>
      </c>
      <c r="G32" s="25">
        <f t="shared" si="8"/>
        <v>1.2116823364672935</v>
      </c>
      <c r="H32" s="25">
        <f t="shared" si="0"/>
        <v>0.99730290362961838</v>
      </c>
      <c r="I32" s="4">
        <f t="shared" si="2"/>
        <v>30367.905166801473</v>
      </c>
      <c r="J32" s="25">
        <f t="shared" si="3"/>
        <v>24269.872895839035</v>
      </c>
      <c r="K32" s="15">
        <f t="shared" si="4"/>
        <v>24204.414709742043</v>
      </c>
      <c r="L32" s="36">
        <f t="shared" si="1"/>
        <v>6081.5852902579572</v>
      </c>
      <c r="M32" s="36">
        <f t="shared" si="9"/>
        <v>6081.5852902579572</v>
      </c>
      <c r="N32" s="36">
        <f t="shared" si="10"/>
        <v>0.20080516708241292</v>
      </c>
      <c r="O32" s="36">
        <f t="shared" si="11"/>
        <v>36985679.642681964</v>
      </c>
      <c r="P32" s="35">
        <f t="shared" si="5"/>
        <v>36985679.642681964</v>
      </c>
    </row>
    <row r="33" spans="1:20" x14ac:dyDescent="0.4">
      <c r="A33" s="1">
        <v>32</v>
      </c>
      <c r="B33" s="21">
        <v>39845</v>
      </c>
      <c r="C33" s="43">
        <v>4</v>
      </c>
      <c r="D33" s="23">
        <v>23890</v>
      </c>
      <c r="E33" s="25">
        <f t="shared" si="6"/>
        <v>25952.5</v>
      </c>
      <c r="F33" s="25">
        <f t="shared" si="7"/>
        <v>25500.5</v>
      </c>
      <c r="G33" s="25">
        <f t="shared" si="8"/>
        <v>0.9368443756004784</v>
      </c>
      <c r="H33" s="25">
        <f t="shared" si="0"/>
        <v>0.99897478522145755</v>
      </c>
      <c r="I33" s="4">
        <f t="shared" si="2"/>
        <v>23914.517516779913</v>
      </c>
      <c r="J33" s="25">
        <f t="shared" si="3"/>
        <v>24270.21889142886</v>
      </c>
      <c r="K33" s="15">
        <f t="shared" si="4"/>
        <v>24245.336704342906</v>
      </c>
      <c r="L33" s="36">
        <f t="shared" si="1"/>
        <v>-355.33670434290616</v>
      </c>
      <c r="M33" s="36">
        <f t="shared" si="9"/>
        <v>355.33670434290616</v>
      </c>
      <c r="N33" s="36">
        <f t="shared" si="10"/>
        <v>1.4873867908870077E-2</v>
      </c>
      <c r="O33" s="36">
        <f t="shared" si="11"/>
        <v>126264.17345327791</v>
      </c>
      <c r="P33" s="35">
        <f t="shared" si="5"/>
        <v>126264.17345327791</v>
      </c>
    </row>
    <row r="34" spans="1:20" x14ac:dyDescent="0.4">
      <c r="A34" s="1">
        <v>33</v>
      </c>
      <c r="B34" s="21">
        <v>39846</v>
      </c>
      <c r="C34" s="43">
        <v>1</v>
      </c>
      <c r="D34" s="23">
        <v>25493</v>
      </c>
      <c r="E34" s="25">
        <f t="shared" si="6"/>
        <v>25048.5</v>
      </c>
      <c r="F34" s="25">
        <f t="shared" si="7"/>
        <v>24214.75</v>
      </c>
      <c r="G34" s="25">
        <f t="shared" si="8"/>
        <v>1.0527880733850237</v>
      </c>
      <c r="H34" s="25">
        <f t="shared" si="0"/>
        <v>1.002565354379422</v>
      </c>
      <c r="I34" s="4">
        <f t="shared" si="2"/>
        <v>25427.768762047352</v>
      </c>
      <c r="J34" s="25">
        <f t="shared" si="3"/>
        <v>24270.564887018685</v>
      </c>
      <c r="K34" s="15">
        <f t="shared" si="4"/>
        <v>24332.827486942642</v>
      </c>
      <c r="L34" s="36">
        <f t="shared" si="1"/>
        <v>1160.1725130573577</v>
      </c>
      <c r="M34" s="36">
        <f t="shared" si="9"/>
        <v>1160.1725130573577</v>
      </c>
      <c r="N34" s="36">
        <f t="shared" si="10"/>
        <v>4.5509454087685156E-2</v>
      </c>
      <c r="O34" s="36">
        <f t="shared" si="11"/>
        <v>1346000.2600538249</v>
      </c>
      <c r="P34" s="35">
        <f t="shared" si="5"/>
        <v>1346000.2600538249</v>
      </c>
    </row>
    <row r="35" spans="1:20" x14ac:dyDescent="0.4">
      <c r="A35" s="1">
        <v>34</v>
      </c>
      <c r="B35" s="21">
        <v>39847</v>
      </c>
      <c r="C35" s="43">
        <v>2</v>
      </c>
      <c r="D35" s="23">
        <v>20525</v>
      </c>
      <c r="E35" s="25">
        <f t="shared" si="6"/>
        <v>23381</v>
      </c>
      <c r="F35" s="25">
        <f t="shared" si="7"/>
        <v>22726.25</v>
      </c>
      <c r="G35" s="25">
        <f t="shared" si="8"/>
        <v>0.90314064132885985</v>
      </c>
      <c r="H35" s="25">
        <f t="shared" si="0"/>
        <v>1.001156956769502</v>
      </c>
      <c r="I35" s="4">
        <f t="shared" si="2"/>
        <v>20501.280904274339</v>
      </c>
      <c r="J35" s="25">
        <f t="shared" si="3"/>
        <v>24270.91088260851</v>
      </c>
      <c r="K35" s="15">
        <f t="shared" si="4"/>
        <v>24298.991277256126</v>
      </c>
      <c r="L35" s="36">
        <f t="shared" si="1"/>
        <v>-3773.9912772561256</v>
      </c>
      <c r="M35" s="36">
        <f t="shared" si="9"/>
        <v>3773.9912772561256</v>
      </c>
      <c r="N35" s="36">
        <f t="shared" si="10"/>
        <v>0.18387290023172354</v>
      </c>
      <c r="O35" s="36">
        <f t="shared" si="11"/>
        <v>14243010.160805322</v>
      </c>
      <c r="P35" s="35">
        <f t="shared" si="5"/>
        <v>14243010.160805322</v>
      </c>
    </row>
    <row r="36" spans="1:20" x14ac:dyDescent="0.4">
      <c r="A36" s="1">
        <v>35</v>
      </c>
      <c r="B36" s="21">
        <v>39848</v>
      </c>
      <c r="C36" s="43">
        <v>3</v>
      </c>
      <c r="D36" s="23">
        <v>23616</v>
      </c>
      <c r="E36" s="25">
        <f t="shared" si="6"/>
        <v>22071.5</v>
      </c>
      <c r="F36" s="25">
        <f t="shared" si="7"/>
        <v>21555.875</v>
      </c>
      <c r="G36" s="25">
        <f t="shared" si="8"/>
        <v>1.0955713929497179</v>
      </c>
      <c r="H36" s="25">
        <f t="shared" si="0"/>
        <v>0.99730290362961838</v>
      </c>
      <c r="I36" s="4">
        <f t="shared" si="2"/>
        <v>23679.866883021317</v>
      </c>
      <c r="J36" s="25">
        <f t="shared" si="3"/>
        <v>24271.256878198335</v>
      </c>
      <c r="K36" s="15">
        <f t="shared" si="4"/>
        <v>24205.794959367548</v>
      </c>
      <c r="L36" s="36">
        <f t="shared" si="1"/>
        <v>-589.79495936754756</v>
      </c>
      <c r="M36" s="36">
        <f t="shared" si="9"/>
        <v>589.79495936754756</v>
      </c>
      <c r="N36" s="36">
        <f t="shared" si="10"/>
        <v>2.4974380054520136E-2</v>
      </c>
      <c r="O36" s="36">
        <f t="shared" si="11"/>
        <v>347858.09409536707</v>
      </c>
      <c r="P36" s="35">
        <f t="shared" si="5"/>
        <v>347858.09409536707</v>
      </c>
    </row>
    <row r="37" spans="1:20" x14ac:dyDescent="0.4">
      <c r="A37" s="1">
        <v>36</v>
      </c>
      <c r="B37" s="21">
        <v>39849</v>
      </c>
      <c r="C37" s="43">
        <v>4</v>
      </c>
      <c r="D37" s="23">
        <v>18652</v>
      </c>
      <c r="E37" s="25">
        <f t="shared" si="6"/>
        <v>21040.25</v>
      </c>
      <c r="F37" s="25">
        <f t="shared" si="7"/>
        <v>21580.375</v>
      </c>
      <c r="G37" s="25">
        <f t="shared" si="8"/>
        <v>0.8643037945355444</v>
      </c>
      <c r="H37" s="25">
        <f t="shared" si="0"/>
        <v>0.99897478522145755</v>
      </c>
      <c r="I37" s="4">
        <f t="shared" si="2"/>
        <v>18671.141930639555</v>
      </c>
      <c r="J37" s="25">
        <f t="shared" si="3"/>
        <v>24271.602873788161</v>
      </c>
      <c r="K37" s="15">
        <f t="shared" si="4"/>
        <v>24246.719267823039</v>
      </c>
      <c r="L37" s="36">
        <f t="shared" si="1"/>
        <v>-5594.7192678230385</v>
      </c>
      <c r="M37" s="36">
        <f t="shared" si="9"/>
        <v>5594.7192678230385</v>
      </c>
      <c r="N37" s="36">
        <f t="shared" si="10"/>
        <v>0.29995278081830573</v>
      </c>
      <c r="O37" s="36">
        <f t="shared" si="11"/>
        <v>31300883.685750358</v>
      </c>
      <c r="P37" s="35">
        <f t="shared" si="5"/>
        <v>31300883.685750358</v>
      </c>
    </row>
    <row r="38" spans="1:20" x14ac:dyDescent="0.4">
      <c r="A38" s="1">
        <v>37</v>
      </c>
      <c r="B38" s="21">
        <v>39850</v>
      </c>
      <c r="C38" s="43">
        <v>1</v>
      </c>
      <c r="D38" s="23">
        <v>21368</v>
      </c>
      <c r="E38" s="25">
        <f t="shared" si="6"/>
        <v>22120.5</v>
      </c>
      <c r="F38" s="25">
        <f t="shared" si="7"/>
        <v>22009.375</v>
      </c>
      <c r="G38" s="25">
        <f t="shared" si="8"/>
        <v>0.97085900894505184</v>
      </c>
      <c r="H38" s="25">
        <f t="shared" si="0"/>
        <v>1.002565354379422</v>
      </c>
      <c r="I38" s="4">
        <f t="shared" si="2"/>
        <v>21313.323771522686</v>
      </c>
      <c r="J38" s="25">
        <f t="shared" si="3"/>
        <v>24271.948869377986</v>
      </c>
      <c r="K38" s="15">
        <f t="shared" si="4"/>
        <v>24334.21501970715</v>
      </c>
      <c r="L38" s="36">
        <f t="shared" si="1"/>
        <v>-2966.2150197071496</v>
      </c>
      <c r="M38" s="36">
        <f t="shared" si="9"/>
        <v>2966.2150197071496</v>
      </c>
      <c r="N38" s="36">
        <f t="shared" si="10"/>
        <v>0.13881575344941732</v>
      </c>
      <c r="O38" s="36">
        <f t="shared" si="11"/>
        <v>8798431.5431362856</v>
      </c>
      <c r="P38" s="35">
        <f t="shared" si="5"/>
        <v>8798431.5431362856</v>
      </c>
      <c r="Q38" s="30" t="s">
        <v>40</v>
      </c>
      <c r="R38" s="31" t="s">
        <v>43</v>
      </c>
      <c r="S38" s="39" t="s">
        <v>44</v>
      </c>
      <c r="T38" s="39"/>
    </row>
    <row r="39" spans="1:20" x14ac:dyDescent="0.4">
      <c r="A39" s="1">
        <v>38</v>
      </c>
      <c r="B39" s="21">
        <v>39851</v>
      </c>
      <c r="C39" s="43">
        <v>2</v>
      </c>
      <c r="D39" s="23">
        <v>24846</v>
      </c>
      <c r="E39" s="25">
        <f t="shared" si="6"/>
        <v>21898.25</v>
      </c>
      <c r="F39" s="25">
        <f t="shared" si="7"/>
        <v>21966.5</v>
      </c>
      <c r="G39" s="25">
        <f t="shared" si="8"/>
        <v>1.1310859718207271</v>
      </c>
      <c r="H39" s="25">
        <f t="shared" si="0"/>
        <v>1.001156956769502</v>
      </c>
      <c r="I39" s="4">
        <f t="shared" si="2"/>
        <v>24817.287471259449</v>
      </c>
      <c r="J39" s="25">
        <f t="shared" si="3"/>
        <v>24272.294864967811</v>
      </c>
      <c r="K39" s="15">
        <f t="shared" si="4"/>
        <v>24300.376860823184</v>
      </c>
      <c r="L39" s="36">
        <f t="shared" si="1"/>
        <v>545.62313917681604</v>
      </c>
      <c r="M39" s="36">
        <f t="shared" si="9"/>
        <v>545.62313917681604</v>
      </c>
      <c r="N39" s="36">
        <f t="shared" si="10"/>
        <v>2.1960200401546167E-2</v>
      </c>
      <c r="O39" s="36">
        <f t="shared" si="11"/>
        <v>297704.61000516318</v>
      </c>
      <c r="P39" s="35">
        <f t="shared" si="5"/>
        <v>297704.61000516318</v>
      </c>
      <c r="Q39" s="30">
        <v>1</v>
      </c>
      <c r="R39" s="31">
        <f>AVERAGEIF($C$2:$C$3896,Q39,$G$2:$G$3896)</f>
        <v>1.0019419587515821</v>
      </c>
      <c r="S39" s="40">
        <f>R39*4/$R$43</f>
        <v>1.002565354379422</v>
      </c>
      <c r="T39" s="41"/>
    </row>
    <row r="40" spans="1:20" x14ac:dyDescent="0.4">
      <c r="A40" s="1">
        <v>39</v>
      </c>
      <c r="B40" s="21">
        <v>39852</v>
      </c>
      <c r="C40" s="43">
        <v>3</v>
      </c>
      <c r="D40" s="23">
        <v>22727</v>
      </c>
      <c r="E40" s="25">
        <f t="shared" si="6"/>
        <v>22034.75</v>
      </c>
      <c r="F40" s="25">
        <f t="shared" si="7"/>
        <v>21834.375</v>
      </c>
      <c r="G40" s="25">
        <f t="shared" si="8"/>
        <v>1.0408816373264633</v>
      </c>
      <c r="H40" s="25">
        <f t="shared" si="0"/>
        <v>0.99730290362961838</v>
      </c>
      <c r="I40" s="4">
        <f t="shared" si="2"/>
        <v>22788.462679980752</v>
      </c>
      <c r="J40" s="25">
        <f t="shared" si="3"/>
        <v>24272.640860557636</v>
      </c>
      <c r="K40" s="15">
        <f t="shared" si="4"/>
        <v>24207.175208993049</v>
      </c>
      <c r="L40" s="36">
        <f t="shared" si="1"/>
        <v>-1480.1752089930487</v>
      </c>
      <c r="M40" s="36">
        <f t="shared" si="9"/>
        <v>1480.1752089930487</v>
      </c>
      <c r="N40" s="36">
        <f t="shared" si="10"/>
        <v>6.5128490737582992E-2</v>
      </c>
      <c r="O40" s="36">
        <f t="shared" si="11"/>
        <v>2190918.6493176157</v>
      </c>
      <c r="P40" s="35">
        <f t="shared" si="5"/>
        <v>2190918.6493176157</v>
      </c>
      <c r="Q40" s="30">
        <v>2</v>
      </c>
      <c r="R40" s="31">
        <f t="shared" ref="R40:R42" si="12">AVERAGEIF($C$2:$C$3896,Q40,$G$2:$G$3896)</f>
        <v>1.000534436883985</v>
      </c>
      <c r="S40" s="40">
        <f>R40*4/$R$43</f>
        <v>1.001156956769502</v>
      </c>
      <c r="T40" s="41"/>
    </row>
    <row r="41" spans="1:20" x14ac:dyDescent="0.4">
      <c r="A41" s="1">
        <v>40</v>
      </c>
      <c r="B41" s="21">
        <v>39853</v>
      </c>
      <c r="C41" s="43">
        <v>4</v>
      </c>
      <c r="D41" s="23">
        <v>19198</v>
      </c>
      <c r="E41" s="25">
        <f t="shared" si="6"/>
        <v>21634</v>
      </c>
      <c r="F41" s="25">
        <f t="shared" si="7"/>
        <v>21289.375</v>
      </c>
      <c r="G41" s="25">
        <f t="shared" si="8"/>
        <v>0.90176437777060148</v>
      </c>
      <c r="H41" s="25">
        <f t="shared" si="0"/>
        <v>0.99897478522145755</v>
      </c>
      <c r="I41" s="4">
        <f t="shared" si="2"/>
        <v>19217.702272379272</v>
      </c>
      <c r="J41" s="25">
        <f t="shared" si="3"/>
        <v>24272.986856147465</v>
      </c>
      <c r="K41" s="15">
        <f t="shared" si="4"/>
        <v>24248.101831303175</v>
      </c>
      <c r="L41" s="36">
        <f t="shared" si="1"/>
        <v>-5050.1018313031745</v>
      </c>
      <c r="M41" s="36">
        <f t="shared" si="9"/>
        <v>5050.1018313031745</v>
      </c>
      <c r="N41" s="36">
        <f t="shared" si="10"/>
        <v>0.26305353845729629</v>
      </c>
      <c r="O41" s="36">
        <f t="shared" si="11"/>
        <v>25503528.506531678</v>
      </c>
      <c r="P41" s="35">
        <f t="shared" si="5"/>
        <v>25503528.506531678</v>
      </c>
      <c r="Q41" s="30">
        <v>3</v>
      </c>
      <c r="R41" s="31">
        <f t="shared" si="12"/>
        <v>0.99668278019622925</v>
      </c>
      <c r="S41" s="40">
        <f>R41*4/$R$43</f>
        <v>0.99730290362961838</v>
      </c>
      <c r="T41" s="41"/>
    </row>
    <row r="42" spans="1:20" x14ac:dyDescent="0.4">
      <c r="A42" s="1">
        <v>41</v>
      </c>
      <c r="B42" s="21">
        <v>39854</v>
      </c>
      <c r="C42" s="43">
        <v>1</v>
      </c>
      <c r="D42" s="23">
        <v>19765</v>
      </c>
      <c r="E42" s="25">
        <f t="shared" si="6"/>
        <v>20944.75</v>
      </c>
      <c r="F42" s="25">
        <f t="shared" si="7"/>
        <v>20417</v>
      </c>
      <c r="G42" s="25">
        <f t="shared" si="8"/>
        <v>0.9680658274966939</v>
      </c>
      <c r="H42" s="25">
        <f t="shared" si="0"/>
        <v>1.002565354379422</v>
      </c>
      <c r="I42" s="4">
        <f t="shared" si="2"/>
        <v>19714.425512174555</v>
      </c>
      <c r="J42" s="25">
        <f t="shared" si="3"/>
        <v>24273.33285173729</v>
      </c>
      <c r="K42" s="15">
        <f t="shared" si="4"/>
        <v>24335.602552471661</v>
      </c>
      <c r="L42" s="36">
        <f t="shared" si="1"/>
        <v>-4570.6025524716606</v>
      </c>
      <c r="M42" s="36">
        <f t="shared" si="9"/>
        <v>4570.6025524716606</v>
      </c>
      <c r="N42" s="36">
        <f t="shared" si="10"/>
        <v>0.23124728320119708</v>
      </c>
      <c r="O42" s="36">
        <f t="shared" si="11"/>
        <v>20890407.692660458</v>
      </c>
      <c r="P42" s="35">
        <f t="shared" si="5"/>
        <v>20890407.692660458</v>
      </c>
      <c r="Q42" s="30">
        <v>4</v>
      </c>
      <c r="R42" s="31">
        <f t="shared" si="12"/>
        <v>0.99835362221127666</v>
      </c>
      <c r="S42" s="40">
        <f>R42*4/$R$43</f>
        <v>0.99897478522145755</v>
      </c>
      <c r="T42" s="41"/>
    </row>
    <row r="43" spans="1:20" x14ac:dyDescent="0.4">
      <c r="A43" s="1">
        <v>42</v>
      </c>
      <c r="B43" s="21">
        <v>39855</v>
      </c>
      <c r="C43" s="43">
        <v>2</v>
      </c>
      <c r="D43" s="23">
        <v>22089</v>
      </c>
      <c r="E43" s="25">
        <f t="shared" si="6"/>
        <v>19889.25</v>
      </c>
      <c r="F43" s="25">
        <f t="shared" si="7"/>
        <v>20038.625</v>
      </c>
      <c r="G43" s="25">
        <f t="shared" si="8"/>
        <v>1.1023211422939447</v>
      </c>
      <c r="H43" s="25">
        <f t="shared" si="0"/>
        <v>1.001156956769502</v>
      </c>
      <c r="I43" s="4">
        <f t="shared" si="2"/>
        <v>22063.473514958139</v>
      </c>
      <c r="J43" s="25">
        <f t="shared" si="3"/>
        <v>24273.678847327115</v>
      </c>
      <c r="K43" s="15">
        <f t="shared" si="4"/>
        <v>24301.76244439025</v>
      </c>
      <c r="L43" s="36">
        <f t="shared" si="1"/>
        <v>-2212.7624443902496</v>
      </c>
      <c r="M43" s="36">
        <f t="shared" si="9"/>
        <v>2212.7624443902496</v>
      </c>
      <c r="N43" s="36">
        <f t="shared" si="10"/>
        <v>0.10017485827290731</v>
      </c>
      <c r="O43" s="36">
        <f t="shared" si="11"/>
        <v>4896317.6353039127</v>
      </c>
      <c r="P43" s="35">
        <f t="shared" si="5"/>
        <v>4896317.6353039127</v>
      </c>
      <c r="Q43" s="32" t="s">
        <v>41</v>
      </c>
      <c r="R43" s="32">
        <f>SUM(R39:R42)</f>
        <v>3.9975127980430729</v>
      </c>
      <c r="S43" s="40">
        <f>SUM(S39:S42)</f>
        <v>4</v>
      </c>
      <c r="T43" s="41"/>
    </row>
    <row r="44" spans="1:20" x14ac:dyDescent="0.4">
      <c r="A44" s="1">
        <v>43</v>
      </c>
      <c r="B44" s="21">
        <v>39856</v>
      </c>
      <c r="C44" s="43">
        <v>3</v>
      </c>
      <c r="D44" s="23">
        <v>18505</v>
      </c>
      <c r="E44" s="25">
        <f t="shared" si="6"/>
        <v>20188</v>
      </c>
      <c r="F44" s="25">
        <f t="shared" si="7"/>
        <v>20524.375</v>
      </c>
      <c r="G44" s="25">
        <f t="shared" si="8"/>
        <v>0.90161088949115387</v>
      </c>
      <c r="H44" s="25">
        <f t="shared" si="0"/>
        <v>0.99730290362961838</v>
      </c>
      <c r="I44" s="4">
        <f t="shared" si="2"/>
        <v>18555.044743830855</v>
      </c>
      <c r="J44" s="25">
        <f t="shared" si="3"/>
        <v>24274.024842916941</v>
      </c>
      <c r="K44" s="15">
        <f t="shared" si="4"/>
        <v>24208.555458618557</v>
      </c>
      <c r="L44" s="36">
        <f t="shared" si="1"/>
        <v>-5703.5554586185572</v>
      </c>
      <c r="M44" s="36">
        <f t="shared" si="9"/>
        <v>5703.5554586185572</v>
      </c>
      <c r="N44" s="36">
        <f t="shared" si="10"/>
        <v>0.30821699317041651</v>
      </c>
      <c r="O44" s="36">
        <f t="shared" si="11"/>
        <v>32530544.86953754</v>
      </c>
      <c r="P44" s="35">
        <f t="shared" si="5"/>
        <v>32530544.86953754</v>
      </c>
      <c r="Q44" s="30" t="s">
        <v>42</v>
      </c>
      <c r="R44" s="31">
        <f>AVERAGEA(R39:R42)</f>
        <v>0.99937819951076823</v>
      </c>
      <c r="S44" s="40">
        <f>AVERAGE(S39:S42)</f>
        <v>1</v>
      </c>
      <c r="T44" s="41"/>
    </row>
    <row r="45" spans="1:20" x14ac:dyDescent="0.4">
      <c r="A45" s="1">
        <v>44</v>
      </c>
      <c r="B45" s="21">
        <v>39857</v>
      </c>
      <c r="C45" s="43">
        <v>4</v>
      </c>
      <c r="D45" s="23">
        <v>20393</v>
      </c>
      <c r="E45" s="25">
        <f t="shared" si="6"/>
        <v>20860.75</v>
      </c>
      <c r="F45" s="25">
        <f t="shared" si="7"/>
        <v>21027.125</v>
      </c>
      <c r="G45" s="25">
        <f t="shared" ref="G45:G108" si="13">D45/F45</f>
        <v>0.96984252483399414</v>
      </c>
      <c r="H45" s="25">
        <f t="shared" si="0"/>
        <v>0.99897478522145755</v>
      </c>
      <c r="I45" s="4">
        <f t="shared" ref="I45:I108" si="14">D45/H45</f>
        <v>20413.928661351729</v>
      </c>
      <c r="J45" s="25">
        <f t="shared" si="3"/>
        <v>24274.370838506766</v>
      </c>
      <c r="K45" s="15">
        <f t="shared" ref="K45:K108" si="15">H45*J45</f>
        <v>24249.484394783307</v>
      </c>
      <c r="L45" s="36">
        <f t="shared" ref="L45:L108" si="16">D45-K45</f>
        <v>-3856.4843947833069</v>
      </c>
      <c r="M45" s="36">
        <f t="shared" ref="M45:M108" si="17">ABS(L45)</f>
        <v>3856.4843947833069</v>
      </c>
      <c r="N45" s="36">
        <f t="shared" ref="N45:N108" si="18">M45/D45</f>
        <v>0.18910824276875923</v>
      </c>
      <c r="O45" s="36">
        <f t="shared" ref="O45:O108" si="19">L45^2</f>
        <v>14872471.887207169</v>
      </c>
      <c r="P45" s="35">
        <f t="shared" si="5"/>
        <v>14872471.887207169</v>
      </c>
    </row>
    <row r="46" spans="1:20" x14ac:dyDescent="0.4">
      <c r="A46" s="1">
        <v>45</v>
      </c>
      <c r="B46" s="21">
        <v>39858</v>
      </c>
      <c r="C46" s="43">
        <v>1</v>
      </c>
      <c r="D46" s="23">
        <v>22456</v>
      </c>
      <c r="E46" s="25">
        <f t="shared" si="6"/>
        <v>21193.5</v>
      </c>
      <c r="F46" s="25">
        <f t="shared" si="7"/>
        <v>22406.625</v>
      </c>
      <c r="G46" s="25">
        <f t="shared" si="13"/>
        <v>1.0022035893402064</v>
      </c>
      <c r="H46" s="25">
        <f t="shared" si="0"/>
        <v>1.002565354379422</v>
      </c>
      <c r="I46" s="4">
        <f t="shared" si="14"/>
        <v>22398.539807811376</v>
      </c>
      <c r="J46" s="25">
        <f t="shared" si="3"/>
        <v>24274.716834096591</v>
      </c>
      <c r="K46" s="15">
        <f t="shared" si="15"/>
        <v>24336.990085236168</v>
      </c>
      <c r="L46" s="36">
        <f t="shared" si="16"/>
        <v>-1880.9900852361679</v>
      </c>
      <c r="M46" s="36">
        <f t="shared" si="17"/>
        <v>1880.9900852361679</v>
      </c>
      <c r="N46" s="36">
        <f t="shared" si="18"/>
        <v>8.3763363254193438E-2</v>
      </c>
      <c r="O46" s="36">
        <f t="shared" si="19"/>
        <v>3538123.7007567664</v>
      </c>
      <c r="P46" s="35">
        <f t="shared" si="5"/>
        <v>3538123.7007567664</v>
      </c>
    </row>
    <row r="47" spans="1:20" x14ac:dyDescent="0.4">
      <c r="A47" s="1">
        <v>46</v>
      </c>
      <c r="B47" s="21">
        <v>39859</v>
      </c>
      <c r="C47" s="43">
        <v>2</v>
      </c>
      <c r="D47" s="23">
        <v>23420</v>
      </c>
      <c r="E47" s="25">
        <f t="shared" si="6"/>
        <v>23619.75</v>
      </c>
      <c r="F47" s="25">
        <f t="shared" si="7"/>
        <v>23750.75</v>
      </c>
      <c r="G47" s="25">
        <f t="shared" si="13"/>
        <v>0.98607412397503236</v>
      </c>
      <c r="H47" s="25">
        <f t="shared" si="0"/>
        <v>1.001156956769502</v>
      </c>
      <c r="I47" s="4">
        <f t="shared" si="14"/>
        <v>23392.935385047746</v>
      </c>
      <c r="J47" s="25">
        <f t="shared" si="3"/>
        <v>24275.062829686416</v>
      </c>
      <c r="K47" s="15">
        <f t="shared" si="15"/>
        <v>24303.148027957308</v>
      </c>
      <c r="L47" s="36">
        <f t="shared" si="16"/>
        <v>-883.14802795730793</v>
      </c>
      <c r="M47" s="36">
        <f t="shared" si="17"/>
        <v>883.14802795730793</v>
      </c>
      <c r="N47" s="36">
        <f t="shared" si="18"/>
        <v>3.7709138683061826E-2</v>
      </c>
      <c r="O47" s="36">
        <f t="shared" si="19"/>
        <v>779950.43928488193</v>
      </c>
      <c r="P47" s="35">
        <f t="shared" si="5"/>
        <v>779950.43928488193</v>
      </c>
    </row>
    <row r="48" spans="1:20" x14ac:dyDescent="0.4">
      <c r="A48" s="1">
        <v>47</v>
      </c>
      <c r="B48" s="21">
        <v>39860</v>
      </c>
      <c r="C48" s="43">
        <v>3</v>
      </c>
      <c r="D48" s="23">
        <v>28210</v>
      </c>
      <c r="E48" s="25">
        <f t="shared" si="6"/>
        <v>23881.75</v>
      </c>
      <c r="F48" s="25">
        <f t="shared" si="7"/>
        <v>23810.625</v>
      </c>
      <c r="G48" s="25">
        <f t="shared" si="13"/>
        <v>1.1847652046092869</v>
      </c>
      <c r="H48" s="25">
        <f t="shared" si="0"/>
        <v>0.99730290362961838</v>
      </c>
      <c r="I48" s="4">
        <f t="shared" si="14"/>
        <v>28286.290852389538</v>
      </c>
      <c r="J48" s="25">
        <f t="shared" si="3"/>
        <v>24275.408825276241</v>
      </c>
      <c r="K48" s="15">
        <f t="shared" si="15"/>
        <v>24209.935708244058</v>
      </c>
      <c r="L48" s="36">
        <f t="shared" si="16"/>
        <v>4000.0642917559417</v>
      </c>
      <c r="M48" s="36">
        <f t="shared" si="17"/>
        <v>4000.0642917559417</v>
      </c>
      <c r="N48" s="36">
        <f t="shared" si="18"/>
        <v>0.14179596922211773</v>
      </c>
      <c r="O48" s="36">
        <f t="shared" si="19"/>
        <v>16000514.338180963</v>
      </c>
      <c r="P48" s="35">
        <f t="shared" si="5"/>
        <v>16000514.338180963</v>
      </c>
    </row>
    <row r="49" spans="1:16" x14ac:dyDescent="0.4">
      <c r="A49" s="1">
        <v>48</v>
      </c>
      <c r="B49" s="21">
        <v>39861</v>
      </c>
      <c r="C49" s="43">
        <v>4</v>
      </c>
      <c r="D49" s="23">
        <v>21441</v>
      </c>
      <c r="E49" s="25">
        <f t="shared" si="6"/>
        <v>23739.5</v>
      </c>
      <c r="F49" s="25">
        <f t="shared" si="7"/>
        <v>23021</v>
      </c>
      <c r="G49" s="25">
        <f t="shared" si="13"/>
        <v>0.93136701272750966</v>
      </c>
      <c r="H49" s="25">
        <f t="shared" si="0"/>
        <v>0.99897478522145755</v>
      </c>
      <c r="I49" s="4">
        <f t="shared" si="14"/>
        <v>21463.004189086569</v>
      </c>
      <c r="J49" s="25">
        <f t="shared" si="3"/>
        <v>24275.75482086607</v>
      </c>
      <c r="K49" s="15">
        <f t="shared" si="15"/>
        <v>24250.866958263447</v>
      </c>
      <c r="L49" s="36">
        <f t="shared" si="16"/>
        <v>-2809.8669582634466</v>
      </c>
      <c r="M49" s="36">
        <f t="shared" si="17"/>
        <v>2809.8669582634466</v>
      </c>
      <c r="N49" s="36">
        <f t="shared" si="18"/>
        <v>0.13105111507221895</v>
      </c>
      <c r="O49" s="36">
        <f t="shared" si="19"/>
        <v>7895352.3231406733</v>
      </c>
      <c r="P49" s="35">
        <f t="shared" si="5"/>
        <v>7895352.3231406733</v>
      </c>
    </row>
    <row r="50" spans="1:16" x14ac:dyDescent="0.4">
      <c r="A50" s="1">
        <v>49</v>
      </c>
      <c r="B50" s="21">
        <v>39862</v>
      </c>
      <c r="C50" s="43">
        <v>1</v>
      </c>
      <c r="D50" s="23">
        <v>21887</v>
      </c>
      <c r="E50" s="25">
        <f t="shared" si="6"/>
        <v>22302.5</v>
      </c>
      <c r="F50" s="25">
        <f t="shared" si="7"/>
        <v>21968.625</v>
      </c>
      <c r="G50" s="25">
        <f t="shared" si="13"/>
        <v>0.99628447388036345</v>
      </c>
      <c r="H50" s="25">
        <f t="shared" si="0"/>
        <v>1.002565354379422</v>
      </c>
      <c r="I50" s="4">
        <f t="shared" si="14"/>
        <v>21830.995759421425</v>
      </c>
      <c r="J50" s="25">
        <f t="shared" si="3"/>
        <v>24276.100816455895</v>
      </c>
      <c r="K50" s="15">
        <f t="shared" si="15"/>
        <v>24338.377618000679</v>
      </c>
      <c r="L50" s="36">
        <f t="shared" si="16"/>
        <v>-2451.3776180006789</v>
      </c>
      <c r="M50" s="36">
        <f t="shared" si="17"/>
        <v>2451.3776180006789</v>
      </c>
      <c r="N50" s="36">
        <f t="shared" si="18"/>
        <v>0.11200153598029328</v>
      </c>
      <c r="O50" s="36">
        <f t="shared" si="19"/>
        <v>6009252.2260346822</v>
      </c>
      <c r="P50" s="35">
        <f t="shared" si="5"/>
        <v>6009252.2260346822</v>
      </c>
    </row>
    <row r="51" spans="1:16" x14ac:dyDescent="0.4">
      <c r="A51" s="1">
        <v>50</v>
      </c>
      <c r="B51" s="21">
        <v>39863</v>
      </c>
      <c r="C51" s="43">
        <v>2</v>
      </c>
      <c r="D51" s="23">
        <v>17672</v>
      </c>
      <c r="E51" s="25">
        <f t="shared" si="6"/>
        <v>21634.75</v>
      </c>
      <c r="F51" s="25">
        <f t="shared" si="7"/>
        <v>21861</v>
      </c>
      <c r="G51" s="25">
        <f t="shared" si="13"/>
        <v>0.80838022048396685</v>
      </c>
      <c r="H51" s="25">
        <f t="shared" si="0"/>
        <v>1.001156956769502</v>
      </c>
      <c r="I51" s="4">
        <f t="shared" si="14"/>
        <v>17651.577887470699</v>
      </c>
      <c r="J51" s="25">
        <f t="shared" si="3"/>
        <v>24276.44681204572</v>
      </c>
      <c r="K51" s="15">
        <f t="shared" si="15"/>
        <v>24304.533611524374</v>
      </c>
      <c r="L51" s="36">
        <f t="shared" si="16"/>
        <v>-6632.5336115243736</v>
      </c>
      <c r="M51" s="36">
        <f t="shared" si="17"/>
        <v>6632.5336115243736</v>
      </c>
      <c r="N51" s="36">
        <f t="shared" si="18"/>
        <v>0.37531312876439415</v>
      </c>
      <c r="O51" s="36">
        <f t="shared" si="19"/>
        <v>43990502.108000547</v>
      </c>
      <c r="P51" s="35">
        <f t="shared" si="5"/>
        <v>43990502.108000547</v>
      </c>
    </row>
    <row r="52" spans="1:16" x14ac:dyDescent="0.4">
      <c r="A52" s="1">
        <v>51</v>
      </c>
      <c r="B52" s="21">
        <v>39864</v>
      </c>
      <c r="C52" s="43">
        <v>3</v>
      </c>
      <c r="D52" s="23">
        <v>25539</v>
      </c>
      <c r="E52" s="25">
        <f t="shared" si="6"/>
        <v>22087.25</v>
      </c>
      <c r="F52" s="25">
        <f t="shared" si="7"/>
        <v>22221.25</v>
      </c>
      <c r="G52" s="25">
        <f t="shared" si="13"/>
        <v>1.1493052821060921</v>
      </c>
      <c r="H52" s="25">
        <f t="shared" si="0"/>
        <v>0.99730290362961838</v>
      </c>
      <c r="I52" s="4">
        <f t="shared" si="14"/>
        <v>25608.067425706362</v>
      </c>
      <c r="J52" s="25">
        <f t="shared" si="3"/>
        <v>24276.792807635546</v>
      </c>
      <c r="K52" s="15">
        <f t="shared" si="15"/>
        <v>24211.315957869567</v>
      </c>
      <c r="L52" s="36">
        <f t="shared" si="16"/>
        <v>1327.6840421304332</v>
      </c>
      <c r="M52" s="36">
        <f t="shared" si="17"/>
        <v>1327.6840421304332</v>
      </c>
      <c r="N52" s="36">
        <f t="shared" si="18"/>
        <v>5.1986532054130279E-2</v>
      </c>
      <c r="O52" s="36">
        <f t="shared" si="19"/>
        <v>1762744.915727806</v>
      </c>
      <c r="P52" s="35">
        <f t="shared" si="5"/>
        <v>1762744.915727806</v>
      </c>
    </row>
    <row r="53" spans="1:16" x14ac:dyDescent="0.4">
      <c r="A53" s="1">
        <v>52</v>
      </c>
      <c r="B53" s="21">
        <v>39865</v>
      </c>
      <c r="C53" s="43">
        <v>4</v>
      </c>
      <c r="D53" s="23">
        <v>23251</v>
      </c>
      <c r="E53" s="25">
        <f t="shared" si="6"/>
        <v>22355.25</v>
      </c>
      <c r="F53" s="25">
        <f t="shared" si="7"/>
        <v>23003.5</v>
      </c>
      <c r="G53" s="25">
        <f t="shared" si="13"/>
        <v>1.0107592322907384</v>
      </c>
      <c r="H53" s="25">
        <f t="shared" si="0"/>
        <v>0.99897478522145755</v>
      </c>
      <c r="I53" s="4">
        <f t="shared" si="14"/>
        <v>23274.861732216399</v>
      </c>
      <c r="J53" s="25">
        <f t="shared" si="3"/>
        <v>24277.138803225371</v>
      </c>
      <c r="K53" s="15">
        <f t="shared" si="15"/>
        <v>24252.249521743579</v>
      </c>
      <c r="L53" s="36">
        <f t="shared" si="16"/>
        <v>-1001.249521743579</v>
      </c>
      <c r="M53" s="36">
        <f t="shared" si="17"/>
        <v>1001.249521743579</v>
      </c>
      <c r="N53" s="36">
        <f t="shared" si="18"/>
        <v>4.3062643402158145E-2</v>
      </c>
      <c r="O53" s="36">
        <f t="shared" si="19"/>
        <v>1002500.6047917455</v>
      </c>
      <c r="P53" s="35">
        <f t="shared" si="5"/>
        <v>1002500.6047917455</v>
      </c>
    </row>
    <row r="54" spans="1:16" x14ac:dyDescent="0.4">
      <c r="A54" s="1">
        <v>53</v>
      </c>
      <c r="B54" s="21">
        <v>39866</v>
      </c>
      <c r="C54" s="43">
        <v>1</v>
      </c>
      <c r="D54" s="23">
        <v>22959</v>
      </c>
      <c r="E54" s="25">
        <f t="shared" si="6"/>
        <v>23651.75</v>
      </c>
      <c r="F54" s="25">
        <f t="shared" si="7"/>
        <v>23453.75</v>
      </c>
      <c r="G54" s="25">
        <f t="shared" si="13"/>
        <v>0.97890529233065071</v>
      </c>
      <c r="H54" s="25">
        <f t="shared" si="0"/>
        <v>1.002565354379422</v>
      </c>
      <c r="I54" s="4">
        <f t="shared" si="14"/>
        <v>22900.252736352926</v>
      </c>
      <c r="J54" s="25">
        <f t="shared" si="3"/>
        <v>24277.484798815196</v>
      </c>
      <c r="K54" s="15">
        <f t="shared" si="15"/>
        <v>24339.765150765186</v>
      </c>
      <c r="L54" s="36">
        <f t="shared" si="16"/>
        <v>-1380.7651507651863</v>
      </c>
      <c r="M54" s="36">
        <f t="shared" si="17"/>
        <v>1380.7651507651863</v>
      </c>
      <c r="N54" s="36">
        <f t="shared" si="18"/>
        <v>6.0140474357122969E-2</v>
      </c>
      <c r="O54" s="36">
        <f t="shared" si="19"/>
        <v>1906512.4015676077</v>
      </c>
      <c r="P54" s="35">
        <f t="shared" si="5"/>
        <v>1906512.4015676077</v>
      </c>
    </row>
    <row r="55" spans="1:16" x14ac:dyDescent="0.4">
      <c r="A55" s="1">
        <v>54</v>
      </c>
      <c r="B55" s="21">
        <v>39867</v>
      </c>
      <c r="C55" s="43">
        <v>2</v>
      </c>
      <c r="D55" s="23">
        <v>22858</v>
      </c>
      <c r="E55" s="25">
        <f t="shared" si="6"/>
        <v>23255.75</v>
      </c>
      <c r="F55" s="25">
        <f t="shared" si="7"/>
        <v>22818.625</v>
      </c>
      <c r="G55" s="25">
        <f t="shared" si="13"/>
        <v>1.0017255640951197</v>
      </c>
      <c r="H55" s="25">
        <f t="shared" si="0"/>
        <v>1.001156956769502</v>
      </c>
      <c r="I55" s="4">
        <f t="shared" si="14"/>
        <v>22831.584843357017</v>
      </c>
      <c r="J55" s="25">
        <f t="shared" si="3"/>
        <v>24277.830794405021</v>
      </c>
      <c r="K55" s="15">
        <f t="shared" si="15"/>
        <v>24305.919195091432</v>
      </c>
      <c r="L55" s="36">
        <f t="shared" si="16"/>
        <v>-1447.9191950914319</v>
      </c>
      <c r="M55" s="36">
        <f t="shared" si="17"/>
        <v>1447.9191950914319</v>
      </c>
      <c r="N55" s="36">
        <f t="shared" si="18"/>
        <v>6.3344089381898325E-2</v>
      </c>
      <c r="O55" s="36">
        <f t="shared" si="19"/>
        <v>2096469.9955142201</v>
      </c>
      <c r="P55" s="35">
        <f t="shared" si="5"/>
        <v>2096469.9955142201</v>
      </c>
    </row>
    <row r="56" spans="1:16" x14ac:dyDescent="0.4">
      <c r="A56" s="1">
        <v>55</v>
      </c>
      <c r="B56" s="21">
        <v>39868</v>
      </c>
      <c r="C56" s="43">
        <v>3</v>
      </c>
      <c r="D56" s="23">
        <v>23955</v>
      </c>
      <c r="E56" s="25">
        <f t="shared" si="6"/>
        <v>22381.5</v>
      </c>
      <c r="F56" s="25">
        <f t="shared" si="7"/>
        <v>21653.75</v>
      </c>
      <c r="G56" s="25">
        <f t="shared" si="13"/>
        <v>1.1062748946487329</v>
      </c>
      <c r="H56" s="25">
        <f t="shared" si="0"/>
        <v>0.99730290362961838</v>
      </c>
      <c r="I56" s="4">
        <f t="shared" si="14"/>
        <v>24019.783671357371</v>
      </c>
      <c r="J56" s="25">
        <f t="shared" si="3"/>
        <v>24278.176789994846</v>
      </c>
      <c r="K56" s="15">
        <f t="shared" si="15"/>
        <v>24212.696207495068</v>
      </c>
      <c r="L56" s="36">
        <f t="shared" si="16"/>
        <v>-257.69620749506794</v>
      </c>
      <c r="M56" s="36">
        <f t="shared" si="17"/>
        <v>257.69620749506794</v>
      </c>
      <c r="N56" s="36">
        <f t="shared" si="18"/>
        <v>1.0757512314550946E-2</v>
      </c>
      <c r="O56" s="36">
        <f t="shared" si="19"/>
        <v>66407.335357341115</v>
      </c>
      <c r="P56" s="35">
        <f t="shared" si="5"/>
        <v>66407.335357341115</v>
      </c>
    </row>
    <row r="57" spans="1:16" x14ac:dyDescent="0.4">
      <c r="A57" s="1">
        <v>56</v>
      </c>
      <c r="B57" s="21">
        <v>39869</v>
      </c>
      <c r="C57" s="43">
        <v>4</v>
      </c>
      <c r="D57" s="23">
        <v>19754</v>
      </c>
      <c r="E57" s="25">
        <f t="shared" si="6"/>
        <v>20926</v>
      </c>
      <c r="F57" s="25">
        <f t="shared" si="7"/>
        <v>20856.5</v>
      </c>
      <c r="G57" s="25">
        <f t="shared" si="13"/>
        <v>0.94713878167477761</v>
      </c>
      <c r="H57" s="25">
        <f t="shared" si="0"/>
        <v>0.99897478522145755</v>
      </c>
      <c r="I57" s="4">
        <f t="shared" si="14"/>
        <v>19774.272876788214</v>
      </c>
      <c r="J57" s="25">
        <f t="shared" si="3"/>
        <v>24278.522785584672</v>
      </c>
      <c r="K57" s="15">
        <f t="shared" si="15"/>
        <v>24253.632085223711</v>
      </c>
      <c r="L57" s="36">
        <f t="shared" si="16"/>
        <v>-4499.6320852237113</v>
      </c>
      <c r="M57" s="36">
        <f t="shared" si="17"/>
        <v>4499.6320852237113</v>
      </c>
      <c r="N57" s="36">
        <f t="shared" si="18"/>
        <v>0.22778333933500614</v>
      </c>
      <c r="O57" s="36">
        <f t="shared" si="19"/>
        <v>20246688.902374685</v>
      </c>
      <c r="P57" s="35">
        <f t="shared" si="5"/>
        <v>20246688.902374685</v>
      </c>
    </row>
    <row r="58" spans="1:16" x14ac:dyDescent="0.4">
      <c r="A58" s="1">
        <v>57</v>
      </c>
      <c r="B58" s="21">
        <v>39870</v>
      </c>
      <c r="C58" s="43">
        <v>1</v>
      </c>
      <c r="D58" s="23">
        <v>17137</v>
      </c>
      <c r="E58" s="25">
        <f t="shared" si="6"/>
        <v>20787</v>
      </c>
      <c r="F58" s="25">
        <f t="shared" si="7"/>
        <v>20181.75</v>
      </c>
      <c r="G58" s="25">
        <f t="shared" si="13"/>
        <v>0.84913349932488513</v>
      </c>
      <c r="H58" s="25">
        <f t="shared" si="0"/>
        <v>1.002565354379422</v>
      </c>
      <c r="I58" s="4">
        <f t="shared" si="14"/>
        <v>17093.150012756658</v>
      </c>
      <c r="J58" s="25">
        <f t="shared" si="3"/>
        <v>24278.8687811745</v>
      </c>
      <c r="K58" s="15">
        <f t="shared" si="15"/>
        <v>24341.152683529697</v>
      </c>
      <c r="L58" s="36">
        <f t="shared" si="16"/>
        <v>-7204.1526835296972</v>
      </c>
      <c r="M58" s="36">
        <f t="shared" si="17"/>
        <v>7204.1526835296972</v>
      </c>
      <c r="N58" s="36">
        <f t="shared" si="18"/>
        <v>0.42038587171206732</v>
      </c>
      <c r="O58" s="36">
        <f t="shared" si="19"/>
        <v>51899815.887608141</v>
      </c>
      <c r="P58" s="35">
        <f t="shared" si="5"/>
        <v>51899815.887608141</v>
      </c>
    </row>
    <row r="59" spans="1:16" x14ac:dyDescent="0.4">
      <c r="A59" s="1">
        <v>58</v>
      </c>
      <c r="B59" s="21">
        <v>39871</v>
      </c>
      <c r="C59" s="43">
        <v>2</v>
      </c>
      <c r="D59" s="23">
        <v>22302</v>
      </c>
      <c r="E59" s="25">
        <f t="shared" si="6"/>
        <v>19576.5</v>
      </c>
      <c r="F59" s="25">
        <f t="shared" si="7"/>
        <v>19974.625</v>
      </c>
      <c r="G59" s="25">
        <f t="shared" si="13"/>
        <v>1.116516580411397</v>
      </c>
      <c r="H59" s="25">
        <f t="shared" si="0"/>
        <v>1.001156956769502</v>
      </c>
      <c r="I59" s="4">
        <f t="shared" si="14"/>
        <v>22276.227367947686</v>
      </c>
      <c r="J59" s="25">
        <f t="shared" si="3"/>
        <v>24279.214776764326</v>
      </c>
      <c r="K59" s="15">
        <f t="shared" si="15"/>
        <v>24307.304778658498</v>
      </c>
      <c r="L59" s="36">
        <f t="shared" si="16"/>
        <v>-2005.3047786584975</v>
      </c>
      <c r="M59" s="36">
        <f t="shared" si="17"/>
        <v>2005.3047786584975</v>
      </c>
      <c r="N59" s="36">
        <f t="shared" si="18"/>
        <v>8.9915916897968684E-2</v>
      </c>
      <c r="O59" s="36">
        <f t="shared" si="19"/>
        <v>4021247.2553106057</v>
      </c>
      <c r="P59" s="35">
        <f t="shared" si="5"/>
        <v>4021247.2553106057</v>
      </c>
    </row>
    <row r="60" spans="1:16" x14ac:dyDescent="0.4">
      <c r="A60" s="1">
        <v>59</v>
      </c>
      <c r="B60" s="21">
        <v>39872</v>
      </c>
      <c r="C60" s="43">
        <v>3</v>
      </c>
      <c r="D60" s="23">
        <v>19113</v>
      </c>
      <c r="E60" s="25">
        <f t="shared" si="6"/>
        <v>20372.75</v>
      </c>
      <c r="F60" s="25">
        <f t="shared" si="7"/>
        <v>21257.375</v>
      </c>
      <c r="G60" s="25">
        <f t="shared" si="13"/>
        <v>0.89912324546186917</v>
      </c>
      <c r="H60" s="25">
        <f t="shared" si="0"/>
        <v>0.99730290362961838</v>
      </c>
      <c r="I60" s="4">
        <f t="shared" si="14"/>
        <v>19164.689013176932</v>
      </c>
      <c r="J60" s="25">
        <f t="shared" si="3"/>
        <v>24279.560772354151</v>
      </c>
      <c r="K60" s="15">
        <f t="shared" si="15"/>
        <v>24214.076457120573</v>
      </c>
      <c r="L60" s="36">
        <f t="shared" si="16"/>
        <v>-5101.0764571205727</v>
      </c>
      <c r="M60" s="36">
        <f t="shared" si="17"/>
        <v>5101.0764571205727</v>
      </c>
      <c r="N60" s="36">
        <f t="shared" si="18"/>
        <v>0.26689041265738361</v>
      </c>
      <c r="O60" s="36">
        <f t="shared" si="19"/>
        <v>26020981.021389775</v>
      </c>
      <c r="P60" s="35">
        <f t="shared" si="5"/>
        <v>26020981.021389775</v>
      </c>
    </row>
    <row r="61" spans="1:16" x14ac:dyDescent="0.4">
      <c r="A61" s="1">
        <v>60</v>
      </c>
      <c r="B61" s="21">
        <v>39873</v>
      </c>
      <c r="C61" s="43">
        <v>4</v>
      </c>
      <c r="D61" s="23">
        <v>22939</v>
      </c>
      <c r="E61" s="25">
        <f t="shared" si="6"/>
        <v>22142</v>
      </c>
      <c r="F61" s="25">
        <f t="shared" si="7"/>
        <v>22332.375</v>
      </c>
      <c r="G61" s="25">
        <f t="shared" si="13"/>
        <v>1.0271634790298838</v>
      </c>
      <c r="H61" s="25">
        <f t="shared" si="0"/>
        <v>0.99897478522145755</v>
      </c>
      <c r="I61" s="4">
        <f t="shared" si="14"/>
        <v>22962.541536936562</v>
      </c>
      <c r="J61" s="25">
        <f t="shared" si="3"/>
        <v>24279.906767943976</v>
      </c>
      <c r="K61" s="15">
        <f t="shared" si="15"/>
        <v>24255.014648703847</v>
      </c>
      <c r="L61" s="36">
        <f t="shared" si="16"/>
        <v>-1316.0146487038473</v>
      </c>
      <c r="M61" s="36">
        <f t="shared" si="17"/>
        <v>1316.0146487038473</v>
      </c>
      <c r="N61" s="36">
        <f t="shared" si="18"/>
        <v>5.7370183909666826E-2</v>
      </c>
      <c r="O61" s="36">
        <f t="shared" si="19"/>
        <v>1731894.5556031107</v>
      </c>
      <c r="P61" s="35">
        <f t="shared" si="5"/>
        <v>1731894.5556031107</v>
      </c>
    </row>
    <row r="62" spans="1:16" x14ac:dyDescent="0.4">
      <c r="A62" s="1">
        <v>61</v>
      </c>
      <c r="B62" s="21">
        <v>39874</v>
      </c>
      <c r="C62" s="43">
        <v>1</v>
      </c>
      <c r="D62" s="23">
        <v>24214</v>
      </c>
      <c r="E62" s="25">
        <f t="shared" si="6"/>
        <v>22522.75</v>
      </c>
      <c r="F62" s="25">
        <f t="shared" si="7"/>
        <v>22621.375</v>
      </c>
      <c r="G62" s="25">
        <f t="shared" si="13"/>
        <v>1.0704035453194158</v>
      </c>
      <c r="H62" s="25">
        <f t="shared" si="0"/>
        <v>1.002565354379422</v>
      </c>
      <c r="I62" s="4">
        <f t="shared" si="14"/>
        <v>24152.04145468225</v>
      </c>
      <c r="J62" s="25">
        <f t="shared" si="3"/>
        <v>24280.252763533801</v>
      </c>
      <c r="K62" s="15">
        <f t="shared" si="15"/>
        <v>24342.540216294205</v>
      </c>
      <c r="L62" s="36">
        <f t="shared" si="16"/>
        <v>-128.54021629420458</v>
      </c>
      <c r="M62" s="36">
        <f t="shared" si="17"/>
        <v>128.54021629420458</v>
      </c>
      <c r="N62" s="36">
        <f t="shared" si="18"/>
        <v>5.3085081479393977E-3</v>
      </c>
      <c r="O62" s="36">
        <f t="shared" si="19"/>
        <v>16522.587204960899</v>
      </c>
      <c r="P62" s="35">
        <f t="shared" si="5"/>
        <v>16522.587204960899</v>
      </c>
    </row>
    <row r="63" spans="1:16" x14ac:dyDescent="0.4">
      <c r="A63" s="1">
        <v>62</v>
      </c>
      <c r="B63" s="21">
        <v>39875</v>
      </c>
      <c r="C63" s="43">
        <v>2</v>
      </c>
      <c r="D63" s="23">
        <v>23825</v>
      </c>
      <c r="E63" s="25">
        <f t="shared" si="6"/>
        <v>22720</v>
      </c>
      <c r="F63" s="25">
        <f t="shared" si="7"/>
        <v>21962.25</v>
      </c>
      <c r="G63" s="25">
        <f t="shared" si="13"/>
        <v>1.0848159910755957</v>
      </c>
      <c r="H63" s="25">
        <f t="shared" si="0"/>
        <v>1.001156956769502</v>
      </c>
      <c r="I63" s="4">
        <f t="shared" si="14"/>
        <v>23797.467359041955</v>
      </c>
      <c r="J63" s="25">
        <f t="shared" si="3"/>
        <v>24280.598759123626</v>
      </c>
      <c r="K63" s="15">
        <f t="shared" si="15"/>
        <v>24308.690362225556</v>
      </c>
      <c r="L63" s="36">
        <f t="shared" si="16"/>
        <v>-483.69036222555587</v>
      </c>
      <c r="M63" s="36">
        <f t="shared" si="17"/>
        <v>483.69036222555587</v>
      </c>
      <c r="N63" s="36">
        <f t="shared" si="18"/>
        <v>2.0301799044094685E-2</v>
      </c>
      <c r="O63" s="36">
        <f t="shared" si="19"/>
        <v>233956.36650988946</v>
      </c>
      <c r="P63" s="35">
        <f t="shared" si="5"/>
        <v>233956.36650988946</v>
      </c>
    </row>
    <row r="64" spans="1:16" x14ac:dyDescent="0.4">
      <c r="A64" s="1">
        <v>63</v>
      </c>
      <c r="B64" s="21">
        <v>39876</v>
      </c>
      <c r="C64" s="43">
        <v>3</v>
      </c>
      <c r="D64" s="23">
        <v>19902</v>
      </c>
      <c r="E64" s="25">
        <f t="shared" si="6"/>
        <v>21204.5</v>
      </c>
      <c r="F64" s="25">
        <f t="shared" si="7"/>
        <v>20794.5</v>
      </c>
      <c r="G64" s="25">
        <f t="shared" si="13"/>
        <v>0.95707999711462166</v>
      </c>
      <c r="H64" s="25">
        <f t="shared" si="0"/>
        <v>0.99730290362961838</v>
      </c>
      <c r="I64" s="4">
        <f t="shared" si="14"/>
        <v>19955.82277718031</v>
      </c>
      <c r="J64" s="25">
        <f t="shared" si="3"/>
        <v>24280.944754713451</v>
      </c>
      <c r="K64" s="15">
        <f t="shared" si="15"/>
        <v>24215.456706746078</v>
      </c>
      <c r="L64" s="36">
        <f t="shared" si="16"/>
        <v>-4313.4567067460775</v>
      </c>
      <c r="M64" s="36">
        <f t="shared" si="17"/>
        <v>4313.4567067460775</v>
      </c>
      <c r="N64" s="36">
        <f t="shared" si="18"/>
        <v>0.21673483603386984</v>
      </c>
      <c r="O64" s="36">
        <f t="shared" si="19"/>
        <v>18605908.760972716</v>
      </c>
      <c r="P64" s="35">
        <f t="shared" si="5"/>
        <v>18605908.760972716</v>
      </c>
    </row>
    <row r="65" spans="1:16" x14ac:dyDescent="0.4">
      <c r="A65" s="1">
        <v>64</v>
      </c>
      <c r="B65" s="21">
        <v>39877</v>
      </c>
      <c r="C65" s="43">
        <v>4</v>
      </c>
      <c r="D65" s="23">
        <v>16877</v>
      </c>
      <c r="E65" s="25">
        <f t="shared" si="6"/>
        <v>20384.5</v>
      </c>
      <c r="F65" s="25">
        <f t="shared" si="7"/>
        <v>20467.625</v>
      </c>
      <c r="G65" s="25">
        <f t="shared" si="13"/>
        <v>0.82457051074562882</v>
      </c>
      <c r="H65" s="25">
        <f t="shared" si="0"/>
        <v>0.99897478522145755</v>
      </c>
      <c r="I65" s="4">
        <f t="shared" si="14"/>
        <v>16894.320306852016</v>
      </c>
      <c r="J65" s="25">
        <f t="shared" si="3"/>
        <v>24281.290750303277</v>
      </c>
      <c r="K65" s="15">
        <f t="shared" si="15"/>
        <v>24256.39721218398</v>
      </c>
      <c r="L65" s="36">
        <f t="shared" si="16"/>
        <v>-7379.3972121839797</v>
      </c>
      <c r="M65" s="36">
        <f t="shared" si="17"/>
        <v>7379.3972121839797</v>
      </c>
      <c r="N65" s="36">
        <f t="shared" si="18"/>
        <v>0.43724579085050541</v>
      </c>
      <c r="O65" s="36">
        <f t="shared" si="19"/>
        <v>54455503.21518869</v>
      </c>
      <c r="P65" s="35">
        <f t="shared" si="5"/>
        <v>54455503.21518869</v>
      </c>
    </row>
    <row r="66" spans="1:16" x14ac:dyDescent="0.4">
      <c r="A66" s="1">
        <v>65</v>
      </c>
      <c r="B66" s="21">
        <v>39878</v>
      </c>
      <c r="C66" s="43">
        <v>1</v>
      </c>
      <c r="D66" s="23">
        <v>20934</v>
      </c>
      <c r="E66" s="25">
        <f t="shared" si="6"/>
        <v>20550.75</v>
      </c>
      <c r="F66" s="25">
        <f t="shared" si="7"/>
        <v>20897</v>
      </c>
      <c r="G66" s="25">
        <f t="shared" si="13"/>
        <v>1.0017705890797721</v>
      </c>
      <c r="H66" s="25">
        <f t="shared" ref="H66:H129" si="20">VLOOKUP(C66,$Q$38:$S$42,3,FALSE)</f>
        <v>1.002565354379422</v>
      </c>
      <c r="I66" s="4">
        <f t="shared" si="14"/>
        <v>20880.434286459</v>
      </c>
      <c r="J66" s="25">
        <f t="shared" si="3"/>
        <v>24281.636745893102</v>
      </c>
      <c r="K66" s="15">
        <f t="shared" si="15"/>
        <v>24343.927749058712</v>
      </c>
      <c r="L66" s="36">
        <f t="shared" si="16"/>
        <v>-3409.9277490587119</v>
      </c>
      <c r="M66" s="36">
        <f t="shared" si="17"/>
        <v>3409.9277490587119</v>
      </c>
      <c r="N66" s="36">
        <f t="shared" si="18"/>
        <v>0.16288945013178141</v>
      </c>
      <c r="O66" s="36">
        <f t="shared" si="19"/>
        <v>11627607.253800614</v>
      </c>
      <c r="P66" s="35">
        <f t="shared" si="5"/>
        <v>11627607.253800614</v>
      </c>
    </row>
    <row r="67" spans="1:16" x14ac:dyDescent="0.4">
      <c r="A67" s="1">
        <v>66</v>
      </c>
      <c r="B67" s="21">
        <v>39879</v>
      </c>
      <c r="C67" s="43">
        <v>2</v>
      </c>
      <c r="D67" s="23">
        <v>24490</v>
      </c>
      <c r="E67" s="25">
        <f t="shared" si="6"/>
        <v>21243.25</v>
      </c>
      <c r="F67" s="25">
        <f t="shared" si="7"/>
        <v>21594.125</v>
      </c>
      <c r="G67" s="25">
        <f t="shared" si="13"/>
        <v>1.1341047622906693</v>
      </c>
      <c r="H67" s="25">
        <f t="shared" si="20"/>
        <v>1.001156956769502</v>
      </c>
      <c r="I67" s="4">
        <f t="shared" si="14"/>
        <v>24461.698871896639</v>
      </c>
      <c r="J67" s="25">
        <f t="shared" ref="J67:J130" si="21">INTERCEPT($I$2:$I$3896,$A$2:$A$3896)+SLOPE($I$2:$I$3896,$A$2:$A$3896)*A67</f>
        <v>24281.982741482931</v>
      </c>
      <c r="K67" s="15">
        <f t="shared" si="15"/>
        <v>24310.075945792621</v>
      </c>
      <c r="L67" s="36">
        <f t="shared" si="16"/>
        <v>179.9240542073785</v>
      </c>
      <c r="M67" s="36">
        <f t="shared" si="17"/>
        <v>179.9240542073785</v>
      </c>
      <c r="N67" s="36">
        <f t="shared" si="18"/>
        <v>7.3468376564874852E-3</v>
      </c>
      <c r="O67" s="36">
        <f t="shared" si="19"/>
        <v>32372.665282419679</v>
      </c>
      <c r="P67" s="35">
        <f t="shared" ref="P67:P130" si="22">(D67-K67)^2</f>
        <v>32372.665282419679</v>
      </c>
    </row>
    <row r="68" spans="1:16" x14ac:dyDescent="0.4">
      <c r="A68" s="1">
        <v>67</v>
      </c>
      <c r="B68" s="21">
        <v>39880</v>
      </c>
      <c r="C68" s="43">
        <v>3</v>
      </c>
      <c r="D68" s="23">
        <v>22672</v>
      </c>
      <c r="E68" s="25">
        <f t="shared" si="6"/>
        <v>21945</v>
      </c>
      <c r="F68" s="25">
        <f t="shared" si="7"/>
        <v>22701.875</v>
      </c>
      <c r="G68" s="25">
        <f t="shared" si="13"/>
        <v>0.99868402940285772</v>
      </c>
      <c r="H68" s="25">
        <f t="shared" si="20"/>
        <v>0.99730290362961838</v>
      </c>
      <c r="I68" s="4">
        <f t="shared" si="14"/>
        <v>22733.313938510302</v>
      </c>
      <c r="J68" s="25">
        <f t="shared" si="21"/>
        <v>24282.328737072756</v>
      </c>
      <c r="K68" s="15">
        <f t="shared" si="15"/>
        <v>24216.836956371582</v>
      </c>
      <c r="L68" s="36">
        <f t="shared" si="16"/>
        <v>-1544.8369563715823</v>
      </c>
      <c r="M68" s="36">
        <f t="shared" si="17"/>
        <v>1544.8369563715823</v>
      </c>
      <c r="N68" s="36">
        <f t="shared" si="18"/>
        <v>6.8138539007215171E-2</v>
      </c>
      <c r="O68" s="36">
        <f t="shared" si="19"/>
        <v>2386521.2217714144</v>
      </c>
      <c r="P68" s="35">
        <f t="shared" si="22"/>
        <v>2386521.2217714144</v>
      </c>
    </row>
    <row r="69" spans="1:16" x14ac:dyDescent="0.4">
      <c r="A69" s="1">
        <v>68</v>
      </c>
      <c r="B69" s="21">
        <v>39881</v>
      </c>
      <c r="C69" s="43">
        <v>4</v>
      </c>
      <c r="D69" s="23">
        <v>19684</v>
      </c>
      <c r="E69" s="25">
        <f t="shared" ref="E69:E132" si="23">AVERAGE(D67:D70)</f>
        <v>23458.75</v>
      </c>
      <c r="F69" s="25">
        <f t="shared" ref="F69:F132" si="24">AVERAGE(E69:E70)</f>
        <v>22806.625</v>
      </c>
      <c r="G69" s="25">
        <f t="shared" si="13"/>
        <v>0.86308254728615041</v>
      </c>
      <c r="H69" s="25">
        <f t="shared" si="20"/>
        <v>0.99897478522145755</v>
      </c>
      <c r="I69" s="4">
        <f t="shared" si="14"/>
        <v>19704.201038103634</v>
      </c>
      <c r="J69" s="25">
        <f t="shared" si="21"/>
        <v>24282.674732662581</v>
      </c>
      <c r="K69" s="15">
        <f t="shared" si="15"/>
        <v>24257.779775664116</v>
      </c>
      <c r="L69" s="36">
        <f t="shared" si="16"/>
        <v>-4573.7797756641157</v>
      </c>
      <c r="M69" s="36">
        <f t="shared" si="17"/>
        <v>4573.7797756641157</v>
      </c>
      <c r="N69" s="36">
        <f t="shared" si="18"/>
        <v>0.23236028122658584</v>
      </c>
      <c r="O69" s="36">
        <f t="shared" si="19"/>
        <v>20919461.436274089</v>
      </c>
      <c r="P69" s="35">
        <f t="shared" si="22"/>
        <v>20919461.436274089</v>
      </c>
    </row>
    <row r="70" spans="1:16" x14ac:dyDescent="0.4">
      <c r="A70" s="1">
        <v>69</v>
      </c>
      <c r="B70" s="21">
        <v>39882</v>
      </c>
      <c r="C70" s="43">
        <v>1</v>
      </c>
      <c r="D70" s="23">
        <v>26989</v>
      </c>
      <c r="E70" s="25">
        <f t="shared" si="23"/>
        <v>22154.5</v>
      </c>
      <c r="F70" s="25">
        <f t="shared" si="24"/>
        <v>21241</v>
      </c>
      <c r="G70" s="25">
        <f t="shared" si="13"/>
        <v>1.2706087284026175</v>
      </c>
      <c r="H70" s="25">
        <f t="shared" si="20"/>
        <v>1.002565354379422</v>
      </c>
      <c r="I70" s="4">
        <f t="shared" si="14"/>
        <v>26919.9408119443</v>
      </c>
      <c r="J70" s="25">
        <f t="shared" si="21"/>
        <v>24283.020728252406</v>
      </c>
      <c r="K70" s="15">
        <f t="shared" si="15"/>
        <v>24345.315281823223</v>
      </c>
      <c r="L70" s="36">
        <f t="shared" si="16"/>
        <v>2643.6847181767771</v>
      </c>
      <c r="M70" s="36">
        <f t="shared" si="17"/>
        <v>2643.6847181767771</v>
      </c>
      <c r="N70" s="36">
        <f t="shared" si="18"/>
        <v>9.7954156070131429E-2</v>
      </c>
      <c r="O70" s="36">
        <f t="shared" si="19"/>
        <v>6989068.8891214253</v>
      </c>
      <c r="P70" s="35">
        <f t="shared" si="22"/>
        <v>6989068.8891214253</v>
      </c>
    </row>
    <row r="71" spans="1:16" x14ac:dyDescent="0.4">
      <c r="A71" s="1">
        <v>70</v>
      </c>
      <c r="B71" s="21">
        <v>39883</v>
      </c>
      <c r="C71" s="43">
        <v>2</v>
      </c>
      <c r="D71" s="23">
        <v>19273</v>
      </c>
      <c r="E71" s="25">
        <f t="shared" si="23"/>
        <v>20327.5</v>
      </c>
      <c r="F71" s="25">
        <f t="shared" si="24"/>
        <v>20455.625</v>
      </c>
      <c r="G71" s="25">
        <f t="shared" si="13"/>
        <v>0.94218582908124293</v>
      </c>
      <c r="H71" s="25">
        <f t="shared" si="20"/>
        <v>1.001156956769502</v>
      </c>
      <c r="I71" s="4">
        <f t="shared" si="14"/>
        <v>19250.727740223108</v>
      </c>
      <c r="J71" s="25">
        <f t="shared" si="21"/>
        <v>24283.366723842231</v>
      </c>
      <c r="K71" s="15">
        <f t="shared" si="15"/>
        <v>24311.46152935968</v>
      </c>
      <c r="L71" s="36">
        <f t="shared" si="16"/>
        <v>-5038.4615293596798</v>
      </c>
      <c r="M71" s="36">
        <f t="shared" si="17"/>
        <v>5038.4615293596798</v>
      </c>
      <c r="N71" s="36">
        <f t="shared" si="18"/>
        <v>0.26142590823222539</v>
      </c>
      <c r="O71" s="36">
        <f t="shared" si="19"/>
        <v>25386094.582837485</v>
      </c>
      <c r="P71" s="35">
        <f t="shared" si="22"/>
        <v>25386094.582837485</v>
      </c>
    </row>
    <row r="72" spans="1:16" x14ac:dyDescent="0.4">
      <c r="A72" s="1">
        <v>71</v>
      </c>
      <c r="B72" s="21">
        <v>39884</v>
      </c>
      <c r="C72" s="43">
        <v>3</v>
      </c>
      <c r="D72" s="23">
        <v>15364</v>
      </c>
      <c r="E72" s="25">
        <f t="shared" si="23"/>
        <v>20583.75</v>
      </c>
      <c r="F72" s="25">
        <f t="shared" si="24"/>
        <v>19861.25</v>
      </c>
      <c r="G72" s="25">
        <f t="shared" si="13"/>
        <v>0.77356661841525587</v>
      </c>
      <c r="H72" s="25">
        <f t="shared" si="20"/>
        <v>0.99730290362961838</v>
      </c>
      <c r="I72" s="4">
        <f t="shared" si="14"/>
        <v>15405.550253672913</v>
      </c>
      <c r="J72" s="25">
        <f t="shared" si="21"/>
        <v>24283.712719432056</v>
      </c>
      <c r="K72" s="15">
        <f t="shared" si="15"/>
        <v>24218.217205997087</v>
      </c>
      <c r="L72" s="36">
        <f t="shared" si="16"/>
        <v>-8854.2172059970871</v>
      </c>
      <c r="M72" s="36">
        <f t="shared" si="17"/>
        <v>8854.2172059970871</v>
      </c>
      <c r="N72" s="36">
        <f t="shared" si="18"/>
        <v>0.57629635550618896</v>
      </c>
      <c r="O72" s="36">
        <f t="shared" si="19"/>
        <v>78397162.330974862</v>
      </c>
      <c r="P72" s="35">
        <f t="shared" si="22"/>
        <v>78397162.330974862</v>
      </c>
    </row>
    <row r="73" spans="1:16" x14ac:dyDescent="0.4">
      <c r="A73" s="1">
        <v>72</v>
      </c>
      <c r="B73" s="21">
        <v>39885</v>
      </c>
      <c r="C73" s="43">
        <v>4</v>
      </c>
      <c r="D73" s="23">
        <v>20709</v>
      </c>
      <c r="E73" s="25">
        <f t="shared" si="23"/>
        <v>19138.75</v>
      </c>
      <c r="F73" s="25">
        <f t="shared" si="24"/>
        <v>19091.75</v>
      </c>
      <c r="G73" s="25">
        <f t="shared" si="13"/>
        <v>1.0847093639923004</v>
      </c>
      <c r="H73" s="25">
        <f t="shared" si="20"/>
        <v>0.99897478522145755</v>
      </c>
      <c r="I73" s="4">
        <f t="shared" si="14"/>
        <v>20730.252961699258</v>
      </c>
      <c r="J73" s="25">
        <f t="shared" si="21"/>
        <v>24284.058715021882</v>
      </c>
      <c r="K73" s="15">
        <f t="shared" si="15"/>
        <v>24259.162339144248</v>
      </c>
      <c r="L73" s="36">
        <f t="shared" si="16"/>
        <v>-3550.1623391442481</v>
      </c>
      <c r="M73" s="36">
        <f t="shared" si="17"/>
        <v>3550.1623391442481</v>
      </c>
      <c r="N73" s="36">
        <f t="shared" si="18"/>
        <v>0.17143089184143359</v>
      </c>
      <c r="O73" s="36">
        <f t="shared" si="19"/>
        <v>12603652.63427816</v>
      </c>
      <c r="P73" s="35">
        <f t="shared" si="22"/>
        <v>12603652.63427816</v>
      </c>
    </row>
    <row r="74" spans="1:16" x14ac:dyDescent="0.4">
      <c r="A74" s="1">
        <v>73</v>
      </c>
      <c r="B74" s="21">
        <v>39886</v>
      </c>
      <c r="C74" s="43">
        <v>1</v>
      </c>
      <c r="D74" s="23">
        <v>21209</v>
      </c>
      <c r="E74" s="25">
        <f t="shared" si="23"/>
        <v>19044.75</v>
      </c>
      <c r="F74" s="25">
        <f t="shared" si="24"/>
        <v>19847.375</v>
      </c>
      <c r="G74" s="25">
        <f t="shared" si="13"/>
        <v>1.0686047903060227</v>
      </c>
      <c r="H74" s="25">
        <f t="shared" si="20"/>
        <v>1.002565354379422</v>
      </c>
      <c r="I74" s="4">
        <f t="shared" si="14"/>
        <v>21154.730619160644</v>
      </c>
      <c r="J74" s="25">
        <f t="shared" si="21"/>
        <v>24284.404710611707</v>
      </c>
      <c r="K74" s="15">
        <f t="shared" si="15"/>
        <v>24346.70281458773</v>
      </c>
      <c r="L74" s="36">
        <f t="shared" si="16"/>
        <v>-3137.7028145877302</v>
      </c>
      <c r="M74" s="36">
        <f t="shared" si="17"/>
        <v>3137.7028145877302</v>
      </c>
      <c r="N74" s="36">
        <f t="shared" si="18"/>
        <v>0.14794204415991938</v>
      </c>
      <c r="O74" s="36">
        <f t="shared" si="19"/>
        <v>9845178.9526717644</v>
      </c>
      <c r="P74" s="35">
        <f t="shared" si="22"/>
        <v>9845178.9526717644</v>
      </c>
    </row>
    <row r="75" spans="1:16" x14ac:dyDescent="0.4">
      <c r="A75" s="1">
        <v>74</v>
      </c>
      <c r="B75" s="21">
        <v>39887</v>
      </c>
      <c r="C75" s="43">
        <v>2</v>
      </c>
      <c r="D75" s="23">
        <v>18897</v>
      </c>
      <c r="E75" s="25">
        <f t="shared" si="23"/>
        <v>20650</v>
      </c>
      <c r="F75" s="25">
        <f t="shared" si="24"/>
        <v>21375</v>
      </c>
      <c r="G75" s="25">
        <f t="shared" si="13"/>
        <v>0.88407017543859645</v>
      </c>
      <c r="H75" s="25">
        <f t="shared" si="20"/>
        <v>1.001156956769502</v>
      </c>
      <c r="I75" s="4">
        <f t="shared" si="14"/>
        <v>18875.162253255647</v>
      </c>
      <c r="J75" s="25">
        <f t="shared" si="21"/>
        <v>24284.750706201536</v>
      </c>
      <c r="K75" s="15">
        <f t="shared" si="15"/>
        <v>24312.847112926745</v>
      </c>
      <c r="L75" s="36">
        <f t="shared" si="16"/>
        <v>-5415.8471129267455</v>
      </c>
      <c r="M75" s="36">
        <f t="shared" si="17"/>
        <v>5415.8471129267455</v>
      </c>
      <c r="N75" s="36">
        <f t="shared" si="18"/>
        <v>0.28659824908328019</v>
      </c>
      <c r="O75" s="36">
        <f t="shared" si="19"/>
        <v>29331399.950596966</v>
      </c>
      <c r="P75" s="35">
        <f t="shared" si="22"/>
        <v>29331399.950596966</v>
      </c>
    </row>
    <row r="76" spans="1:16" x14ac:dyDescent="0.4">
      <c r="A76" s="1">
        <v>75</v>
      </c>
      <c r="B76" s="21">
        <v>39888</v>
      </c>
      <c r="C76" s="43">
        <v>3</v>
      </c>
      <c r="D76" s="23">
        <v>21785</v>
      </c>
      <c r="E76" s="25">
        <f t="shared" si="23"/>
        <v>22100</v>
      </c>
      <c r="F76" s="25">
        <f t="shared" si="24"/>
        <v>22129.625</v>
      </c>
      <c r="G76" s="25">
        <f t="shared" si="13"/>
        <v>0.98442698418974561</v>
      </c>
      <c r="H76" s="25">
        <f t="shared" si="20"/>
        <v>0.99730290362961838</v>
      </c>
      <c r="I76" s="4">
        <f t="shared" si="14"/>
        <v>21843.915144250481</v>
      </c>
      <c r="J76" s="25">
        <f t="shared" si="21"/>
        <v>24285.096701791361</v>
      </c>
      <c r="K76" s="15">
        <f t="shared" si="15"/>
        <v>24219.597455622592</v>
      </c>
      <c r="L76" s="36">
        <f t="shared" si="16"/>
        <v>-2434.597455622592</v>
      </c>
      <c r="M76" s="36">
        <f t="shared" si="17"/>
        <v>2434.597455622592</v>
      </c>
      <c r="N76" s="36">
        <f t="shared" si="18"/>
        <v>0.11175567847705264</v>
      </c>
      <c r="O76" s="36">
        <f t="shared" si="19"/>
        <v>5927264.7709239982</v>
      </c>
      <c r="P76" s="35">
        <f t="shared" si="22"/>
        <v>5927264.7709239982</v>
      </c>
    </row>
    <row r="77" spans="1:16" x14ac:dyDescent="0.4">
      <c r="A77" s="1">
        <v>76</v>
      </c>
      <c r="B77" s="21">
        <v>39889</v>
      </c>
      <c r="C77" s="43">
        <v>4</v>
      </c>
      <c r="D77" s="23">
        <v>26509</v>
      </c>
      <c r="E77" s="25">
        <f t="shared" si="23"/>
        <v>22159.25</v>
      </c>
      <c r="F77" s="25">
        <f t="shared" si="24"/>
        <v>21819.875</v>
      </c>
      <c r="G77" s="25">
        <f t="shared" si="13"/>
        <v>1.2149015519108153</v>
      </c>
      <c r="H77" s="25">
        <f t="shared" si="20"/>
        <v>0.99897478522145755</v>
      </c>
      <c r="I77" s="4">
        <f t="shared" si="14"/>
        <v>26536.205309850095</v>
      </c>
      <c r="J77" s="25">
        <f t="shared" si="21"/>
        <v>24285.442697381186</v>
      </c>
      <c r="K77" s="15">
        <f t="shared" si="15"/>
        <v>24260.544902624384</v>
      </c>
      <c r="L77" s="36">
        <f t="shared" si="16"/>
        <v>2248.4550973756159</v>
      </c>
      <c r="M77" s="36">
        <f t="shared" si="17"/>
        <v>2248.4550973756159</v>
      </c>
      <c r="N77" s="36">
        <f t="shared" si="18"/>
        <v>8.4818555863126324E-2</v>
      </c>
      <c r="O77" s="36">
        <f t="shared" si="19"/>
        <v>5055550.3249143902</v>
      </c>
      <c r="P77" s="35">
        <f t="shared" si="22"/>
        <v>5055550.3249143902</v>
      </c>
    </row>
    <row r="78" spans="1:16" x14ac:dyDescent="0.4">
      <c r="A78" s="1">
        <v>77</v>
      </c>
      <c r="B78" s="21">
        <v>39890</v>
      </c>
      <c r="C78" s="43">
        <v>1</v>
      </c>
      <c r="D78" s="23">
        <v>21446</v>
      </c>
      <c r="E78" s="25">
        <f t="shared" si="23"/>
        <v>21480.5</v>
      </c>
      <c r="F78" s="25">
        <f t="shared" si="24"/>
        <v>21423.5</v>
      </c>
      <c r="G78" s="25">
        <f t="shared" si="13"/>
        <v>1.0010502485588255</v>
      </c>
      <c r="H78" s="25">
        <f t="shared" si="20"/>
        <v>1.002565354379422</v>
      </c>
      <c r="I78" s="4">
        <f t="shared" si="14"/>
        <v>21391.12418588897</v>
      </c>
      <c r="J78" s="25">
        <f t="shared" si="21"/>
        <v>24285.788692971011</v>
      </c>
      <c r="K78" s="15">
        <f t="shared" si="15"/>
        <v>24348.090347352241</v>
      </c>
      <c r="L78" s="36">
        <f t="shared" si="16"/>
        <v>-2902.0903473522412</v>
      </c>
      <c r="M78" s="36">
        <f t="shared" si="17"/>
        <v>2902.0903473522412</v>
      </c>
      <c r="N78" s="36">
        <f t="shared" si="18"/>
        <v>0.13532082194125902</v>
      </c>
      <c r="O78" s="36">
        <f t="shared" si="19"/>
        <v>8422128.3841950521</v>
      </c>
      <c r="P78" s="35">
        <f t="shared" si="22"/>
        <v>8422128.3841950521</v>
      </c>
    </row>
    <row r="79" spans="1:16" x14ac:dyDescent="0.4">
      <c r="A79" s="1">
        <v>78</v>
      </c>
      <c r="B79" s="21">
        <v>39891</v>
      </c>
      <c r="C79" s="43">
        <v>2</v>
      </c>
      <c r="D79" s="23">
        <v>16182</v>
      </c>
      <c r="E79" s="25">
        <f t="shared" si="23"/>
        <v>21366.5</v>
      </c>
      <c r="F79" s="25">
        <f t="shared" si="24"/>
        <v>20587.75</v>
      </c>
      <c r="G79" s="25">
        <f t="shared" si="13"/>
        <v>0.78600138431834465</v>
      </c>
      <c r="H79" s="25">
        <f t="shared" si="20"/>
        <v>1.001156956769502</v>
      </c>
      <c r="I79" s="4">
        <f t="shared" si="14"/>
        <v>16163.299760924108</v>
      </c>
      <c r="J79" s="25">
        <f t="shared" si="21"/>
        <v>24286.134688560836</v>
      </c>
      <c r="K79" s="15">
        <f t="shared" si="15"/>
        <v>24314.232696493804</v>
      </c>
      <c r="L79" s="36">
        <f t="shared" si="16"/>
        <v>-8132.2326964938038</v>
      </c>
      <c r="M79" s="36">
        <f t="shared" si="17"/>
        <v>8132.2326964938038</v>
      </c>
      <c r="N79" s="36">
        <f t="shared" si="18"/>
        <v>0.50254805935569169</v>
      </c>
      <c r="O79" s="36">
        <f t="shared" si="19"/>
        <v>66133208.629922882</v>
      </c>
      <c r="P79" s="35">
        <f t="shared" si="22"/>
        <v>66133208.629922882</v>
      </c>
    </row>
    <row r="80" spans="1:16" x14ac:dyDescent="0.4">
      <c r="A80" s="1">
        <v>79</v>
      </c>
      <c r="B80" s="21">
        <v>39892</v>
      </c>
      <c r="C80" s="43">
        <v>3</v>
      </c>
      <c r="D80" s="23">
        <v>21329</v>
      </c>
      <c r="E80" s="25">
        <f t="shared" si="23"/>
        <v>19809</v>
      </c>
      <c r="F80" s="25">
        <f t="shared" si="24"/>
        <v>20560.25</v>
      </c>
      <c r="G80" s="25">
        <f t="shared" si="13"/>
        <v>1.0373901095560609</v>
      </c>
      <c r="H80" s="25">
        <f t="shared" si="20"/>
        <v>0.99730290362961838</v>
      </c>
      <c r="I80" s="4">
        <f t="shared" si="14"/>
        <v>21386.681942240924</v>
      </c>
      <c r="J80" s="25">
        <f t="shared" si="21"/>
        <v>24286.480684150662</v>
      </c>
      <c r="K80" s="15">
        <f t="shared" si="15"/>
        <v>24220.977705248097</v>
      </c>
      <c r="L80" s="36">
        <f t="shared" si="16"/>
        <v>-2891.9777052480968</v>
      </c>
      <c r="M80" s="36">
        <f t="shared" si="17"/>
        <v>2891.9777052480968</v>
      </c>
      <c r="N80" s="36">
        <f t="shared" si="18"/>
        <v>0.13558899644840811</v>
      </c>
      <c r="O80" s="36">
        <f t="shared" si="19"/>
        <v>8363535.0476520471</v>
      </c>
      <c r="P80" s="35">
        <f t="shared" si="22"/>
        <v>8363535.0476520471</v>
      </c>
    </row>
    <row r="81" spans="1:16" x14ac:dyDescent="0.4">
      <c r="A81" s="1">
        <v>80</v>
      </c>
      <c r="B81" s="21">
        <v>39893</v>
      </c>
      <c r="C81" s="43">
        <v>4</v>
      </c>
      <c r="D81" s="23">
        <v>20279</v>
      </c>
      <c r="E81" s="25">
        <f t="shared" si="23"/>
        <v>21311.5</v>
      </c>
      <c r="F81" s="25">
        <f t="shared" si="24"/>
        <v>22369.375</v>
      </c>
      <c r="G81" s="25">
        <f t="shared" si="13"/>
        <v>0.9065519264619597</v>
      </c>
      <c r="H81" s="25">
        <f t="shared" si="20"/>
        <v>0.99897478522145755</v>
      </c>
      <c r="I81" s="4">
        <f t="shared" si="14"/>
        <v>20299.811666922556</v>
      </c>
      <c r="J81" s="25">
        <f t="shared" si="21"/>
        <v>24286.826679740487</v>
      </c>
      <c r="K81" s="15">
        <f t="shared" si="15"/>
        <v>24261.927466104516</v>
      </c>
      <c r="L81" s="36">
        <f t="shared" si="16"/>
        <v>-3982.9274661045165</v>
      </c>
      <c r="M81" s="36">
        <f t="shared" si="17"/>
        <v>3982.9274661045165</v>
      </c>
      <c r="N81" s="36">
        <f t="shared" si="18"/>
        <v>0.19640650259403897</v>
      </c>
      <c r="O81" s="36">
        <f t="shared" si="19"/>
        <v>15863711.200249745</v>
      </c>
      <c r="P81" s="35">
        <f t="shared" si="22"/>
        <v>15863711.200249745</v>
      </c>
    </row>
    <row r="82" spans="1:16" x14ac:dyDescent="0.4">
      <c r="A82" s="1">
        <v>81</v>
      </c>
      <c r="B82" s="21">
        <v>39894</v>
      </c>
      <c r="C82" s="43">
        <v>1</v>
      </c>
      <c r="D82" s="23">
        <v>27456</v>
      </c>
      <c r="E82" s="25">
        <f t="shared" si="23"/>
        <v>23427.25</v>
      </c>
      <c r="F82" s="25">
        <f t="shared" si="24"/>
        <v>24029.375</v>
      </c>
      <c r="G82" s="25">
        <f t="shared" si="13"/>
        <v>1.1426015033682733</v>
      </c>
      <c r="H82" s="25">
        <f t="shared" si="20"/>
        <v>1.002565354379422</v>
      </c>
      <c r="I82" s="4">
        <f t="shared" si="14"/>
        <v>27385.745856932183</v>
      </c>
      <c r="J82" s="25">
        <f t="shared" si="21"/>
        <v>24287.172675330312</v>
      </c>
      <c r="K82" s="15">
        <f t="shared" si="15"/>
        <v>24349.477880116749</v>
      </c>
      <c r="L82" s="36">
        <f t="shared" si="16"/>
        <v>3106.5221198832514</v>
      </c>
      <c r="M82" s="36">
        <f t="shared" si="17"/>
        <v>3106.5221198832514</v>
      </c>
      <c r="N82" s="36">
        <f t="shared" si="18"/>
        <v>0.11314547348059628</v>
      </c>
      <c r="O82" s="36">
        <f t="shared" si="19"/>
        <v>9650479.6813239306</v>
      </c>
      <c r="P82" s="35">
        <f t="shared" si="22"/>
        <v>9650479.6813239306</v>
      </c>
    </row>
    <row r="83" spans="1:16" x14ac:dyDescent="0.4">
      <c r="A83" s="1">
        <v>82</v>
      </c>
      <c r="B83" s="21">
        <v>39895</v>
      </c>
      <c r="C83" s="43">
        <v>2</v>
      </c>
      <c r="D83" s="23">
        <v>24645</v>
      </c>
      <c r="E83" s="25">
        <f t="shared" si="23"/>
        <v>24631.5</v>
      </c>
      <c r="F83" s="25">
        <f t="shared" si="24"/>
        <v>24722.375</v>
      </c>
      <c r="G83" s="25">
        <f t="shared" si="13"/>
        <v>0.99687024406028957</v>
      </c>
      <c r="H83" s="25">
        <f t="shared" si="20"/>
        <v>1.001156956769502</v>
      </c>
      <c r="I83" s="4">
        <f t="shared" si="14"/>
        <v>24616.519750832693</v>
      </c>
      <c r="J83" s="25">
        <f t="shared" si="21"/>
        <v>24287.518670920137</v>
      </c>
      <c r="K83" s="15">
        <f t="shared" si="15"/>
        <v>24315.618280060866</v>
      </c>
      <c r="L83" s="36">
        <f t="shared" si="16"/>
        <v>329.3817199391342</v>
      </c>
      <c r="M83" s="36">
        <f t="shared" si="17"/>
        <v>329.3817199391342</v>
      </c>
      <c r="N83" s="36">
        <f t="shared" si="18"/>
        <v>1.3365052543685705E-2</v>
      </c>
      <c r="O83" s="36">
        <f t="shared" si="19"/>
        <v>108492.31743006223</v>
      </c>
      <c r="P83" s="35">
        <f t="shared" si="22"/>
        <v>108492.31743006223</v>
      </c>
    </row>
    <row r="84" spans="1:16" x14ac:dyDescent="0.4">
      <c r="A84" s="1">
        <v>83</v>
      </c>
      <c r="B84" s="21">
        <v>39896</v>
      </c>
      <c r="C84" s="43">
        <v>3</v>
      </c>
      <c r="D84" s="23">
        <v>26146</v>
      </c>
      <c r="E84" s="25">
        <f t="shared" si="23"/>
        <v>24813.25</v>
      </c>
      <c r="F84" s="25">
        <f t="shared" si="24"/>
        <v>24079.875</v>
      </c>
      <c r="G84" s="25">
        <f t="shared" si="13"/>
        <v>1.0858029786284189</v>
      </c>
      <c r="H84" s="25">
        <f t="shared" si="20"/>
        <v>0.99730290362961838</v>
      </c>
      <c r="I84" s="4">
        <f t="shared" si="14"/>
        <v>26216.708990662068</v>
      </c>
      <c r="J84" s="25">
        <f t="shared" si="21"/>
        <v>24287.864666509966</v>
      </c>
      <c r="K84" s="15">
        <f t="shared" si="15"/>
        <v>24222.357954873602</v>
      </c>
      <c r="L84" s="36">
        <f t="shared" si="16"/>
        <v>1923.6420451263984</v>
      </c>
      <c r="M84" s="36">
        <f t="shared" si="17"/>
        <v>1923.6420451263984</v>
      </c>
      <c r="N84" s="36">
        <f t="shared" si="18"/>
        <v>7.35730912998699E-2</v>
      </c>
      <c r="O84" s="36">
        <f t="shared" si="19"/>
        <v>3700398.7177780727</v>
      </c>
      <c r="P84" s="35">
        <f t="shared" si="22"/>
        <v>3700398.7177780727</v>
      </c>
    </row>
    <row r="85" spans="1:16" x14ac:dyDescent="0.4">
      <c r="A85" s="1">
        <v>84</v>
      </c>
      <c r="B85" s="21">
        <v>39897</v>
      </c>
      <c r="C85" s="43">
        <v>4</v>
      </c>
      <c r="D85" s="23">
        <v>21006</v>
      </c>
      <c r="E85" s="25">
        <f t="shared" si="23"/>
        <v>23346.5</v>
      </c>
      <c r="F85" s="25">
        <f t="shared" si="24"/>
        <v>22843.5</v>
      </c>
      <c r="G85" s="25">
        <f t="shared" si="13"/>
        <v>0.91956136318865322</v>
      </c>
      <c r="H85" s="25">
        <f t="shared" si="20"/>
        <v>0.99897478522145755</v>
      </c>
      <c r="I85" s="4">
        <f t="shared" si="14"/>
        <v>21027.557762975259</v>
      </c>
      <c r="J85" s="25">
        <f t="shared" si="21"/>
        <v>24288.210662099791</v>
      </c>
      <c r="K85" s="15">
        <f t="shared" si="15"/>
        <v>24263.310029584653</v>
      </c>
      <c r="L85" s="36">
        <f t="shared" si="16"/>
        <v>-3257.3100295846525</v>
      </c>
      <c r="M85" s="36">
        <f t="shared" si="17"/>
        <v>3257.3100295846525</v>
      </c>
      <c r="N85" s="36">
        <f t="shared" si="18"/>
        <v>0.15506569692395755</v>
      </c>
      <c r="O85" s="36">
        <f t="shared" si="19"/>
        <v>10610068.628832771</v>
      </c>
      <c r="P85" s="35">
        <f t="shared" si="22"/>
        <v>10610068.628832771</v>
      </c>
    </row>
    <row r="86" spans="1:16" x14ac:dyDescent="0.4">
      <c r="A86" s="1">
        <v>85</v>
      </c>
      <c r="B86" s="21">
        <v>39898</v>
      </c>
      <c r="C86" s="43">
        <v>1</v>
      </c>
      <c r="D86" s="23">
        <v>21589</v>
      </c>
      <c r="E86" s="25">
        <f t="shared" si="23"/>
        <v>22340.5</v>
      </c>
      <c r="F86" s="25">
        <f t="shared" si="24"/>
        <v>21680.75</v>
      </c>
      <c r="G86" s="25">
        <f t="shared" si="13"/>
        <v>0.99576813532742181</v>
      </c>
      <c r="H86" s="25">
        <f t="shared" si="20"/>
        <v>1.002565354379422</v>
      </c>
      <c r="I86" s="4">
        <f t="shared" si="14"/>
        <v>21533.758278893827</v>
      </c>
      <c r="J86" s="25">
        <f t="shared" si="21"/>
        <v>24288.556657689616</v>
      </c>
      <c r="K86" s="15">
        <f t="shared" si="15"/>
        <v>24350.86541288126</v>
      </c>
      <c r="L86" s="36">
        <f t="shared" si="16"/>
        <v>-2761.8654128812595</v>
      </c>
      <c r="M86" s="36">
        <f t="shared" si="17"/>
        <v>2761.8654128812595</v>
      </c>
      <c r="N86" s="36">
        <f t="shared" si="18"/>
        <v>0.12792928866002407</v>
      </c>
      <c r="O86" s="36">
        <f t="shared" si="19"/>
        <v>7627900.5588697698</v>
      </c>
      <c r="P86" s="35">
        <f t="shared" si="22"/>
        <v>7627900.5588697698</v>
      </c>
    </row>
    <row r="87" spans="1:16" x14ac:dyDescent="0.4">
      <c r="A87" s="1">
        <v>86</v>
      </c>
      <c r="B87" s="21">
        <v>39899</v>
      </c>
      <c r="C87" s="43">
        <v>2</v>
      </c>
      <c r="D87" s="23">
        <v>20621</v>
      </c>
      <c r="E87" s="25">
        <f t="shared" si="23"/>
        <v>21021</v>
      </c>
      <c r="F87" s="25">
        <f t="shared" si="24"/>
        <v>21308.125</v>
      </c>
      <c r="G87" s="25">
        <f t="shared" si="13"/>
        <v>0.96775291115478246</v>
      </c>
      <c r="H87" s="25">
        <f t="shared" si="20"/>
        <v>1.001156956769502</v>
      </c>
      <c r="I87" s="4">
        <f t="shared" si="14"/>
        <v>20597.169964776669</v>
      </c>
      <c r="J87" s="25">
        <f t="shared" si="21"/>
        <v>24288.902653279441</v>
      </c>
      <c r="K87" s="15">
        <f t="shared" si="15"/>
        <v>24317.003863627928</v>
      </c>
      <c r="L87" s="36">
        <f t="shared" si="16"/>
        <v>-3696.0038636279278</v>
      </c>
      <c r="M87" s="36">
        <f t="shared" si="17"/>
        <v>3696.0038636279278</v>
      </c>
      <c r="N87" s="36">
        <f t="shared" si="18"/>
        <v>0.17923494804461121</v>
      </c>
      <c r="O87" s="36">
        <f t="shared" si="19"/>
        <v>13660444.55995257</v>
      </c>
      <c r="P87" s="35">
        <f t="shared" si="22"/>
        <v>13660444.55995257</v>
      </c>
    </row>
    <row r="88" spans="1:16" x14ac:dyDescent="0.4">
      <c r="A88" s="1">
        <v>87</v>
      </c>
      <c r="B88" s="21">
        <v>39900</v>
      </c>
      <c r="C88" s="43">
        <v>3</v>
      </c>
      <c r="D88" s="23">
        <v>20868</v>
      </c>
      <c r="E88" s="25">
        <f t="shared" si="23"/>
        <v>21595.25</v>
      </c>
      <c r="F88" s="25">
        <f t="shared" si="24"/>
        <v>21870.5</v>
      </c>
      <c r="G88" s="25">
        <f t="shared" si="13"/>
        <v>0.95416199903980248</v>
      </c>
      <c r="H88" s="25">
        <f t="shared" si="20"/>
        <v>0.99730290362961838</v>
      </c>
      <c r="I88" s="4">
        <f t="shared" si="14"/>
        <v>20924.435218279508</v>
      </c>
      <c r="J88" s="25">
        <f t="shared" si="21"/>
        <v>24289.248648869267</v>
      </c>
      <c r="K88" s="15">
        <f t="shared" si="15"/>
        <v>24223.738204499106</v>
      </c>
      <c r="L88" s="36">
        <f t="shared" si="16"/>
        <v>-3355.7382044991064</v>
      </c>
      <c r="M88" s="36">
        <f t="shared" si="17"/>
        <v>3355.7382044991064</v>
      </c>
      <c r="N88" s="36">
        <f t="shared" si="18"/>
        <v>0.16080784955429875</v>
      </c>
      <c r="O88" s="36">
        <f t="shared" si="19"/>
        <v>11260978.897134887</v>
      </c>
      <c r="P88" s="35">
        <f t="shared" si="22"/>
        <v>11260978.897134887</v>
      </c>
    </row>
    <row r="89" spans="1:16" x14ac:dyDescent="0.4">
      <c r="A89" s="1">
        <v>88</v>
      </c>
      <c r="B89" s="21">
        <v>39901</v>
      </c>
      <c r="C89" s="43">
        <v>4</v>
      </c>
      <c r="D89" s="23">
        <v>23303</v>
      </c>
      <c r="E89" s="25">
        <f t="shared" si="23"/>
        <v>22145.75</v>
      </c>
      <c r="F89" s="25">
        <f t="shared" si="24"/>
        <v>22330.25</v>
      </c>
      <c r="G89" s="25">
        <f t="shared" si="13"/>
        <v>1.0435619843038031</v>
      </c>
      <c r="H89" s="25">
        <f t="shared" si="20"/>
        <v>0.99897478522145755</v>
      </c>
      <c r="I89" s="4">
        <f t="shared" si="14"/>
        <v>23326.915098096375</v>
      </c>
      <c r="J89" s="25">
        <f t="shared" si="21"/>
        <v>24289.594644459092</v>
      </c>
      <c r="K89" s="15">
        <f t="shared" si="15"/>
        <v>24264.692593064789</v>
      </c>
      <c r="L89" s="36">
        <f t="shared" si="16"/>
        <v>-961.69259306478853</v>
      </c>
      <c r="M89" s="36">
        <f t="shared" si="17"/>
        <v>961.69259306478853</v>
      </c>
      <c r="N89" s="36">
        <f t="shared" si="18"/>
        <v>4.1269046606221882E-2</v>
      </c>
      <c r="O89" s="36">
        <f t="shared" si="19"/>
        <v>924852.64355567691</v>
      </c>
      <c r="P89" s="35">
        <f t="shared" si="22"/>
        <v>924852.64355567691</v>
      </c>
    </row>
    <row r="90" spans="1:16" x14ac:dyDescent="0.4">
      <c r="A90" s="1">
        <v>89</v>
      </c>
      <c r="B90" s="21">
        <v>39902</v>
      </c>
      <c r="C90" s="43">
        <v>1</v>
      </c>
      <c r="D90" s="23">
        <v>23791</v>
      </c>
      <c r="E90" s="25">
        <f t="shared" si="23"/>
        <v>22514.75</v>
      </c>
      <c r="F90" s="25">
        <f t="shared" si="24"/>
        <v>22563</v>
      </c>
      <c r="G90" s="25">
        <f t="shared" si="13"/>
        <v>1.0544253866950317</v>
      </c>
      <c r="H90" s="25">
        <f t="shared" si="20"/>
        <v>1.002565354379422</v>
      </c>
      <c r="I90" s="4">
        <f t="shared" si="14"/>
        <v>23730.123822926631</v>
      </c>
      <c r="J90" s="25">
        <f t="shared" si="21"/>
        <v>24289.940640048917</v>
      </c>
      <c r="K90" s="15">
        <f t="shared" si="15"/>
        <v>24352.252945645767</v>
      </c>
      <c r="L90" s="36">
        <f t="shared" si="16"/>
        <v>-561.25294564576689</v>
      </c>
      <c r="M90" s="36">
        <f t="shared" si="17"/>
        <v>561.25294564576689</v>
      </c>
      <c r="N90" s="36">
        <f t="shared" si="18"/>
        <v>2.3590977497615354E-2</v>
      </c>
      <c r="O90" s="36">
        <f t="shared" si="19"/>
        <v>315004.86899605015</v>
      </c>
      <c r="P90" s="35">
        <f t="shared" si="22"/>
        <v>315004.86899605015</v>
      </c>
    </row>
    <row r="91" spans="1:16" x14ac:dyDescent="0.4">
      <c r="A91" s="1">
        <v>90</v>
      </c>
      <c r="B91" s="21">
        <v>39903</v>
      </c>
      <c r="C91" s="43">
        <v>2</v>
      </c>
      <c r="D91" s="23">
        <v>22097</v>
      </c>
      <c r="E91" s="25">
        <f t="shared" si="23"/>
        <v>22611.25</v>
      </c>
      <c r="F91" s="25">
        <f t="shared" si="24"/>
        <v>21816</v>
      </c>
      <c r="G91" s="25">
        <f t="shared" si="13"/>
        <v>1.0128804547121379</v>
      </c>
      <c r="H91" s="25">
        <f t="shared" si="20"/>
        <v>1.001156956769502</v>
      </c>
      <c r="I91" s="4">
        <f t="shared" si="14"/>
        <v>22071.46427</v>
      </c>
      <c r="J91" s="25">
        <f t="shared" si="21"/>
        <v>24290.286635638742</v>
      </c>
      <c r="K91" s="15">
        <f t="shared" si="15"/>
        <v>24318.38944719499</v>
      </c>
      <c r="L91" s="36">
        <f t="shared" si="16"/>
        <v>-2221.3894471949898</v>
      </c>
      <c r="M91" s="36">
        <f t="shared" si="17"/>
        <v>2221.3894471949898</v>
      </c>
      <c r="N91" s="36">
        <f t="shared" si="18"/>
        <v>0.10052900607299588</v>
      </c>
      <c r="O91" s="36">
        <f t="shared" si="19"/>
        <v>4934571.0761092622</v>
      </c>
      <c r="P91" s="35">
        <f t="shared" si="22"/>
        <v>4934571.0761092622</v>
      </c>
    </row>
    <row r="92" spans="1:16" x14ac:dyDescent="0.4">
      <c r="A92" s="1">
        <v>91</v>
      </c>
      <c r="B92" s="21">
        <v>39904</v>
      </c>
      <c r="C92" s="43">
        <v>3</v>
      </c>
      <c r="D92" s="23">
        <v>21254</v>
      </c>
      <c r="E92" s="25">
        <f t="shared" si="23"/>
        <v>21020.75</v>
      </c>
      <c r="F92" s="25">
        <f t="shared" si="24"/>
        <v>20663.25</v>
      </c>
      <c r="G92" s="25">
        <f t="shared" si="13"/>
        <v>1.0285894038933856</v>
      </c>
      <c r="H92" s="25">
        <f t="shared" si="20"/>
        <v>0.99730290362961838</v>
      </c>
      <c r="I92" s="4">
        <f t="shared" si="14"/>
        <v>21311.479112963036</v>
      </c>
      <c r="J92" s="25">
        <f t="shared" si="21"/>
        <v>24290.632631228567</v>
      </c>
      <c r="K92" s="15">
        <f t="shared" si="15"/>
        <v>24225.118454124608</v>
      </c>
      <c r="L92" s="36">
        <f t="shared" si="16"/>
        <v>-2971.1184541246075</v>
      </c>
      <c r="M92" s="36">
        <f t="shared" si="17"/>
        <v>2971.1184541246075</v>
      </c>
      <c r="N92" s="36">
        <f t="shared" si="18"/>
        <v>0.13979102541284499</v>
      </c>
      <c r="O92" s="36">
        <f t="shared" si="19"/>
        <v>8827544.8684397973</v>
      </c>
      <c r="P92" s="35">
        <f t="shared" si="22"/>
        <v>8827544.8684397973</v>
      </c>
    </row>
    <row r="93" spans="1:16" x14ac:dyDescent="0.4">
      <c r="A93" s="1">
        <v>92</v>
      </c>
      <c r="B93" s="21">
        <v>39905</v>
      </c>
      <c r="C93" s="43">
        <v>4</v>
      </c>
      <c r="D93" s="23">
        <v>16941</v>
      </c>
      <c r="E93" s="25">
        <f t="shared" si="23"/>
        <v>20305.75</v>
      </c>
      <c r="F93" s="25">
        <f t="shared" si="24"/>
        <v>20072.5</v>
      </c>
      <c r="G93" s="25">
        <f t="shared" si="13"/>
        <v>0.84399053431311499</v>
      </c>
      <c r="H93" s="25">
        <f t="shared" si="20"/>
        <v>0.99897478522145755</v>
      </c>
      <c r="I93" s="4">
        <f t="shared" si="14"/>
        <v>16958.385987935057</v>
      </c>
      <c r="J93" s="25">
        <f t="shared" si="21"/>
        <v>24290.978626818396</v>
      </c>
      <c r="K93" s="15">
        <f t="shared" si="15"/>
        <v>24266.075156544925</v>
      </c>
      <c r="L93" s="36">
        <f t="shared" si="16"/>
        <v>-7325.0751565449245</v>
      </c>
      <c r="M93" s="36">
        <f t="shared" si="17"/>
        <v>7325.0751565449245</v>
      </c>
      <c r="N93" s="36">
        <f t="shared" si="18"/>
        <v>0.43238741258160229</v>
      </c>
      <c r="O93" s="36">
        <f t="shared" si="19"/>
        <v>53656726.049031653</v>
      </c>
      <c r="P93" s="35">
        <f t="shared" si="22"/>
        <v>53656726.049031653</v>
      </c>
    </row>
    <row r="94" spans="1:16" x14ac:dyDescent="0.4">
      <c r="A94" s="1">
        <v>93</v>
      </c>
      <c r="B94" s="21">
        <v>39906</v>
      </c>
      <c r="C94" s="43">
        <v>1</v>
      </c>
      <c r="D94" s="23">
        <v>20931</v>
      </c>
      <c r="E94" s="25">
        <f t="shared" si="23"/>
        <v>19839.25</v>
      </c>
      <c r="F94" s="25">
        <f t="shared" si="24"/>
        <v>19754</v>
      </c>
      <c r="G94" s="25">
        <f t="shared" si="13"/>
        <v>1.0595828692922953</v>
      </c>
      <c r="H94" s="25">
        <f t="shared" si="20"/>
        <v>1.002565354379422</v>
      </c>
      <c r="I94" s="4">
        <f t="shared" si="14"/>
        <v>20877.441962829529</v>
      </c>
      <c r="J94" s="25">
        <f t="shared" si="21"/>
        <v>24291.324622408221</v>
      </c>
      <c r="K94" s="15">
        <f t="shared" si="15"/>
        <v>24353.640478410278</v>
      </c>
      <c r="L94" s="36">
        <f t="shared" si="16"/>
        <v>-3422.6404784102779</v>
      </c>
      <c r="M94" s="36">
        <f t="shared" si="17"/>
        <v>3422.6404784102779</v>
      </c>
      <c r="N94" s="36">
        <f t="shared" si="18"/>
        <v>0.16352016045149673</v>
      </c>
      <c r="O94" s="36">
        <f t="shared" si="19"/>
        <v>11714467.844452536</v>
      </c>
      <c r="P94" s="35">
        <f t="shared" si="22"/>
        <v>11714467.844452536</v>
      </c>
    </row>
    <row r="95" spans="1:16" x14ac:dyDescent="0.4">
      <c r="A95" s="1">
        <v>94</v>
      </c>
      <c r="B95" s="21">
        <v>39907</v>
      </c>
      <c r="C95" s="43">
        <v>2</v>
      </c>
      <c r="D95" s="23">
        <v>20231</v>
      </c>
      <c r="E95" s="25">
        <f t="shared" si="23"/>
        <v>19668.75</v>
      </c>
      <c r="F95" s="25">
        <f t="shared" si="24"/>
        <v>20525.75</v>
      </c>
      <c r="G95" s="25">
        <f t="shared" si="13"/>
        <v>0.98563998879456294</v>
      </c>
      <c r="H95" s="25">
        <f t="shared" si="20"/>
        <v>1.001156956769502</v>
      </c>
      <c r="I95" s="4">
        <f t="shared" si="14"/>
        <v>20207.620656485949</v>
      </c>
      <c r="J95" s="25">
        <f t="shared" si="21"/>
        <v>24291.670617998047</v>
      </c>
      <c r="K95" s="15">
        <f t="shared" si="15"/>
        <v>24319.775030762052</v>
      </c>
      <c r="L95" s="36">
        <f t="shared" si="16"/>
        <v>-4088.7750307620518</v>
      </c>
      <c r="M95" s="36">
        <f t="shared" si="17"/>
        <v>4088.7750307620518</v>
      </c>
      <c r="N95" s="36">
        <f t="shared" si="18"/>
        <v>0.20210444519608778</v>
      </c>
      <c r="O95" s="36">
        <f t="shared" si="19"/>
        <v>16718081.252183218</v>
      </c>
      <c r="P95" s="35">
        <f t="shared" si="22"/>
        <v>16718081.252183218</v>
      </c>
    </row>
    <row r="96" spans="1:16" x14ac:dyDescent="0.4">
      <c r="A96" s="1">
        <v>95</v>
      </c>
      <c r="B96" s="21">
        <v>39908</v>
      </c>
      <c r="C96" s="43">
        <v>3</v>
      </c>
      <c r="D96" s="23">
        <v>20572</v>
      </c>
      <c r="E96" s="25">
        <f t="shared" si="23"/>
        <v>21382.75</v>
      </c>
      <c r="F96" s="25">
        <f t="shared" si="24"/>
        <v>21434</v>
      </c>
      <c r="G96" s="25">
        <f t="shared" si="13"/>
        <v>0.95978352150788471</v>
      </c>
      <c r="H96" s="25">
        <f t="shared" si="20"/>
        <v>0.99730290362961838</v>
      </c>
      <c r="I96" s="4">
        <f t="shared" si="14"/>
        <v>20627.634718729441</v>
      </c>
      <c r="J96" s="25">
        <f t="shared" si="21"/>
        <v>24292.016613587872</v>
      </c>
      <c r="K96" s="15">
        <f t="shared" si="15"/>
        <v>24226.498703750112</v>
      </c>
      <c r="L96" s="36">
        <f t="shared" si="16"/>
        <v>-3654.4987037501123</v>
      </c>
      <c r="M96" s="36">
        <f t="shared" si="17"/>
        <v>3654.4987037501123</v>
      </c>
      <c r="N96" s="36">
        <f t="shared" si="18"/>
        <v>0.1776443079792977</v>
      </c>
      <c r="O96" s="36">
        <f t="shared" si="19"/>
        <v>13355360.775711251</v>
      </c>
      <c r="P96" s="35">
        <f t="shared" si="22"/>
        <v>13355360.775711251</v>
      </c>
    </row>
    <row r="97" spans="1:16" x14ac:dyDescent="0.4">
      <c r="A97" s="1">
        <v>96</v>
      </c>
      <c r="B97" s="21">
        <v>39909</v>
      </c>
      <c r="C97" s="43">
        <v>4</v>
      </c>
      <c r="D97" s="23">
        <v>23797</v>
      </c>
      <c r="E97" s="25">
        <f t="shared" si="23"/>
        <v>21485.25</v>
      </c>
      <c r="F97" s="25">
        <f t="shared" si="24"/>
        <v>22158.25</v>
      </c>
      <c r="G97" s="25">
        <f t="shared" si="13"/>
        <v>1.0739566527140005</v>
      </c>
      <c r="H97" s="25">
        <f t="shared" si="20"/>
        <v>0.99897478522145755</v>
      </c>
      <c r="I97" s="4">
        <f t="shared" si="14"/>
        <v>23821.422073956117</v>
      </c>
      <c r="J97" s="25">
        <f t="shared" si="21"/>
        <v>24292.362609177697</v>
      </c>
      <c r="K97" s="15">
        <f t="shared" si="15"/>
        <v>24267.457720025057</v>
      </c>
      <c r="L97" s="36">
        <f t="shared" si="16"/>
        <v>-470.45772002505691</v>
      </c>
      <c r="M97" s="36">
        <f t="shared" si="17"/>
        <v>470.45772002505691</v>
      </c>
      <c r="N97" s="36">
        <f t="shared" si="18"/>
        <v>1.9769623062783414E-2</v>
      </c>
      <c r="O97" s="36">
        <f t="shared" si="19"/>
        <v>221330.46633117483</v>
      </c>
      <c r="P97" s="35">
        <f t="shared" si="22"/>
        <v>221330.46633117483</v>
      </c>
    </row>
    <row r="98" spans="1:16" x14ac:dyDescent="0.4">
      <c r="A98" s="1">
        <v>97</v>
      </c>
      <c r="B98" s="21">
        <v>39910</v>
      </c>
      <c r="C98" s="43">
        <v>1</v>
      </c>
      <c r="D98" s="23">
        <v>21341</v>
      </c>
      <c r="E98" s="25">
        <f t="shared" si="23"/>
        <v>22831.25</v>
      </c>
      <c r="F98" s="25">
        <f t="shared" si="24"/>
        <v>22558.25</v>
      </c>
      <c r="G98" s="25">
        <f t="shared" si="13"/>
        <v>0.94603969722828674</v>
      </c>
      <c r="H98" s="25">
        <f t="shared" si="20"/>
        <v>1.002565354379422</v>
      </c>
      <c r="I98" s="4">
        <f t="shared" si="14"/>
        <v>21286.392858857434</v>
      </c>
      <c r="J98" s="25">
        <f t="shared" si="21"/>
        <v>24292.708604767522</v>
      </c>
      <c r="K98" s="15">
        <f t="shared" si="15"/>
        <v>24355.028011174785</v>
      </c>
      <c r="L98" s="36">
        <f t="shared" si="16"/>
        <v>-3014.0280111747852</v>
      </c>
      <c r="M98" s="36">
        <f t="shared" si="17"/>
        <v>3014.0280111747852</v>
      </c>
      <c r="N98" s="36">
        <f t="shared" si="18"/>
        <v>0.14123180784287453</v>
      </c>
      <c r="O98" s="36">
        <f t="shared" si="19"/>
        <v>9084364.8521462306</v>
      </c>
      <c r="P98" s="35">
        <f t="shared" si="22"/>
        <v>9084364.8521462306</v>
      </c>
    </row>
    <row r="99" spans="1:16" x14ac:dyDescent="0.4">
      <c r="A99" s="1">
        <v>98</v>
      </c>
      <c r="B99" s="21">
        <v>39911</v>
      </c>
      <c r="C99" s="43">
        <v>2</v>
      </c>
      <c r="D99" s="23">
        <v>25615</v>
      </c>
      <c r="E99" s="25">
        <f t="shared" si="23"/>
        <v>22285.25</v>
      </c>
      <c r="F99" s="25">
        <f t="shared" si="24"/>
        <v>22290.875</v>
      </c>
      <c r="G99" s="25">
        <f t="shared" si="13"/>
        <v>1.1491249221934985</v>
      </c>
      <c r="H99" s="25">
        <f t="shared" si="20"/>
        <v>1.001156956769502</v>
      </c>
      <c r="I99" s="4">
        <f t="shared" si="14"/>
        <v>25585.398799658327</v>
      </c>
      <c r="J99" s="25">
        <f t="shared" si="21"/>
        <v>24293.054600357347</v>
      </c>
      <c r="K99" s="15">
        <f t="shared" si="15"/>
        <v>24321.160614329114</v>
      </c>
      <c r="L99" s="36">
        <f t="shared" si="16"/>
        <v>1293.8393856708863</v>
      </c>
      <c r="M99" s="36">
        <f t="shared" si="17"/>
        <v>1293.8393856708863</v>
      </c>
      <c r="N99" s="36">
        <f t="shared" si="18"/>
        <v>5.0511004710946175E-2</v>
      </c>
      <c r="O99" s="36">
        <f t="shared" si="19"/>
        <v>1674020.3559132162</v>
      </c>
      <c r="P99" s="35">
        <f t="shared" si="22"/>
        <v>1674020.3559132162</v>
      </c>
    </row>
    <row r="100" spans="1:16" x14ac:dyDescent="0.4">
      <c r="A100" s="1">
        <v>99</v>
      </c>
      <c r="B100" s="21">
        <v>39912</v>
      </c>
      <c r="C100" s="43">
        <v>3</v>
      </c>
      <c r="D100" s="23">
        <v>18388</v>
      </c>
      <c r="E100" s="25">
        <f t="shared" si="23"/>
        <v>22296.5</v>
      </c>
      <c r="F100" s="25">
        <f t="shared" si="24"/>
        <v>23171.875</v>
      </c>
      <c r="G100" s="25">
        <f t="shared" si="13"/>
        <v>0.7935482130815914</v>
      </c>
      <c r="H100" s="25">
        <f t="shared" si="20"/>
        <v>0.99730290362961838</v>
      </c>
      <c r="I100" s="4">
        <f t="shared" si="14"/>
        <v>18437.728330157352</v>
      </c>
      <c r="J100" s="25">
        <f t="shared" si="21"/>
        <v>24293.400595947172</v>
      </c>
      <c r="K100" s="15">
        <f t="shared" si="15"/>
        <v>24227.878953375617</v>
      </c>
      <c r="L100" s="36">
        <f t="shared" si="16"/>
        <v>-5839.8789533756171</v>
      </c>
      <c r="M100" s="36">
        <f t="shared" si="17"/>
        <v>5839.8789533756171</v>
      </c>
      <c r="N100" s="36">
        <f t="shared" si="18"/>
        <v>0.31759185084705338</v>
      </c>
      <c r="O100" s="36">
        <f t="shared" si="19"/>
        <v>34104186.190079495</v>
      </c>
      <c r="P100" s="35">
        <f t="shared" si="22"/>
        <v>34104186.190079495</v>
      </c>
    </row>
    <row r="101" spans="1:16" x14ac:dyDescent="0.4">
      <c r="A101" s="1">
        <v>100</v>
      </c>
      <c r="B101" s="21">
        <v>39913</v>
      </c>
      <c r="C101" s="43">
        <v>4</v>
      </c>
      <c r="D101" s="23">
        <v>23842</v>
      </c>
      <c r="E101" s="25">
        <f t="shared" si="23"/>
        <v>24047.25</v>
      </c>
      <c r="F101" s="25">
        <f t="shared" si="24"/>
        <v>23379.125</v>
      </c>
      <c r="G101" s="25">
        <f t="shared" si="13"/>
        <v>1.0197986451588756</v>
      </c>
      <c r="H101" s="25">
        <f t="shared" si="20"/>
        <v>0.99897478522145755</v>
      </c>
      <c r="I101" s="4">
        <f t="shared" si="14"/>
        <v>23866.468255967633</v>
      </c>
      <c r="J101" s="25">
        <f t="shared" si="21"/>
        <v>24293.746591537001</v>
      </c>
      <c r="K101" s="15">
        <f t="shared" si="15"/>
        <v>24268.840283505193</v>
      </c>
      <c r="L101" s="36">
        <f t="shared" si="16"/>
        <v>-426.84028350519293</v>
      </c>
      <c r="M101" s="36">
        <f t="shared" si="17"/>
        <v>426.84028350519293</v>
      </c>
      <c r="N101" s="36">
        <f t="shared" si="18"/>
        <v>1.7902872389279127E-2</v>
      </c>
      <c r="O101" s="36">
        <f t="shared" si="19"/>
        <v>182192.62762279349</v>
      </c>
      <c r="P101" s="35">
        <f t="shared" si="22"/>
        <v>182192.62762279349</v>
      </c>
    </row>
    <row r="102" spans="1:16" x14ac:dyDescent="0.4">
      <c r="A102" s="1">
        <v>101</v>
      </c>
      <c r="B102" s="21">
        <v>39914</v>
      </c>
      <c r="C102" s="43">
        <v>1</v>
      </c>
      <c r="D102" s="23">
        <v>28344</v>
      </c>
      <c r="E102" s="25">
        <f t="shared" si="23"/>
        <v>22711</v>
      </c>
      <c r="F102" s="25">
        <f t="shared" si="24"/>
        <v>23631</v>
      </c>
      <c r="G102" s="25">
        <f t="shared" si="13"/>
        <v>1.1994414117049639</v>
      </c>
      <c r="H102" s="25">
        <f t="shared" si="20"/>
        <v>1.002565354379422</v>
      </c>
      <c r="I102" s="4">
        <f t="shared" si="14"/>
        <v>28271.473651256038</v>
      </c>
      <c r="J102" s="25">
        <f t="shared" si="21"/>
        <v>24294.092587126826</v>
      </c>
      <c r="K102" s="15">
        <f t="shared" si="15"/>
        <v>24356.415543939296</v>
      </c>
      <c r="L102" s="36">
        <f t="shared" si="16"/>
        <v>3987.5844560607038</v>
      </c>
      <c r="M102" s="36">
        <f t="shared" si="17"/>
        <v>3987.5844560607038</v>
      </c>
      <c r="N102" s="36">
        <f t="shared" si="18"/>
        <v>0.14068531103798701</v>
      </c>
      <c r="O102" s="36">
        <f t="shared" si="19"/>
        <v>15900829.794216938</v>
      </c>
      <c r="P102" s="35">
        <f t="shared" si="22"/>
        <v>15900829.794216938</v>
      </c>
    </row>
    <row r="103" spans="1:16" x14ac:dyDescent="0.4">
      <c r="A103" s="1">
        <v>102</v>
      </c>
      <c r="B103" s="21">
        <v>39915</v>
      </c>
      <c r="C103" s="43">
        <v>2</v>
      </c>
      <c r="D103" s="23">
        <v>20270</v>
      </c>
      <c r="E103" s="25">
        <f t="shared" si="23"/>
        <v>24551</v>
      </c>
      <c r="F103" s="25">
        <f t="shared" si="24"/>
        <v>24680.625</v>
      </c>
      <c r="G103" s="25">
        <f t="shared" si="13"/>
        <v>0.82129200536858371</v>
      </c>
      <c r="H103" s="25">
        <f t="shared" si="20"/>
        <v>1.001156956769502</v>
      </c>
      <c r="I103" s="4">
        <f t="shared" si="14"/>
        <v>20246.575587315023</v>
      </c>
      <c r="J103" s="25">
        <f t="shared" si="21"/>
        <v>24294.438582716652</v>
      </c>
      <c r="K103" s="15">
        <f t="shared" si="15"/>
        <v>24322.546197896176</v>
      </c>
      <c r="L103" s="36">
        <f t="shared" si="16"/>
        <v>-4052.5461978961757</v>
      </c>
      <c r="M103" s="36">
        <f t="shared" si="17"/>
        <v>4052.5461978961757</v>
      </c>
      <c r="N103" s="36">
        <f t="shared" si="18"/>
        <v>0.19992827813991987</v>
      </c>
      <c r="O103" s="36">
        <f t="shared" si="19"/>
        <v>16423130.686082751</v>
      </c>
      <c r="P103" s="35">
        <f t="shared" si="22"/>
        <v>16423130.686082751</v>
      </c>
    </row>
    <row r="104" spans="1:16" x14ac:dyDescent="0.4">
      <c r="A104" s="1">
        <v>103</v>
      </c>
      <c r="B104" s="21">
        <v>39916</v>
      </c>
      <c r="C104" s="43">
        <v>3</v>
      </c>
      <c r="D104" s="23">
        <v>25748</v>
      </c>
      <c r="E104" s="25">
        <f t="shared" si="23"/>
        <v>24810.25</v>
      </c>
      <c r="F104" s="25">
        <f t="shared" si="24"/>
        <v>24207.375</v>
      </c>
      <c r="G104" s="25">
        <f t="shared" si="13"/>
        <v>1.0636427948094331</v>
      </c>
      <c r="H104" s="25">
        <f t="shared" si="20"/>
        <v>0.99730290362961838</v>
      </c>
      <c r="I104" s="4">
        <f t="shared" si="14"/>
        <v>25817.632643294073</v>
      </c>
      <c r="J104" s="25">
        <f t="shared" si="21"/>
        <v>24294.784578306477</v>
      </c>
      <c r="K104" s="15">
        <f t="shared" si="15"/>
        <v>24229.259203001122</v>
      </c>
      <c r="L104" s="36">
        <f t="shared" si="16"/>
        <v>1518.7407969988781</v>
      </c>
      <c r="M104" s="36">
        <f t="shared" si="17"/>
        <v>1518.7407969988781</v>
      </c>
      <c r="N104" s="36">
        <f t="shared" si="18"/>
        <v>5.8984806470361896E-2</v>
      </c>
      <c r="O104" s="36">
        <f t="shared" si="19"/>
        <v>2306573.6084687873</v>
      </c>
      <c r="P104" s="35">
        <f t="shared" si="22"/>
        <v>2306573.6084687873</v>
      </c>
    </row>
    <row r="105" spans="1:16" x14ac:dyDescent="0.4">
      <c r="A105" s="1">
        <v>104</v>
      </c>
      <c r="B105" s="21">
        <v>39917</v>
      </c>
      <c r="C105" s="43">
        <v>4</v>
      </c>
      <c r="D105" s="23">
        <v>24879</v>
      </c>
      <c r="E105" s="25">
        <f t="shared" si="23"/>
        <v>23604.5</v>
      </c>
      <c r="F105" s="25">
        <f t="shared" si="24"/>
        <v>23469.25</v>
      </c>
      <c r="G105" s="25">
        <f t="shared" si="13"/>
        <v>1.0600679612684683</v>
      </c>
      <c r="H105" s="25">
        <f t="shared" si="20"/>
        <v>0.99897478522145755</v>
      </c>
      <c r="I105" s="4">
        <f t="shared" si="14"/>
        <v>24904.532494766325</v>
      </c>
      <c r="J105" s="25">
        <f t="shared" si="21"/>
        <v>24295.130573896302</v>
      </c>
      <c r="K105" s="15">
        <f t="shared" si="15"/>
        <v>24270.222846985325</v>
      </c>
      <c r="L105" s="36">
        <f t="shared" si="16"/>
        <v>608.7771530146747</v>
      </c>
      <c r="M105" s="36">
        <f t="shared" si="17"/>
        <v>608.7771530146747</v>
      </c>
      <c r="N105" s="36">
        <f t="shared" si="18"/>
        <v>2.4469518590565325E-2</v>
      </c>
      <c r="O105" s="36">
        <f t="shared" si="19"/>
        <v>370609.62203265267</v>
      </c>
      <c r="P105" s="35">
        <f t="shared" si="22"/>
        <v>370609.62203265267</v>
      </c>
    </row>
    <row r="106" spans="1:16" x14ac:dyDescent="0.4">
      <c r="A106" s="1">
        <v>105</v>
      </c>
      <c r="B106" s="21">
        <v>39918</v>
      </c>
      <c r="C106" s="43">
        <v>1</v>
      </c>
      <c r="D106" s="23">
        <v>23521</v>
      </c>
      <c r="E106" s="25">
        <f t="shared" si="23"/>
        <v>23334</v>
      </c>
      <c r="F106" s="25">
        <f t="shared" si="24"/>
        <v>23312.125</v>
      </c>
      <c r="G106" s="25">
        <f t="shared" si="13"/>
        <v>1.0089599296503429</v>
      </c>
      <c r="H106" s="25">
        <f t="shared" si="20"/>
        <v>1.002565354379422</v>
      </c>
      <c r="I106" s="4">
        <f t="shared" si="14"/>
        <v>23460.814696274105</v>
      </c>
      <c r="J106" s="25">
        <f t="shared" si="21"/>
        <v>24295.476569486127</v>
      </c>
      <c r="K106" s="15">
        <f t="shared" si="15"/>
        <v>24357.803076703804</v>
      </c>
      <c r="L106" s="36">
        <f t="shared" si="16"/>
        <v>-836.80307670380353</v>
      </c>
      <c r="M106" s="36">
        <f t="shared" si="17"/>
        <v>836.80307670380353</v>
      </c>
      <c r="N106" s="36">
        <f t="shared" si="18"/>
        <v>3.5576849483602041E-2</v>
      </c>
      <c r="O106" s="36">
        <f t="shared" si="19"/>
        <v>700239.38918095164</v>
      </c>
      <c r="P106" s="35">
        <f t="shared" si="22"/>
        <v>700239.38918095164</v>
      </c>
    </row>
    <row r="107" spans="1:16" x14ac:dyDescent="0.4">
      <c r="A107" s="1">
        <v>106</v>
      </c>
      <c r="B107" s="21">
        <v>39919</v>
      </c>
      <c r="C107" s="43">
        <v>2</v>
      </c>
      <c r="D107" s="23">
        <v>19188</v>
      </c>
      <c r="E107" s="25">
        <f t="shared" si="23"/>
        <v>23290.25</v>
      </c>
      <c r="F107" s="25">
        <f t="shared" si="24"/>
        <v>23235.5</v>
      </c>
      <c r="G107" s="25">
        <f t="shared" si="13"/>
        <v>0.8258053409653332</v>
      </c>
      <c r="H107" s="25">
        <f t="shared" si="20"/>
        <v>1.001156956769502</v>
      </c>
      <c r="I107" s="4">
        <f t="shared" si="14"/>
        <v>19165.825967903336</v>
      </c>
      <c r="J107" s="25">
        <f t="shared" si="21"/>
        <v>24295.822565075952</v>
      </c>
      <c r="K107" s="15">
        <f t="shared" si="15"/>
        <v>24323.931781463238</v>
      </c>
      <c r="L107" s="36">
        <f t="shared" si="16"/>
        <v>-5135.9317814632377</v>
      </c>
      <c r="M107" s="36">
        <f t="shared" si="17"/>
        <v>5135.9317814632377</v>
      </c>
      <c r="N107" s="36">
        <f t="shared" si="18"/>
        <v>0.26766373678670197</v>
      </c>
      <c r="O107" s="36">
        <f t="shared" si="19"/>
        <v>26377795.263844147</v>
      </c>
      <c r="P107" s="35">
        <f t="shared" si="22"/>
        <v>26377795.263844147</v>
      </c>
    </row>
    <row r="108" spans="1:16" x14ac:dyDescent="0.4">
      <c r="A108" s="1">
        <v>107</v>
      </c>
      <c r="B108" s="21">
        <v>39920</v>
      </c>
      <c r="C108" s="43">
        <v>3</v>
      </c>
      <c r="D108" s="23">
        <v>25573</v>
      </c>
      <c r="E108" s="25">
        <f t="shared" si="23"/>
        <v>23180.75</v>
      </c>
      <c r="F108" s="25">
        <f t="shared" si="24"/>
        <v>23437.375</v>
      </c>
      <c r="G108" s="25">
        <f t="shared" si="13"/>
        <v>1.0911204859759251</v>
      </c>
      <c r="H108" s="25">
        <f t="shared" si="20"/>
        <v>0.99730290362961838</v>
      </c>
      <c r="I108" s="4">
        <f t="shared" si="14"/>
        <v>25642.159374979004</v>
      </c>
      <c r="J108" s="25">
        <f t="shared" si="21"/>
        <v>24296.168560665777</v>
      </c>
      <c r="K108" s="15">
        <f t="shared" si="15"/>
        <v>24230.639452626627</v>
      </c>
      <c r="L108" s="36">
        <f t="shared" si="16"/>
        <v>1342.3605473733733</v>
      </c>
      <c r="M108" s="36">
        <f t="shared" si="17"/>
        <v>1342.3605473733733</v>
      </c>
      <c r="N108" s="36">
        <f t="shared" si="18"/>
        <v>5.2491320821701534E-2</v>
      </c>
      <c r="O108" s="36">
        <f t="shared" si="19"/>
        <v>1801931.8391445423</v>
      </c>
      <c r="P108" s="35">
        <f t="shared" si="22"/>
        <v>1801931.8391445423</v>
      </c>
    </row>
    <row r="109" spans="1:16" x14ac:dyDescent="0.4">
      <c r="A109" s="1">
        <v>108</v>
      </c>
      <c r="B109" s="21">
        <v>39921</v>
      </c>
      <c r="C109" s="43">
        <v>4</v>
      </c>
      <c r="D109" s="23">
        <v>24441</v>
      </c>
      <c r="E109" s="25">
        <f t="shared" si="23"/>
        <v>23694</v>
      </c>
      <c r="F109" s="25">
        <f t="shared" si="24"/>
        <v>24413.625</v>
      </c>
      <c r="G109" s="25">
        <f t="shared" ref="G109:G172" si="25">D109/F109</f>
        <v>1.0011213000936976</v>
      </c>
      <c r="H109" s="25">
        <f t="shared" si="20"/>
        <v>0.99897478522145755</v>
      </c>
      <c r="I109" s="4">
        <f t="shared" ref="I109:I172" si="26">D109/H109</f>
        <v>24466.082989854243</v>
      </c>
      <c r="J109" s="25">
        <f t="shared" si="21"/>
        <v>24296.514556255603</v>
      </c>
      <c r="K109" s="15">
        <f t="shared" ref="K109:K172" si="27">H109*J109</f>
        <v>24271.605410465458</v>
      </c>
      <c r="L109" s="36">
        <f t="shared" ref="L109:L172" si="28">D109-K109</f>
        <v>169.39458953454232</v>
      </c>
      <c r="M109" s="36">
        <f t="shared" ref="M109:M172" si="29">ABS(L109)</f>
        <v>169.39458953454232</v>
      </c>
      <c r="N109" s="36">
        <f t="shared" ref="N109:N172" si="30">M109/D109</f>
        <v>6.930755269201028E-3</v>
      </c>
      <c r="O109" s="36">
        <f t="shared" ref="O109:O172" si="31">L109^2</f>
        <v>28694.526963576074</v>
      </c>
      <c r="P109" s="35">
        <f t="shared" si="22"/>
        <v>28694.526963576074</v>
      </c>
    </row>
    <row r="110" spans="1:16" x14ac:dyDescent="0.4">
      <c r="A110" s="1">
        <v>109</v>
      </c>
      <c r="B110" s="21">
        <v>39922</v>
      </c>
      <c r="C110" s="43">
        <v>1</v>
      </c>
      <c r="D110" s="23">
        <v>25574</v>
      </c>
      <c r="E110" s="25">
        <f t="shared" si="23"/>
        <v>25133.25</v>
      </c>
      <c r="F110" s="25">
        <f t="shared" si="24"/>
        <v>25060.875</v>
      </c>
      <c r="G110" s="25">
        <f t="shared" si="25"/>
        <v>1.0204751430267298</v>
      </c>
      <c r="H110" s="25">
        <f t="shared" si="20"/>
        <v>1.002565354379422</v>
      </c>
      <c r="I110" s="4">
        <f t="shared" si="26"/>
        <v>25508.56150004311</v>
      </c>
      <c r="J110" s="25">
        <f t="shared" si="21"/>
        <v>24296.860551845431</v>
      </c>
      <c r="K110" s="15">
        <f t="shared" si="27"/>
        <v>24359.190609468315</v>
      </c>
      <c r="L110" s="36">
        <f t="shared" si="28"/>
        <v>1214.8093905316855</v>
      </c>
      <c r="M110" s="36">
        <f t="shared" si="29"/>
        <v>1214.8093905316855</v>
      </c>
      <c r="N110" s="36">
        <f t="shared" si="30"/>
        <v>4.7501735768033376E-2</v>
      </c>
      <c r="O110" s="36">
        <f t="shared" si="31"/>
        <v>1475761.8553239652</v>
      </c>
      <c r="P110" s="35">
        <f t="shared" si="22"/>
        <v>1475761.8553239652</v>
      </c>
    </row>
    <row r="111" spans="1:16" x14ac:dyDescent="0.4">
      <c r="A111" s="1">
        <v>110</v>
      </c>
      <c r="B111" s="21">
        <v>39923</v>
      </c>
      <c r="C111" s="43">
        <v>2</v>
      </c>
      <c r="D111" s="23">
        <v>24945</v>
      </c>
      <c r="E111" s="25">
        <f t="shared" si="23"/>
        <v>24988.5</v>
      </c>
      <c r="F111" s="25">
        <f t="shared" si="24"/>
        <v>24934.75</v>
      </c>
      <c r="G111" s="25">
        <f t="shared" si="25"/>
        <v>1.0004110729002698</v>
      </c>
      <c r="H111" s="25">
        <f t="shared" si="20"/>
        <v>1.001156956769502</v>
      </c>
      <c r="I111" s="4">
        <f t="shared" si="26"/>
        <v>24916.173064902479</v>
      </c>
      <c r="J111" s="25">
        <f t="shared" si="21"/>
        <v>24297.206547435257</v>
      </c>
      <c r="K111" s="15">
        <f t="shared" si="27"/>
        <v>24325.3173650303</v>
      </c>
      <c r="L111" s="36">
        <f t="shared" si="28"/>
        <v>619.6826349697003</v>
      </c>
      <c r="M111" s="36">
        <f t="shared" si="29"/>
        <v>619.6826349697003</v>
      </c>
      <c r="N111" s="36">
        <f t="shared" si="30"/>
        <v>2.4841957705740641E-2</v>
      </c>
      <c r="O111" s="36">
        <f t="shared" si="31"/>
        <v>384006.56808299082</v>
      </c>
      <c r="P111" s="35">
        <f t="shared" si="22"/>
        <v>384006.56808299082</v>
      </c>
    </row>
    <row r="112" spans="1:16" x14ac:dyDescent="0.4">
      <c r="A112" s="1">
        <v>111</v>
      </c>
      <c r="B112" s="21">
        <v>39924</v>
      </c>
      <c r="C112" s="43">
        <v>3</v>
      </c>
      <c r="D112" s="23">
        <v>24994</v>
      </c>
      <c r="E112" s="25">
        <f t="shared" si="23"/>
        <v>24881</v>
      </c>
      <c r="F112" s="25">
        <f t="shared" si="24"/>
        <v>24605.375</v>
      </c>
      <c r="G112" s="25">
        <f t="shared" si="25"/>
        <v>1.0157943132344052</v>
      </c>
      <c r="H112" s="25">
        <f t="shared" si="20"/>
        <v>0.99730290362961838</v>
      </c>
      <c r="I112" s="4">
        <f t="shared" si="26"/>
        <v>25061.59353295371</v>
      </c>
      <c r="J112" s="25">
        <f t="shared" si="21"/>
        <v>24297.552543025082</v>
      </c>
      <c r="K112" s="15">
        <f t="shared" si="27"/>
        <v>24232.019702252132</v>
      </c>
      <c r="L112" s="36">
        <f t="shared" si="28"/>
        <v>761.98029774786846</v>
      </c>
      <c r="M112" s="36">
        <f t="shared" si="29"/>
        <v>761.98029774786846</v>
      </c>
      <c r="N112" s="36">
        <f t="shared" si="30"/>
        <v>3.0486528676797169E-2</v>
      </c>
      <c r="O112" s="36">
        <f t="shared" si="31"/>
        <v>580613.97415593022</v>
      </c>
      <c r="P112" s="35">
        <f t="shared" si="22"/>
        <v>580613.97415593022</v>
      </c>
    </row>
    <row r="113" spans="1:16" x14ac:dyDescent="0.4">
      <c r="A113" s="1">
        <v>112</v>
      </c>
      <c r="B113" s="21">
        <v>39925</v>
      </c>
      <c r="C113" s="43">
        <v>4</v>
      </c>
      <c r="D113" s="23">
        <v>24011</v>
      </c>
      <c r="E113" s="25">
        <f t="shared" si="23"/>
        <v>24329.75</v>
      </c>
      <c r="F113" s="25">
        <f t="shared" si="24"/>
        <v>24378.875</v>
      </c>
      <c r="G113" s="25">
        <f t="shared" si="25"/>
        <v>0.98491009121626816</v>
      </c>
      <c r="H113" s="25">
        <f t="shared" si="20"/>
        <v>0.99897478522145755</v>
      </c>
      <c r="I113" s="4">
        <f t="shared" si="26"/>
        <v>24035.641695077546</v>
      </c>
      <c r="J113" s="25">
        <f t="shared" si="21"/>
        <v>24297.898538614907</v>
      </c>
      <c r="K113" s="15">
        <f t="shared" si="27"/>
        <v>24272.987973945594</v>
      </c>
      <c r="L113" s="36">
        <f t="shared" si="28"/>
        <v>-261.98797394559369</v>
      </c>
      <c r="M113" s="36">
        <f t="shared" si="29"/>
        <v>261.98797394559369</v>
      </c>
      <c r="N113" s="36">
        <f t="shared" si="30"/>
        <v>1.0911164630610707E-2</v>
      </c>
      <c r="O113" s="36">
        <f t="shared" si="31"/>
        <v>68637.698492117081</v>
      </c>
      <c r="P113" s="35">
        <f t="shared" si="22"/>
        <v>68637.698492117081</v>
      </c>
    </row>
    <row r="114" spans="1:16" x14ac:dyDescent="0.4">
      <c r="A114" s="1">
        <v>113</v>
      </c>
      <c r="B114" s="21">
        <v>39926</v>
      </c>
      <c r="C114" s="43">
        <v>1</v>
      </c>
      <c r="D114" s="23">
        <v>23369</v>
      </c>
      <c r="E114" s="25">
        <f t="shared" si="23"/>
        <v>24428</v>
      </c>
      <c r="F114" s="25">
        <f t="shared" si="24"/>
        <v>24247.5</v>
      </c>
      <c r="G114" s="25">
        <f t="shared" si="25"/>
        <v>0.96376946076915149</v>
      </c>
      <c r="H114" s="25">
        <f t="shared" si="20"/>
        <v>1.002565354379422</v>
      </c>
      <c r="I114" s="4">
        <f t="shared" si="26"/>
        <v>23309.203632380835</v>
      </c>
      <c r="J114" s="25">
        <f t="shared" si="21"/>
        <v>24298.244534204732</v>
      </c>
      <c r="K114" s="15">
        <f t="shared" si="27"/>
        <v>24360.578142232818</v>
      </c>
      <c r="L114" s="36">
        <f t="shared" si="28"/>
        <v>-991.57814223281821</v>
      </c>
      <c r="M114" s="36">
        <f t="shared" si="29"/>
        <v>991.57814223281821</v>
      </c>
      <c r="N114" s="36">
        <f t="shared" si="30"/>
        <v>4.2431346751372251E-2</v>
      </c>
      <c r="O114" s="36">
        <f t="shared" si="31"/>
        <v>983227.21215388703</v>
      </c>
      <c r="P114" s="35">
        <f t="shared" si="22"/>
        <v>983227.21215388703</v>
      </c>
    </row>
    <row r="115" spans="1:16" x14ac:dyDescent="0.4">
      <c r="A115" s="1">
        <v>114</v>
      </c>
      <c r="B115" s="21">
        <v>39927</v>
      </c>
      <c r="C115" s="43">
        <v>2</v>
      </c>
      <c r="D115" s="23">
        <v>25338</v>
      </c>
      <c r="E115" s="25">
        <f t="shared" si="23"/>
        <v>24067</v>
      </c>
      <c r="F115" s="25">
        <f t="shared" si="24"/>
        <v>24270.5</v>
      </c>
      <c r="G115" s="25">
        <f t="shared" si="25"/>
        <v>1.0439834366823921</v>
      </c>
      <c r="H115" s="25">
        <f t="shared" si="20"/>
        <v>1.001156956769502</v>
      </c>
      <c r="I115" s="4">
        <f t="shared" si="26"/>
        <v>25308.718906333892</v>
      </c>
      <c r="J115" s="25">
        <f t="shared" si="21"/>
        <v>24298.590529794557</v>
      </c>
      <c r="K115" s="15">
        <f t="shared" si="27"/>
        <v>24326.702948597362</v>
      </c>
      <c r="L115" s="36">
        <f t="shared" si="28"/>
        <v>1011.2970514026383</v>
      </c>
      <c r="M115" s="36">
        <f t="shared" si="29"/>
        <v>1011.2970514026383</v>
      </c>
      <c r="N115" s="36">
        <f t="shared" si="30"/>
        <v>3.9912268190174377E-2</v>
      </c>
      <c r="O115" s="36">
        <f t="shared" si="31"/>
        <v>1022721.7261756705</v>
      </c>
      <c r="P115" s="35">
        <f t="shared" si="22"/>
        <v>1022721.7261756705</v>
      </c>
    </row>
    <row r="116" spans="1:16" x14ac:dyDescent="0.4">
      <c r="A116" s="1">
        <v>115</v>
      </c>
      <c r="B116" s="21">
        <v>39928</v>
      </c>
      <c r="C116" s="43">
        <v>3</v>
      </c>
      <c r="D116" s="23">
        <v>23550</v>
      </c>
      <c r="E116" s="25">
        <f t="shared" si="23"/>
        <v>24474</v>
      </c>
      <c r="F116" s="25">
        <f t="shared" si="24"/>
        <v>24406.125</v>
      </c>
      <c r="G116" s="25">
        <f t="shared" si="25"/>
        <v>0.96492171534809401</v>
      </c>
      <c r="H116" s="25">
        <f t="shared" si="20"/>
        <v>0.99730290362961838</v>
      </c>
      <c r="I116" s="4">
        <f t="shared" si="26"/>
        <v>23613.688393256776</v>
      </c>
      <c r="J116" s="25">
        <f t="shared" si="21"/>
        <v>24298.936525384383</v>
      </c>
      <c r="K116" s="15">
        <f t="shared" si="27"/>
        <v>24233.399951877636</v>
      </c>
      <c r="L116" s="36">
        <f t="shared" si="28"/>
        <v>-683.39995187763634</v>
      </c>
      <c r="M116" s="36">
        <f t="shared" si="29"/>
        <v>683.39995187763634</v>
      </c>
      <c r="N116" s="36">
        <f t="shared" si="30"/>
        <v>2.9019106236842309E-2</v>
      </c>
      <c r="O116" s="36">
        <f t="shared" si="31"/>
        <v>467035.49422635569</v>
      </c>
      <c r="P116" s="35">
        <f t="shared" si="22"/>
        <v>467035.49422635569</v>
      </c>
    </row>
    <row r="117" spans="1:16" x14ac:dyDescent="0.4">
      <c r="A117" s="1">
        <v>116</v>
      </c>
      <c r="B117" s="21">
        <v>39929</v>
      </c>
      <c r="C117" s="43">
        <v>4</v>
      </c>
      <c r="D117" s="23">
        <v>25639</v>
      </c>
      <c r="E117" s="25">
        <f t="shared" si="23"/>
        <v>24338.25</v>
      </c>
      <c r="F117" s="25">
        <f t="shared" si="24"/>
        <v>24310.875</v>
      </c>
      <c r="G117" s="25">
        <f t="shared" si="25"/>
        <v>1.0546309007800008</v>
      </c>
      <c r="H117" s="25">
        <f t="shared" si="20"/>
        <v>0.99897478522145755</v>
      </c>
      <c r="I117" s="4">
        <f t="shared" si="26"/>
        <v>25665.312457627468</v>
      </c>
      <c r="J117" s="25">
        <f t="shared" si="21"/>
        <v>24299.282520974208</v>
      </c>
      <c r="K117" s="15">
        <f t="shared" si="27"/>
        <v>24274.370537425726</v>
      </c>
      <c r="L117" s="36">
        <f t="shared" si="28"/>
        <v>1364.6294625742739</v>
      </c>
      <c r="M117" s="36">
        <f t="shared" si="29"/>
        <v>1364.6294625742739</v>
      </c>
      <c r="N117" s="36">
        <f t="shared" si="30"/>
        <v>5.3224753795946565E-2</v>
      </c>
      <c r="O117" s="36">
        <f t="shared" si="31"/>
        <v>1862213.5701257517</v>
      </c>
      <c r="P117" s="35">
        <f t="shared" si="22"/>
        <v>1862213.5701257517</v>
      </c>
    </row>
    <row r="118" spans="1:16" x14ac:dyDescent="0.4">
      <c r="A118" s="1">
        <v>117</v>
      </c>
      <c r="B118" s="21">
        <v>39930</v>
      </c>
      <c r="C118" s="43">
        <v>1</v>
      </c>
      <c r="D118" s="23">
        <v>22826</v>
      </c>
      <c r="E118" s="25">
        <f t="shared" si="23"/>
        <v>24283.5</v>
      </c>
      <c r="F118" s="25">
        <f t="shared" si="24"/>
        <v>24056.75</v>
      </c>
      <c r="G118" s="25">
        <f t="shared" si="25"/>
        <v>0.94883972273894024</v>
      </c>
      <c r="H118" s="25">
        <f t="shared" si="20"/>
        <v>1.002565354379422</v>
      </c>
      <c r="I118" s="4">
        <f t="shared" si="26"/>
        <v>22767.593055446312</v>
      </c>
      <c r="J118" s="25">
        <f t="shared" si="21"/>
        <v>24299.628516564033</v>
      </c>
      <c r="K118" s="15">
        <f t="shared" si="27"/>
        <v>24361.965674997326</v>
      </c>
      <c r="L118" s="36">
        <f t="shared" si="28"/>
        <v>-1535.9656749973256</v>
      </c>
      <c r="M118" s="36">
        <f t="shared" si="29"/>
        <v>1535.9656749973256</v>
      </c>
      <c r="N118" s="36">
        <f t="shared" si="30"/>
        <v>6.729018115295389E-2</v>
      </c>
      <c r="O118" s="36">
        <f t="shared" si="31"/>
        <v>2359190.55476999</v>
      </c>
      <c r="P118" s="35">
        <f t="shared" si="22"/>
        <v>2359190.55476999</v>
      </c>
    </row>
    <row r="119" spans="1:16" x14ac:dyDescent="0.4">
      <c r="A119" s="1">
        <v>118</v>
      </c>
      <c r="B119" s="21">
        <v>39931</v>
      </c>
      <c r="C119" s="43">
        <v>2</v>
      </c>
      <c r="D119" s="23">
        <v>25119</v>
      </c>
      <c r="E119" s="25">
        <f t="shared" si="23"/>
        <v>23830</v>
      </c>
      <c r="F119" s="25">
        <f t="shared" si="24"/>
        <v>22392.5</v>
      </c>
      <c r="G119" s="25">
        <f t="shared" si="25"/>
        <v>1.121759517695657</v>
      </c>
      <c r="H119" s="25">
        <f t="shared" si="20"/>
        <v>1.001156956769502</v>
      </c>
      <c r="I119" s="4">
        <f t="shared" si="26"/>
        <v>25089.971987062952</v>
      </c>
      <c r="J119" s="25">
        <f t="shared" si="21"/>
        <v>24299.974512153862</v>
      </c>
      <c r="K119" s="15">
        <f t="shared" si="27"/>
        <v>24328.088532164424</v>
      </c>
      <c r="L119" s="36">
        <f t="shared" si="28"/>
        <v>790.91146783557633</v>
      </c>
      <c r="M119" s="36">
        <f t="shared" si="29"/>
        <v>790.91146783557633</v>
      </c>
      <c r="N119" s="36">
        <f t="shared" si="30"/>
        <v>3.1486582580340629E-2</v>
      </c>
      <c r="O119" s="36">
        <f t="shared" si="31"/>
        <v>625540.94995382591</v>
      </c>
      <c r="P119" s="35">
        <f t="shared" si="22"/>
        <v>625540.94995382591</v>
      </c>
    </row>
    <row r="120" spans="1:16" x14ac:dyDescent="0.4">
      <c r="A120" s="1">
        <v>119</v>
      </c>
      <c r="B120" s="21">
        <v>39932</v>
      </c>
      <c r="C120" s="43">
        <v>3</v>
      </c>
      <c r="D120" s="23">
        <v>21736</v>
      </c>
      <c r="E120" s="25">
        <f t="shared" si="23"/>
        <v>20955</v>
      </c>
      <c r="F120" s="25">
        <f t="shared" si="24"/>
        <v>20769.375</v>
      </c>
      <c r="G120" s="25">
        <f t="shared" si="25"/>
        <v>1.0465408805031446</v>
      </c>
      <c r="H120" s="25">
        <f t="shared" si="20"/>
        <v>0.99730290362961838</v>
      </c>
      <c r="I120" s="4">
        <f t="shared" si="26"/>
        <v>21794.782629122263</v>
      </c>
      <c r="J120" s="25">
        <f t="shared" si="21"/>
        <v>24300.320507743687</v>
      </c>
      <c r="K120" s="15">
        <f t="shared" si="27"/>
        <v>24234.780201503141</v>
      </c>
      <c r="L120" s="36">
        <f t="shared" si="28"/>
        <v>-2498.7802015031411</v>
      </c>
      <c r="M120" s="36">
        <f t="shared" si="29"/>
        <v>2498.7802015031411</v>
      </c>
      <c r="N120" s="36">
        <f t="shared" si="30"/>
        <v>0.114960443573019</v>
      </c>
      <c r="O120" s="36">
        <f t="shared" si="31"/>
        <v>6243902.4954240788</v>
      </c>
      <c r="P120" s="35">
        <f t="shared" si="22"/>
        <v>6243902.4954240788</v>
      </c>
    </row>
    <row r="121" spans="1:16" x14ac:dyDescent="0.4">
      <c r="A121" s="1">
        <v>120</v>
      </c>
      <c r="B121" s="21">
        <v>39933</v>
      </c>
      <c r="C121" s="43">
        <v>4</v>
      </c>
      <c r="D121" s="23">
        <v>14139</v>
      </c>
      <c r="E121" s="25">
        <f t="shared" si="23"/>
        <v>20583.75</v>
      </c>
      <c r="F121" s="25">
        <f t="shared" si="24"/>
        <v>20110.5</v>
      </c>
      <c r="G121" s="25">
        <f t="shared" si="25"/>
        <v>0.70306556276571941</v>
      </c>
      <c r="H121" s="25">
        <f t="shared" si="20"/>
        <v>0.99897478522145755</v>
      </c>
      <c r="I121" s="4">
        <f t="shared" si="26"/>
        <v>14153.51038801805</v>
      </c>
      <c r="J121" s="25">
        <f t="shared" si="21"/>
        <v>24300.666503333512</v>
      </c>
      <c r="K121" s="15">
        <f t="shared" si="27"/>
        <v>24275.753100905862</v>
      </c>
      <c r="L121" s="36">
        <f t="shared" si="28"/>
        <v>-10136.753100905862</v>
      </c>
      <c r="M121" s="36">
        <f t="shared" si="29"/>
        <v>10136.753100905862</v>
      </c>
      <c r="N121" s="36">
        <f t="shared" si="30"/>
        <v>0.71693564614936434</v>
      </c>
      <c r="O121" s="36">
        <f t="shared" si="31"/>
        <v>102753763.42872462</v>
      </c>
      <c r="P121" s="35">
        <f t="shared" si="22"/>
        <v>102753763.42872462</v>
      </c>
    </row>
    <row r="122" spans="1:16" x14ac:dyDescent="0.4">
      <c r="A122" s="1">
        <v>121</v>
      </c>
      <c r="B122" s="21">
        <v>39934</v>
      </c>
      <c r="C122" s="43">
        <v>1</v>
      </c>
      <c r="D122" s="23">
        <v>21341</v>
      </c>
      <c r="E122" s="25">
        <f t="shared" si="23"/>
        <v>19637.25</v>
      </c>
      <c r="F122" s="25">
        <f t="shared" si="24"/>
        <v>19601.375</v>
      </c>
      <c r="G122" s="25">
        <f t="shared" si="25"/>
        <v>1.0887501514562117</v>
      </c>
      <c r="H122" s="25">
        <f t="shared" si="20"/>
        <v>1.002565354379422</v>
      </c>
      <c r="I122" s="4">
        <f t="shared" si="26"/>
        <v>21286.392858857434</v>
      </c>
      <c r="J122" s="25">
        <f t="shared" si="21"/>
        <v>24301.012498923337</v>
      </c>
      <c r="K122" s="15">
        <f t="shared" si="27"/>
        <v>24363.353207761837</v>
      </c>
      <c r="L122" s="36">
        <f t="shared" si="28"/>
        <v>-3022.3532077618365</v>
      </c>
      <c r="M122" s="36">
        <f t="shared" si="29"/>
        <v>3022.3532077618365</v>
      </c>
      <c r="N122" s="36">
        <f t="shared" si="30"/>
        <v>0.14162191123948439</v>
      </c>
      <c r="O122" s="36">
        <f t="shared" si="31"/>
        <v>9134618.9124682639</v>
      </c>
      <c r="P122" s="35">
        <f t="shared" si="22"/>
        <v>9134618.9124682639</v>
      </c>
    </row>
    <row r="123" spans="1:16" x14ac:dyDescent="0.4">
      <c r="A123" s="1">
        <v>122</v>
      </c>
      <c r="B123" s="21">
        <v>39935</v>
      </c>
      <c r="C123" s="43">
        <v>2</v>
      </c>
      <c r="D123" s="23">
        <v>21333</v>
      </c>
      <c r="E123" s="25">
        <f t="shared" si="23"/>
        <v>19565.5</v>
      </c>
      <c r="F123" s="25">
        <f t="shared" si="24"/>
        <v>20483.25</v>
      </c>
      <c r="G123" s="25">
        <f t="shared" si="25"/>
        <v>1.0414851158873715</v>
      </c>
      <c r="H123" s="25">
        <f t="shared" si="20"/>
        <v>1.001156956769502</v>
      </c>
      <c r="I123" s="4">
        <f t="shared" si="26"/>
        <v>21308.347163502287</v>
      </c>
      <c r="J123" s="25">
        <f t="shared" si="21"/>
        <v>24301.358494513162</v>
      </c>
      <c r="K123" s="15">
        <f t="shared" si="27"/>
        <v>24329.474115731486</v>
      </c>
      <c r="L123" s="36">
        <f t="shared" si="28"/>
        <v>-2996.4741157314857</v>
      </c>
      <c r="M123" s="36">
        <f t="shared" si="29"/>
        <v>2996.4741157314857</v>
      </c>
      <c r="N123" s="36">
        <f t="shared" si="30"/>
        <v>0.14046191889239609</v>
      </c>
      <c r="O123" s="36">
        <f t="shared" si="31"/>
        <v>8978857.1262487881</v>
      </c>
      <c r="P123" s="35">
        <f t="shared" si="22"/>
        <v>8978857.1262487881</v>
      </c>
    </row>
    <row r="124" spans="1:16" x14ac:dyDescent="0.4">
      <c r="A124" s="1">
        <v>123</v>
      </c>
      <c r="B124" s="21">
        <v>39936</v>
      </c>
      <c r="C124" s="43">
        <v>3</v>
      </c>
      <c r="D124" s="23">
        <v>21449</v>
      </c>
      <c r="E124" s="25">
        <f t="shared" si="23"/>
        <v>21401</v>
      </c>
      <c r="F124" s="25">
        <f t="shared" si="24"/>
        <v>23257.5</v>
      </c>
      <c r="G124" s="25">
        <f t="shared" si="25"/>
        <v>0.92224013759002477</v>
      </c>
      <c r="H124" s="25">
        <f t="shared" si="20"/>
        <v>0.99730290362961838</v>
      </c>
      <c r="I124" s="4">
        <f t="shared" si="26"/>
        <v>21507.006469085543</v>
      </c>
      <c r="J124" s="25">
        <f t="shared" si="21"/>
        <v>24301.704490102988</v>
      </c>
      <c r="K124" s="15">
        <f t="shared" si="27"/>
        <v>24236.160451128642</v>
      </c>
      <c r="L124" s="36">
        <f t="shared" si="28"/>
        <v>-2787.1604511286423</v>
      </c>
      <c r="M124" s="36">
        <f t="shared" si="29"/>
        <v>2787.1604511286423</v>
      </c>
      <c r="N124" s="36">
        <f t="shared" si="30"/>
        <v>0.12994360814623723</v>
      </c>
      <c r="O124" s="36">
        <f t="shared" si="31"/>
        <v>7768263.3803356169</v>
      </c>
      <c r="P124" s="35">
        <f t="shared" si="22"/>
        <v>7768263.3803356169</v>
      </c>
    </row>
    <row r="125" spans="1:16" x14ac:dyDescent="0.4">
      <c r="A125" s="1">
        <v>124</v>
      </c>
      <c r="B125" s="21">
        <v>39937</v>
      </c>
      <c r="C125" s="43">
        <v>4</v>
      </c>
      <c r="D125" s="23">
        <v>21481</v>
      </c>
      <c r="E125" s="25">
        <f t="shared" si="23"/>
        <v>25114</v>
      </c>
      <c r="F125" s="25">
        <f t="shared" si="24"/>
        <v>25166</v>
      </c>
      <c r="G125" s="25">
        <f t="shared" si="25"/>
        <v>0.85357228006039898</v>
      </c>
      <c r="H125" s="25">
        <f t="shared" si="20"/>
        <v>0.99897478522145755</v>
      </c>
      <c r="I125" s="4">
        <f t="shared" si="26"/>
        <v>21503.045239763473</v>
      </c>
      <c r="J125" s="25">
        <f t="shared" si="21"/>
        <v>24302.050485692813</v>
      </c>
      <c r="K125" s="15">
        <f t="shared" si="27"/>
        <v>24277.135664385994</v>
      </c>
      <c r="L125" s="36">
        <f t="shared" si="28"/>
        <v>-2796.1356643859945</v>
      </c>
      <c r="M125" s="36">
        <f t="shared" si="29"/>
        <v>2796.1356643859945</v>
      </c>
      <c r="N125" s="36">
        <f t="shared" si="30"/>
        <v>0.13016785365606789</v>
      </c>
      <c r="O125" s="36">
        <f t="shared" si="31"/>
        <v>7818374.6536513064</v>
      </c>
      <c r="P125" s="35">
        <f t="shared" si="22"/>
        <v>7818374.6536513064</v>
      </c>
    </row>
    <row r="126" spans="1:16" x14ac:dyDescent="0.4">
      <c r="A126" s="1">
        <v>125</v>
      </c>
      <c r="B126" s="21">
        <v>39938</v>
      </c>
      <c r="C126" s="43">
        <v>1</v>
      </c>
      <c r="D126" s="23">
        <v>36193</v>
      </c>
      <c r="E126" s="25">
        <f t="shared" si="23"/>
        <v>25218</v>
      </c>
      <c r="F126" s="25">
        <f t="shared" si="24"/>
        <v>24833.875</v>
      </c>
      <c r="G126" s="25">
        <f t="shared" si="25"/>
        <v>1.4574044525874437</v>
      </c>
      <c r="H126" s="25">
        <f t="shared" si="20"/>
        <v>1.002565354379422</v>
      </c>
      <c r="I126" s="4">
        <f t="shared" si="26"/>
        <v>36100.389707165879</v>
      </c>
      <c r="J126" s="25">
        <f t="shared" si="21"/>
        <v>24302.396481282638</v>
      </c>
      <c r="K126" s="15">
        <f t="shared" si="27"/>
        <v>24364.740740526344</v>
      </c>
      <c r="L126" s="36">
        <f t="shared" si="28"/>
        <v>11828.259259473656</v>
      </c>
      <c r="M126" s="36">
        <f t="shared" si="29"/>
        <v>11828.259259473656</v>
      </c>
      <c r="N126" s="36">
        <f t="shared" si="30"/>
        <v>0.32681068879268521</v>
      </c>
      <c r="O126" s="36">
        <f t="shared" si="31"/>
        <v>139907717.10932428</v>
      </c>
      <c r="P126" s="35">
        <f t="shared" si="22"/>
        <v>139907717.10932428</v>
      </c>
    </row>
    <row r="127" spans="1:16" x14ac:dyDescent="0.4">
      <c r="A127" s="1">
        <v>126</v>
      </c>
      <c r="B127" s="21">
        <v>39939</v>
      </c>
      <c r="C127" s="43">
        <v>2</v>
      </c>
      <c r="D127" s="23">
        <v>21749</v>
      </c>
      <c r="E127" s="25">
        <f t="shared" si="23"/>
        <v>24449.75</v>
      </c>
      <c r="F127" s="25">
        <f t="shared" si="24"/>
        <v>24723.375</v>
      </c>
      <c r="G127" s="25">
        <f t="shared" si="25"/>
        <v>0.87969381203011321</v>
      </c>
      <c r="H127" s="25">
        <f t="shared" si="20"/>
        <v>1.001156956769502</v>
      </c>
      <c r="I127" s="4">
        <f t="shared" si="26"/>
        <v>21723.866425679054</v>
      </c>
      <c r="J127" s="25">
        <f t="shared" si="21"/>
        <v>24302.742476872467</v>
      </c>
      <c r="K127" s="15">
        <f t="shared" si="27"/>
        <v>24330.859699298548</v>
      </c>
      <c r="L127" s="36">
        <f t="shared" si="28"/>
        <v>-2581.8596992985476</v>
      </c>
      <c r="M127" s="36">
        <f t="shared" si="29"/>
        <v>2581.8596992985476</v>
      </c>
      <c r="N127" s="36">
        <f t="shared" si="30"/>
        <v>0.11871165107814372</v>
      </c>
      <c r="O127" s="36">
        <f t="shared" si="31"/>
        <v>6665999.5068619866</v>
      </c>
      <c r="P127" s="35">
        <f t="shared" si="22"/>
        <v>6665999.5068619866</v>
      </c>
    </row>
    <row r="128" spans="1:16" x14ac:dyDescent="0.4">
      <c r="A128" s="1">
        <v>127</v>
      </c>
      <c r="B128" s="21">
        <v>39940</v>
      </c>
      <c r="C128" s="43">
        <v>3</v>
      </c>
      <c r="D128" s="23">
        <v>18376</v>
      </c>
      <c r="E128" s="25">
        <f t="shared" si="23"/>
        <v>24997</v>
      </c>
      <c r="F128" s="25">
        <f t="shared" si="24"/>
        <v>23315.625</v>
      </c>
      <c r="G128" s="25">
        <f t="shared" si="25"/>
        <v>0.78814099986596975</v>
      </c>
      <c r="H128" s="25">
        <f t="shared" si="20"/>
        <v>0.99730290362961838</v>
      </c>
      <c r="I128" s="4">
        <f t="shared" si="26"/>
        <v>18425.695877472888</v>
      </c>
      <c r="J128" s="25">
        <f t="shared" si="21"/>
        <v>24303.088472462292</v>
      </c>
      <c r="K128" s="15">
        <f t="shared" si="27"/>
        <v>24237.540700754151</v>
      </c>
      <c r="L128" s="36">
        <f t="shared" si="28"/>
        <v>-5861.5407007541507</v>
      </c>
      <c r="M128" s="36">
        <f t="shared" si="29"/>
        <v>5861.5407007541507</v>
      </c>
      <c r="N128" s="36">
        <f t="shared" si="30"/>
        <v>0.31897805293612053</v>
      </c>
      <c r="O128" s="36">
        <f t="shared" si="31"/>
        <v>34357659.386597462</v>
      </c>
      <c r="P128" s="35">
        <f t="shared" si="22"/>
        <v>34357659.386597462</v>
      </c>
    </row>
    <row r="129" spans="1:16" x14ac:dyDescent="0.4">
      <c r="A129" s="1">
        <v>128</v>
      </c>
      <c r="B129" s="21">
        <v>39941</v>
      </c>
      <c r="C129" s="43">
        <v>4</v>
      </c>
      <c r="D129" s="23">
        <v>23670</v>
      </c>
      <c r="E129" s="25">
        <f t="shared" si="23"/>
        <v>21634.25</v>
      </c>
      <c r="F129" s="25">
        <f t="shared" si="24"/>
        <v>21967.5</v>
      </c>
      <c r="G129" s="25">
        <f t="shared" si="25"/>
        <v>1.0775008535336292</v>
      </c>
      <c r="H129" s="25">
        <f t="shared" si="20"/>
        <v>0.99897478522145755</v>
      </c>
      <c r="I129" s="4">
        <f t="shared" si="26"/>
        <v>23694.291738056952</v>
      </c>
      <c r="J129" s="25">
        <f t="shared" si="21"/>
        <v>24303.434468052117</v>
      </c>
      <c r="K129" s="15">
        <f t="shared" si="27"/>
        <v>24278.51822786613</v>
      </c>
      <c r="L129" s="36">
        <f t="shared" si="28"/>
        <v>-608.51822786613047</v>
      </c>
      <c r="M129" s="36">
        <f t="shared" si="29"/>
        <v>608.51822786613047</v>
      </c>
      <c r="N129" s="36">
        <f t="shared" si="30"/>
        <v>2.5708416893372645E-2</v>
      </c>
      <c r="O129" s="36">
        <f t="shared" si="31"/>
        <v>370294.4336453359</v>
      </c>
      <c r="P129" s="35">
        <f t="shared" si="22"/>
        <v>370294.4336453359</v>
      </c>
    </row>
    <row r="130" spans="1:16" x14ac:dyDescent="0.4">
      <c r="A130" s="1">
        <v>129</v>
      </c>
      <c r="B130" s="21">
        <v>39942</v>
      </c>
      <c r="C130" s="43">
        <v>1</v>
      </c>
      <c r="D130" s="23">
        <v>22742</v>
      </c>
      <c r="E130" s="25">
        <f t="shared" si="23"/>
        <v>22300.75</v>
      </c>
      <c r="F130" s="25">
        <f t="shared" si="24"/>
        <v>23403.875</v>
      </c>
      <c r="G130" s="25">
        <f t="shared" si="25"/>
        <v>0.97171942680432188</v>
      </c>
      <c r="H130" s="25">
        <f t="shared" ref="H130:H193" si="32">VLOOKUP(C130,$Q$38:$S$42,3,FALSE)</f>
        <v>1.002565354379422</v>
      </c>
      <c r="I130" s="4">
        <f t="shared" si="26"/>
        <v>22683.807993821083</v>
      </c>
      <c r="J130" s="25">
        <f t="shared" si="21"/>
        <v>24303.780463641942</v>
      </c>
      <c r="K130" s="15">
        <f t="shared" si="27"/>
        <v>24366.128273290855</v>
      </c>
      <c r="L130" s="36">
        <f t="shared" si="28"/>
        <v>-1624.1282732908548</v>
      </c>
      <c r="M130" s="36">
        <f t="shared" si="29"/>
        <v>1624.1282732908548</v>
      </c>
      <c r="N130" s="36">
        <f t="shared" si="30"/>
        <v>7.1415366867067759E-2</v>
      </c>
      <c r="O130" s="36">
        <f t="shared" si="31"/>
        <v>2637792.6481027338</v>
      </c>
      <c r="P130" s="35">
        <f t="shared" si="22"/>
        <v>2637792.6481027338</v>
      </c>
    </row>
    <row r="131" spans="1:16" x14ac:dyDescent="0.4">
      <c r="A131" s="1">
        <v>130</v>
      </c>
      <c r="B131" s="21">
        <v>39943</v>
      </c>
      <c r="C131" s="43">
        <v>2</v>
      </c>
      <c r="D131" s="23">
        <v>24415</v>
      </c>
      <c r="E131" s="25">
        <f t="shared" si="23"/>
        <v>24507</v>
      </c>
      <c r="F131" s="25">
        <f t="shared" si="24"/>
        <v>24548.875</v>
      </c>
      <c r="G131" s="25">
        <f t="shared" si="25"/>
        <v>0.99454659327565931</v>
      </c>
      <c r="H131" s="25">
        <f t="shared" si="32"/>
        <v>1.001156956769502</v>
      </c>
      <c r="I131" s="4">
        <f t="shared" si="26"/>
        <v>24386.785543379196</v>
      </c>
      <c r="J131" s="25">
        <f t="shared" ref="J131:J194" si="33">INTERCEPT($I$2:$I$3896,$A$2:$A$3896)+SLOPE($I$2:$I$3896,$A$2:$A$3896)*A131</f>
        <v>24304.126459231768</v>
      </c>
      <c r="K131" s="15">
        <f t="shared" si="27"/>
        <v>24332.24528286561</v>
      </c>
      <c r="L131" s="36">
        <f t="shared" si="28"/>
        <v>82.754717134390376</v>
      </c>
      <c r="M131" s="36">
        <f t="shared" si="29"/>
        <v>82.754717134390376</v>
      </c>
      <c r="N131" s="36">
        <f t="shared" si="30"/>
        <v>3.3895030569072444E-3</v>
      </c>
      <c r="O131" s="36">
        <f t="shared" si="31"/>
        <v>6848.3432079929644</v>
      </c>
      <c r="P131" s="35">
        <f t="shared" ref="P131:P194" si="34">(D131-K131)^2</f>
        <v>6848.3432079929644</v>
      </c>
    </row>
    <row r="132" spans="1:16" x14ac:dyDescent="0.4">
      <c r="A132" s="1">
        <v>131</v>
      </c>
      <c r="B132" s="21">
        <v>39944</v>
      </c>
      <c r="C132" s="43">
        <v>3</v>
      </c>
      <c r="D132" s="23">
        <v>27201</v>
      </c>
      <c r="E132" s="25">
        <f t="shared" si="23"/>
        <v>24590.75</v>
      </c>
      <c r="F132" s="25">
        <f t="shared" si="24"/>
        <v>25320.75</v>
      </c>
      <c r="G132" s="25">
        <f t="shared" si="25"/>
        <v>1.0742572791090312</v>
      </c>
      <c r="H132" s="25">
        <f t="shared" si="32"/>
        <v>0.99730290362961838</v>
      </c>
      <c r="I132" s="4">
        <f t="shared" si="26"/>
        <v>27274.562122504354</v>
      </c>
      <c r="J132" s="25">
        <f t="shared" si="33"/>
        <v>24304.472454821593</v>
      </c>
      <c r="K132" s="15">
        <f t="shared" si="27"/>
        <v>24238.920950379652</v>
      </c>
      <c r="L132" s="36">
        <f t="shared" si="28"/>
        <v>2962.0790496203481</v>
      </c>
      <c r="M132" s="36">
        <f t="shared" si="29"/>
        <v>2962.0790496203481</v>
      </c>
      <c r="N132" s="36">
        <f t="shared" si="30"/>
        <v>0.10889596153157413</v>
      </c>
      <c r="O132" s="36">
        <f t="shared" si="31"/>
        <v>8773912.2961997837</v>
      </c>
      <c r="P132" s="35">
        <f t="shared" si="34"/>
        <v>8773912.2961997837</v>
      </c>
    </row>
    <row r="133" spans="1:16" x14ac:dyDescent="0.4">
      <c r="A133" s="1">
        <v>132</v>
      </c>
      <c r="B133" s="21">
        <v>39945</v>
      </c>
      <c r="C133" s="43">
        <v>4</v>
      </c>
      <c r="D133" s="23">
        <v>24005</v>
      </c>
      <c r="E133" s="25">
        <f t="shared" ref="E133:E196" si="35">AVERAGE(D131:D134)</f>
        <v>26050.75</v>
      </c>
      <c r="F133" s="25">
        <f t="shared" ref="F133:F196" si="36">AVERAGE(E133:E134)</f>
        <v>25698.5</v>
      </c>
      <c r="G133" s="25">
        <f t="shared" si="25"/>
        <v>0.9341012121330039</v>
      </c>
      <c r="H133" s="25">
        <f t="shared" si="32"/>
        <v>0.99897478522145755</v>
      </c>
      <c r="I133" s="4">
        <f t="shared" si="26"/>
        <v>24029.63553747601</v>
      </c>
      <c r="J133" s="25">
        <f t="shared" si="33"/>
        <v>24304.818450411418</v>
      </c>
      <c r="K133" s="15">
        <f t="shared" si="27"/>
        <v>24279.900791346266</v>
      </c>
      <c r="L133" s="36">
        <f t="shared" si="28"/>
        <v>-274.90079134626649</v>
      </c>
      <c r="M133" s="36">
        <f t="shared" si="29"/>
        <v>274.90079134626649</v>
      </c>
      <c r="N133" s="36">
        <f t="shared" si="30"/>
        <v>1.1451813844876754E-2</v>
      </c>
      <c r="O133" s="36">
        <f t="shared" si="31"/>
        <v>75570.445082803548</v>
      </c>
      <c r="P133" s="35">
        <f t="shared" si="34"/>
        <v>75570.445082803548</v>
      </c>
    </row>
    <row r="134" spans="1:16" x14ac:dyDescent="0.4">
      <c r="A134" s="1">
        <v>133</v>
      </c>
      <c r="B134" s="21">
        <v>39946</v>
      </c>
      <c r="C134" s="43">
        <v>1</v>
      </c>
      <c r="D134" s="23">
        <v>28582</v>
      </c>
      <c r="E134" s="25">
        <f t="shared" si="35"/>
        <v>25346.25</v>
      </c>
      <c r="F134" s="25">
        <f t="shared" si="36"/>
        <v>25070.875</v>
      </c>
      <c r="G134" s="25">
        <f t="shared" si="25"/>
        <v>1.1400479640219976</v>
      </c>
      <c r="H134" s="25">
        <f t="shared" si="32"/>
        <v>1.002565354379422</v>
      </c>
      <c r="I134" s="4">
        <f t="shared" si="26"/>
        <v>28508.864659194187</v>
      </c>
      <c r="J134" s="25">
        <f t="shared" si="33"/>
        <v>24305.164446001243</v>
      </c>
      <c r="K134" s="15">
        <f t="shared" si="27"/>
        <v>24367.515806055362</v>
      </c>
      <c r="L134" s="36">
        <f t="shared" si="28"/>
        <v>4214.4841939446378</v>
      </c>
      <c r="M134" s="36">
        <f t="shared" si="29"/>
        <v>4214.4841939446378</v>
      </c>
      <c r="N134" s="36">
        <f t="shared" si="30"/>
        <v>0.14745238940398284</v>
      </c>
      <c r="O134" s="36">
        <f t="shared" si="31"/>
        <v>17761877.021009184</v>
      </c>
      <c r="P134" s="35">
        <f t="shared" si="34"/>
        <v>17761877.021009184</v>
      </c>
    </row>
    <row r="135" spans="1:16" x14ac:dyDescent="0.4">
      <c r="A135" s="1">
        <v>134</v>
      </c>
      <c r="B135" s="21">
        <v>39947</v>
      </c>
      <c r="C135" s="43">
        <v>2</v>
      </c>
      <c r="D135" s="23">
        <v>21597</v>
      </c>
      <c r="E135" s="25">
        <f t="shared" si="35"/>
        <v>24795.5</v>
      </c>
      <c r="F135" s="25">
        <f t="shared" si="36"/>
        <v>24779.75</v>
      </c>
      <c r="G135" s="25">
        <f t="shared" si="25"/>
        <v>0.87155842976624054</v>
      </c>
      <c r="H135" s="25">
        <f t="shared" si="32"/>
        <v>1.001156956769502</v>
      </c>
      <c r="I135" s="4">
        <f t="shared" si="26"/>
        <v>21572.042079883697</v>
      </c>
      <c r="J135" s="25">
        <f t="shared" si="33"/>
        <v>24305.510441591068</v>
      </c>
      <c r="K135" s="15">
        <f t="shared" si="27"/>
        <v>24333.630866432668</v>
      </c>
      <c r="L135" s="36">
        <f t="shared" si="28"/>
        <v>-2736.630866432668</v>
      </c>
      <c r="M135" s="36">
        <f t="shared" si="29"/>
        <v>2736.630866432668</v>
      </c>
      <c r="N135" s="36">
        <f t="shared" si="30"/>
        <v>0.1267134725393651</v>
      </c>
      <c r="O135" s="36">
        <f t="shared" si="31"/>
        <v>7489148.4991120147</v>
      </c>
      <c r="P135" s="35">
        <f t="shared" si="34"/>
        <v>7489148.4991120147</v>
      </c>
    </row>
    <row r="136" spans="1:16" x14ac:dyDescent="0.4">
      <c r="A136" s="1">
        <v>135</v>
      </c>
      <c r="B136" s="21">
        <v>39948</v>
      </c>
      <c r="C136" s="43">
        <v>3</v>
      </c>
      <c r="D136" s="23">
        <v>24998</v>
      </c>
      <c r="E136" s="25">
        <f t="shared" si="35"/>
        <v>24764</v>
      </c>
      <c r="F136" s="25">
        <f t="shared" si="36"/>
        <v>24472.125</v>
      </c>
      <c r="G136" s="25">
        <f t="shared" si="25"/>
        <v>1.0214887346317494</v>
      </c>
      <c r="H136" s="25">
        <f t="shared" si="32"/>
        <v>0.99730290362961838</v>
      </c>
      <c r="I136" s="4">
        <f t="shared" si="26"/>
        <v>25065.604350515197</v>
      </c>
      <c r="J136" s="25">
        <f t="shared" si="33"/>
        <v>24305.856437180897</v>
      </c>
      <c r="K136" s="15">
        <f t="shared" si="27"/>
        <v>24240.30120000516</v>
      </c>
      <c r="L136" s="36">
        <f t="shared" si="28"/>
        <v>757.69879999483965</v>
      </c>
      <c r="M136" s="36">
        <f t="shared" si="29"/>
        <v>757.69879999483965</v>
      </c>
      <c r="N136" s="36">
        <f t="shared" si="30"/>
        <v>3.0310376829939981E-2</v>
      </c>
      <c r="O136" s="36">
        <f t="shared" si="31"/>
        <v>574107.47151362</v>
      </c>
      <c r="P136" s="35">
        <f t="shared" si="34"/>
        <v>574107.47151362</v>
      </c>
    </row>
    <row r="137" spans="1:16" x14ac:dyDescent="0.4">
      <c r="A137" s="1">
        <v>136</v>
      </c>
      <c r="B137" s="21">
        <v>39949</v>
      </c>
      <c r="C137" s="43">
        <v>4</v>
      </c>
      <c r="D137" s="23">
        <v>23879</v>
      </c>
      <c r="E137" s="25">
        <f t="shared" si="35"/>
        <v>24180.25</v>
      </c>
      <c r="F137" s="25">
        <f t="shared" si="36"/>
        <v>23896.5</v>
      </c>
      <c r="G137" s="25">
        <f t="shared" si="25"/>
        <v>0.9992676751825581</v>
      </c>
      <c r="H137" s="25">
        <f t="shared" si="32"/>
        <v>0.99897478522145755</v>
      </c>
      <c r="I137" s="4">
        <f t="shared" si="26"/>
        <v>23903.506227843765</v>
      </c>
      <c r="J137" s="25">
        <f t="shared" si="33"/>
        <v>24306.202432770722</v>
      </c>
      <c r="K137" s="15">
        <f t="shared" si="27"/>
        <v>24281.283354826403</v>
      </c>
      <c r="L137" s="36">
        <f t="shared" si="28"/>
        <v>-402.2833548264025</v>
      </c>
      <c r="M137" s="36">
        <f t="shared" si="29"/>
        <v>402.2833548264025</v>
      </c>
      <c r="N137" s="36">
        <f t="shared" si="30"/>
        <v>1.6846742109234161E-2</v>
      </c>
      <c r="O137" s="36">
        <f t="shared" si="31"/>
        <v>161831.89757038525</v>
      </c>
      <c r="P137" s="35">
        <f t="shared" si="34"/>
        <v>161831.89757038525</v>
      </c>
    </row>
    <row r="138" spans="1:16" x14ac:dyDescent="0.4">
      <c r="A138" s="1">
        <v>137</v>
      </c>
      <c r="B138" s="21">
        <v>39950</v>
      </c>
      <c r="C138" s="43">
        <v>1</v>
      </c>
      <c r="D138" s="23">
        <v>26247</v>
      </c>
      <c r="E138" s="25">
        <f t="shared" si="35"/>
        <v>23612.75</v>
      </c>
      <c r="F138" s="25">
        <f t="shared" si="36"/>
        <v>23394</v>
      </c>
      <c r="G138" s="25">
        <f t="shared" si="25"/>
        <v>1.1219543472685305</v>
      </c>
      <c r="H138" s="25">
        <f t="shared" si="32"/>
        <v>1.002565354379422</v>
      </c>
      <c r="I138" s="4">
        <f t="shared" si="26"/>
        <v>26179.839434254773</v>
      </c>
      <c r="J138" s="25">
        <f t="shared" si="33"/>
        <v>24306.548428360547</v>
      </c>
      <c r="K138" s="15">
        <f t="shared" si="27"/>
        <v>24368.903338819873</v>
      </c>
      <c r="L138" s="36">
        <f t="shared" si="28"/>
        <v>1878.0966611801268</v>
      </c>
      <c r="M138" s="36">
        <f t="shared" si="29"/>
        <v>1878.0966611801268</v>
      </c>
      <c r="N138" s="36">
        <f t="shared" si="30"/>
        <v>7.1554717155489264E-2</v>
      </c>
      <c r="O138" s="36">
        <f t="shared" si="31"/>
        <v>3527247.0687359399</v>
      </c>
      <c r="P138" s="35">
        <f t="shared" si="34"/>
        <v>3527247.0687359399</v>
      </c>
    </row>
    <row r="139" spans="1:16" x14ac:dyDescent="0.4">
      <c r="A139" s="1">
        <v>138</v>
      </c>
      <c r="B139" s="21">
        <v>39951</v>
      </c>
      <c r="C139" s="43">
        <v>2</v>
      </c>
      <c r="D139" s="23">
        <v>19327</v>
      </c>
      <c r="E139" s="25">
        <f t="shared" si="35"/>
        <v>23175.25</v>
      </c>
      <c r="F139" s="25">
        <f t="shared" si="36"/>
        <v>23324.125</v>
      </c>
      <c r="G139" s="25">
        <f t="shared" si="25"/>
        <v>0.8286270117314154</v>
      </c>
      <c r="H139" s="25">
        <f t="shared" si="32"/>
        <v>1.001156956769502</v>
      </c>
      <c r="I139" s="4">
        <f t="shared" si="26"/>
        <v>19304.665336755668</v>
      </c>
      <c r="J139" s="25">
        <f t="shared" si="33"/>
        <v>24306.894423950373</v>
      </c>
      <c r="K139" s="15">
        <f t="shared" si="27"/>
        <v>24335.016449999734</v>
      </c>
      <c r="L139" s="36">
        <f t="shared" si="28"/>
        <v>-5008.0164499997336</v>
      </c>
      <c r="M139" s="36">
        <f t="shared" si="29"/>
        <v>5008.0164499997336</v>
      </c>
      <c r="N139" s="36">
        <f t="shared" si="30"/>
        <v>0.25912021782996503</v>
      </c>
      <c r="O139" s="36">
        <f t="shared" si="31"/>
        <v>25080228.763467934</v>
      </c>
      <c r="P139" s="35">
        <f t="shared" si="34"/>
        <v>25080228.763467934</v>
      </c>
    </row>
    <row r="140" spans="1:16" x14ac:dyDescent="0.4">
      <c r="A140" s="1">
        <v>139</v>
      </c>
      <c r="B140" s="21">
        <v>39952</v>
      </c>
      <c r="C140" s="43">
        <v>3</v>
      </c>
      <c r="D140" s="23">
        <v>23248</v>
      </c>
      <c r="E140" s="25">
        <f t="shared" si="35"/>
        <v>23473</v>
      </c>
      <c r="F140" s="25">
        <f t="shared" si="36"/>
        <v>25059.375</v>
      </c>
      <c r="G140" s="25">
        <f t="shared" si="25"/>
        <v>0.92771667290185811</v>
      </c>
      <c r="H140" s="25">
        <f t="shared" si="32"/>
        <v>0.99730290362961838</v>
      </c>
      <c r="I140" s="4">
        <f t="shared" si="26"/>
        <v>23310.871667364481</v>
      </c>
      <c r="J140" s="25">
        <f t="shared" si="33"/>
        <v>24307.240419540198</v>
      </c>
      <c r="K140" s="15">
        <f t="shared" si="27"/>
        <v>24241.681449630662</v>
      </c>
      <c r="L140" s="36">
        <f t="shared" si="28"/>
        <v>-993.68144963066152</v>
      </c>
      <c r="M140" s="36">
        <f t="shared" si="29"/>
        <v>993.68144963066152</v>
      </c>
      <c r="N140" s="36">
        <f t="shared" si="30"/>
        <v>4.2742663869178486E-2</v>
      </c>
      <c r="O140" s="36">
        <f t="shared" si="31"/>
        <v>987402.8233400929</v>
      </c>
      <c r="P140" s="35">
        <f t="shared" si="34"/>
        <v>987402.8233400929</v>
      </c>
    </row>
    <row r="141" spans="1:16" x14ac:dyDescent="0.4">
      <c r="A141" s="1">
        <v>140</v>
      </c>
      <c r="B141" s="21">
        <v>39953</v>
      </c>
      <c r="C141" s="43">
        <v>4</v>
      </c>
      <c r="D141" s="23">
        <v>25070</v>
      </c>
      <c r="E141" s="25">
        <f t="shared" si="35"/>
        <v>26645.75</v>
      </c>
      <c r="F141" s="25">
        <f t="shared" si="36"/>
        <v>26980.25</v>
      </c>
      <c r="G141" s="25">
        <f t="shared" si="25"/>
        <v>0.92919820980161416</v>
      </c>
      <c r="H141" s="25">
        <f t="shared" si="32"/>
        <v>0.99897478522145755</v>
      </c>
      <c r="I141" s="4">
        <f t="shared" si="26"/>
        <v>25095.728511748533</v>
      </c>
      <c r="J141" s="25">
        <f t="shared" si="33"/>
        <v>24307.586415130023</v>
      </c>
      <c r="K141" s="15">
        <f t="shared" si="27"/>
        <v>24282.665918306535</v>
      </c>
      <c r="L141" s="36">
        <f t="shared" si="28"/>
        <v>787.33408169346512</v>
      </c>
      <c r="M141" s="36">
        <f t="shared" si="29"/>
        <v>787.33408169346512</v>
      </c>
      <c r="N141" s="36">
        <f t="shared" si="30"/>
        <v>3.1405428069145001E-2</v>
      </c>
      <c r="O141" s="36">
        <f t="shared" si="31"/>
        <v>619894.95619609207</v>
      </c>
      <c r="P141" s="35">
        <f t="shared" si="34"/>
        <v>619894.95619609207</v>
      </c>
    </row>
    <row r="142" spans="1:16" x14ac:dyDescent="0.4">
      <c r="A142" s="1">
        <v>141</v>
      </c>
      <c r="B142" s="21">
        <v>39954</v>
      </c>
      <c r="C142" s="43">
        <v>1</v>
      </c>
      <c r="D142" s="23">
        <v>38938</v>
      </c>
      <c r="E142" s="25">
        <f t="shared" si="35"/>
        <v>27314.75</v>
      </c>
      <c r="F142" s="25">
        <f t="shared" si="36"/>
        <v>27769.5</v>
      </c>
      <c r="G142" s="25">
        <f t="shared" si="25"/>
        <v>1.4021858513837124</v>
      </c>
      <c r="H142" s="25">
        <f t="shared" si="32"/>
        <v>1.002565354379422</v>
      </c>
      <c r="I142" s="4">
        <f t="shared" si="26"/>
        <v>38838.365828133203</v>
      </c>
      <c r="J142" s="25">
        <f t="shared" si="33"/>
        <v>24307.932410719848</v>
      </c>
      <c r="K142" s="15">
        <f t="shared" si="27"/>
        <v>24370.290871584381</v>
      </c>
      <c r="L142" s="36">
        <f t="shared" si="28"/>
        <v>14567.709128415619</v>
      </c>
      <c r="M142" s="36">
        <f t="shared" si="29"/>
        <v>14567.709128415619</v>
      </c>
      <c r="N142" s="36">
        <f t="shared" si="30"/>
        <v>0.37412576733308384</v>
      </c>
      <c r="O142" s="36">
        <f t="shared" si="31"/>
        <v>212218149.25012377</v>
      </c>
      <c r="P142" s="35">
        <f t="shared" si="34"/>
        <v>212218149.25012377</v>
      </c>
    </row>
    <row r="143" spans="1:16" x14ac:dyDescent="0.4">
      <c r="A143" s="1">
        <v>142</v>
      </c>
      <c r="B143" s="21">
        <v>39955</v>
      </c>
      <c r="C143" s="43">
        <v>2</v>
      </c>
      <c r="D143" s="23">
        <v>22003</v>
      </c>
      <c r="E143" s="25">
        <f t="shared" si="35"/>
        <v>28224.25</v>
      </c>
      <c r="F143" s="25">
        <f t="shared" si="36"/>
        <v>27891.75</v>
      </c>
      <c r="G143" s="25">
        <f t="shared" si="25"/>
        <v>0.78887126121523388</v>
      </c>
      <c r="H143" s="25">
        <f t="shared" si="32"/>
        <v>1.001156956769502</v>
      </c>
      <c r="I143" s="4">
        <f t="shared" si="26"/>
        <v>21977.572898258135</v>
      </c>
      <c r="J143" s="25">
        <f t="shared" si="33"/>
        <v>24308.278406309673</v>
      </c>
      <c r="K143" s="15">
        <f t="shared" si="27"/>
        <v>24336.402033566792</v>
      </c>
      <c r="L143" s="36">
        <f t="shared" si="28"/>
        <v>-2333.4020335667919</v>
      </c>
      <c r="M143" s="36">
        <f t="shared" si="29"/>
        <v>2333.4020335667919</v>
      </c>
      <c r="N143" s="36">
        <f t="shared" si="30"/>
        <v>0.1060492675347358</v>
      </c>
      <c r="O143" s="36">
        <f t="shared" si="31"/>
        <v>5444765.0502536399</v>
      </c>
      <c r="P143" s="35">
        <f t="shared" si="34"/>
        <v>5444765.0502536399</v>
      </c>
    </row>
    <row r="144" spans="1:16" x14ac:dyDescent="0.4">
      <c r="A144" s="1">
        <v>143</v>
      </c>
      <c r="B144" s="21">
        <v>39956</v>
      </c>
      <c r="C144" s="43">
        <v>3</v>
      </c>
      <c r="D144" s="23">
        <v>26886</v>
      </c>
      <c r="E144" s="25">
        <f t="shared" si="35"/>
        <v>27559.25</v>
      </c>
      <c r="F144" s="25">
        <f t="shared" si="36"/>
        <v>25584.625</v>
      </c>
      <c r="G144" s="25">
        <f t="shared" si="25"/>
        <v>1.0508655100475384</v>
      </c>
      <c r="H144" s="25">
        <f t="shared" si="32"/>
        <v>0.99730290362961838</v>
      </c>
      <c r="I144" s="4">
        <f t="shared" si="26"/>
        <v>26958.710239537224</v>
      </c>
      <c r="J144" s="25">
        <f t="shared" si="33"/>
        <v>24308.624401899498</v>
      </c>
      <c r="K144" s="15">
        <f t="shared" si="27"/>
        <v>24243.061699256166</v>
      </c>
      <c r="L144" s="36">
        <f t="shared" si="28"/>
        <v>2642.9383007438337</v>
      </c>
      <c r="M144" s="36">
        <f t="shared" si="29"/>
        <v>2642.9383007438337</v>
      </c>
      <c r="N144" s="36">
        <f t="shared" si="30"/>
        <v>9.8301655164168472E-2</v>
      </c>
      <c r="O144" s="36">
        <f t="shared" si="31"/>
        <v>6985122.8615387026</v>
      </c>
      <c r="P144" s="35">
        <f t="shared" si="34"/>
        <v>6985122.8615387026</v>
      </c>
    </row>
    <row r="145" spans="1:16" x14ac:dyDescent="0.4">
      <c r="A145" s="1">
        <v>144</v>
      </c>
      <c r="B145" s="21">
        <v>39957</v>
      </c>
      <c r="C145" s="43">
        <v>4</v>
      </c>
      <c r="D145" s="23">
        <v>22410</v>
      </c>
      <c r="E145" s="25">
        <f t="shared" si="35"/>
        <v>23610</v>
      </c>
      <c r="F145" s="25">
        <f t="shared" si="36"/>
        <v>23369.625</v>
      </c>
      <c r="G145" s="25">
        <f t="shared" si="25"/>
        <v>0.9589370817888605</v>
      </c>
      <c r="H145" s="25">
        <f t="shared" si="32"/>
        <v>0.99897478522145755</v>
      </c>
      <c r="I145" s="4">
        <f t="shared" si="26"/>
        <v>22432.998641734528</v>
      </c>
      <c r="J145" s="25">
        <f t="shared" si="33"/>
        <v>24308.970397489327</v>
      </c>
      <c r="K145" s="15">
        <f t="shared" si="27"/>
        <v>24284.048481786671</v>
      </c>
      <c r="L145" s="36">
        <f t="shared" si="28"/>
        <v>-1874.0484817866709</v>
      </c>
      <c r="M145" s="36">
        <f t="shared" si="29"/>
        <v>1874.0484817866709</v>
      </c>
      <c r="N145" s="36">
        <f t="shared" si="30"/>
        <v>8.3625545818236099E-2</v>
      </c>
      <c r="O145" s="36">
        <f t="shared" si="31"/>
        <v>3512057.7120869262</v>
      </c>
      <c r="P145" s="35">
        <f t="shared" si="34"/>
        <v>3512057.7120869262</v>
      </c>
    </row>
    <row r="146" spans="1:16" x14ac:dyDescent="0.4">
      <c r="A146" s="1">
        <v>145</v>
      </c>
      <c r="B146" s="21">
        <v>39958</v>
      </c>
      <c r="C146" s="43">
        <v>1</v>
      </c>
      <c r="D146" s="23">
        <v>23141</v>
      </c>
      <c r="E146" s="25">
        <f t="shared" si="35"/>
        <v>23129.25</v>
      </c>
      <c r="F146" s="25">
        <f t="shared" si="36"/>
        <v>22696.75</v>
      </c>
      <c r="G146" s="25">
        <f t="shared" si="25"/>
        <v>1.0195732869243395</v>
      </c>
      <c r="H146" s="25">
        <f t="shared" si="32"/>
        <v>1.002565354379422</v>
      </c>
      <c r="I146" s="4">
        <f t="shared" si="26"/>
        <v>23081.787036540925</v>
      </c>
      <c r="J146" s="25">
        <f t="shared" si="33"/>
        <v>24309.316393079152</v>
      </c>
      <c r="K146" s="15">
        <f t="shared" si="27"/>
        <v>24371.678404348891</v>
      </c>
      <c r="L146" s="36">
        <f t="shared" si="28"/>
        <v>-1230.6784043488915</v>
      </c>
      <c r="M146" s="36">
        <f t="shared" si="29"/>
        <v>1230.6784043488915</v>
      </c>
      <c r="N146" s="36">
        <f t="shared" si="30"/>
        <v>5.3181729585968257E-2</v>
      </c>
      <c r="O146" s="36">
        <f t="shared" si="31"/>
        <v>1514569.3349307338</v>
      </c>
      <c r="P146" s="35">
        <f t="shared" si="34"/>
        <v>1514569.3349307338</v>
      </c>
    </row>
    <row r="147" spans="1:16" x14ac:dyDescent="0.4">
      <c r="A147" s="1">
        <v>146</v>
      </c>
      <c r="B147" s="21">
        <v>39959</v>
      </c>
      <c r="C147" s="43">
        <v>2</v>
      </c>
      <c r="D147" s="23">
        <v>20080</v>
      </c>
      <c r="E147" s="25">
        <f t="shared" si="35"/>
        <v>22264.25</v>
      </c>
      <c r="F147" s="25">
        <f t="shared" si="36"/>
        <v>22480.5</v>
      </c>
      <c r="G147" s="25">
        <f t="shared" si="25"/>
        <v>0.89321856720268678</v>
      </c>
      <c r="H147" s="25">
        <f t="shared" si="32"/>
        <v>1.001156956769502</v>
      </c>
      <c r="I147" s="4">
        <f t="shared" si="26"/>
        <v>20056.795155070828</v>
      </c>
      <c r="J147" s="25">
        <f t="shared" si="33"/>
        <v>24309.662388668978</v>
      </c>
      <c r="K147" s="15">
        <f t="shared" si="27"/>
        <v>24337.787617133858</v>
      </c>
      <c r="L147" s="36">
        <f t="shared" si="28"/>
        <v>-4257.7876171338576</v>
      </c>
      <c r="M147" s="36">
        <f t="shared" si="29"/>
        <v>4257.7876171338576</v>
      </c>
      <c r="N147" s="36">
        <f t="shared" si="30"/>
        <v>0.21204121599272199</v>
      </c>
      <c r="O147" s="36">
        <f t="shared" si="31"/>
        <v>18128755.392618414</v>
      </c>
      <c r="P147" s="35">
        <f t="shared" si="34"/>
        <v>18128755.392618414</v>
      </c>
    </row>
    <row r="148" spans="1:16" x14ac:dyDescent="0.4">
      <c r="A148" s="1">
        <v>147</v>
      </c>
      <c r="B148" s="21">
        <v>39960</v>
      </c>
      <c r="C148" s="43">
        <v>3</v>
      </c>
      <c r="D148" s="23">
        <v>23426</v>
      </c>
      <c r="E148" s="25">
        <f t="shared" si="35"/>
        <v>22696.75</v>
      </c>
      <c r="F148" s="25">
        <f t="shared" si="36"/>
        <v>22672.75</v>
      </c>
      <c r="G148" s="25">
        <f t="shared" si="25"/>
        <v>1.0332227012603235</v>
      </c>
      <c r="H148" s="25">
        <f t="shared" si="32"/>
        <v>0.99730290362961838</v>
      </c>
      <c r="I148" s="4">
        <f t="shared" si="26"/>
        <v>23489.353048850669</v>
      </c>
      <c r="J148" s="25">
        <f t="shared" si="33"/>
        <v>24310.008384258803</v>
      </c>
      <c r="K148" s="15">
        <f t="shared" si="27"/>
        <v>24244.441948881671</v>
      </c>
      <c r="L148" s="36">
        <f t="shared" si="28"/>
        <v>-818.44194888167112</v>
      </c>
      <c r="M148" s="36">
        <f t="shared" si="29"/>
        <v>818.44194888167112</v>
      </c>
      <c r="N148" s="36">
        <f t="shared" si="30"/>
        <v>3.4937332403383897E-2</v>
      </c>
      <c r="O148" s="36">
        <f t="shared" si="31"/>
        <v>669847.22368922795</v>
      </c>
      <c r="P148" s="35">
        <f t="shared" si="34"/>
        <v>669847.22368922795</v>
      </c>
    </row>
    <row r="149" spans="1:16" x14ac:dyDescent="0.4">
      <c r="A149" s="1">
        <v>148</v>
      </c>
      <c r="B149" s="21">
        <v>39961</v>
      </c>
      <c r="C149" s="43">
        <v>4</v>
      </c>
      <c r="D149" s="23">
        <v>24140</v>
      </c>
      <c r="E149" s="25">
        <f t="shared" si="35"/>
        <v>22648.75</v>
      </c>
      <c r="F149" s="25">
        <f t="shared" si="36"/>
        <v>23037.875</v>
      </c>
      <c r="G149" s="25">
        <f t="shared" si="25"/>
        <v>1.0478396987569383</v>
      </c>
      <c r="H149" s="25">
        <f t="shared" si="32"/>
        <v>0.99897478522145755</v>
      </c>
      <c r="I149" s="4">
        <f t="shared" si="26"/>
        <v>24164.774083510554</v>
      </c>
      <c r="J149" s="25">
        <f t="shared" si="33"/>
        <v>24310.354379848628</v>
      </c>
      <c r="K149" s="15">
        <f t="shared" si="27"/>
        <v>24285.431045266803</v>
      </c>
      <c r="L149" s="36">
        <f t="shared" si="28"/>
        <v>-145.43104526680327</v>
      </c>
      <c r="M149" s="36">
        <f t="shared" si="29"/>
        <v>145.43104526680327</v>
      </c>
      <c r="N149" s="36">
        <f t="shared" si="30"/>
        <v>6.0244840624193562E-3</v>
      </c>
      <c r="O149" s="36">
        <f t="shared" si="31"/>
        <v>21150.188927394982</v>
      </c>
      <c r="P149" s="35">
        <f t="shared" si="34"/>
        <v>21150.188927394982</v>
      </c>
    </row>
    <row r="150" spans="1:16" x14ac:dyDescent="0.4">
      <c r="A150" s="1">
        <v>149</v>
      </c>
      <c r="B150" s="21">
        <v>39962</v>
      </c>
      <c r="C150" s="43">
        <v>1</v>
      </c>
      <c r="D150" s="23">
        <v>22949</v>
      </c>
      <c r="E150" s="25">
        <f t="shared" si="35"/>
        <v>23427</v>
      </c>
      <c r="F150" s="25">
        <f t="shared" si="36"/>
        <v>23574</v>
      </c>
      <c r="G150" s="25">
        <f t="shared" si="25"/>
        <v>0.97348774073131417</v>
      </c>
      <c r="H150" s="25">
        <f t="shared" si="32"/>
        <v>1.002565354379422</v>
      </c>
      <c r="I150" s="4">
        <f t="shared" si="26"/>
        <v>22890.278324254687</v>
      </c>
      <c r="J150" s="25">
        <f t="shared" si="33"/>
        <v>24310.700375438453</v>
      </c>
      <c r="K150" s="15">
        <f t="shared" si="27"/>
        <v>24373.065937113399</v>
      </c>
      <c r="L150" s="36">
        <f t="shared" si="28"/>
        <v>-1424.0659371133988</v>
      </c>
      <c r="M150" s="36">
        <f t="shared" si="29"/>
        <v>1424.0659371133988</v>
      </c>
      <c r="N150" s="36">
        <f t="shared" si="30"/>
        <v>6.205350721658455E-2</v>
      </c>
      <c r="O150" s="36">
        <f t="shared" si="31"/>
        <v>2027963.7932466627</v>
      </c>
      <c r="P150" s="35">
        <f t="shared" si="34"/>
        <v>2027963.7932466627</v>
      </c>
    </row>
    <row r="151" spans="1:16" x14ac:dyDescent="0.4">
      <c r="A151" s="1">
        <v>150</v>
      </c>
      <c r="B151" s="21">
        <v>39963</v>
      </c>
      <c r="C151" s="43">
        <v>2</v>
      </c>
      <c r="D151" s="23">
        <v>23193</v>
      </c>
      <c r="E151" s="25">
        <f t="shared" si="35"/>
        <v>23721</v>
      </c>
      <c r="F151" s="25">
        <f t="shared" si="36"/>
        <v>24545.875</v>
      </c>
      <c r="G151" s="25">
        <f t="shared" si="25"/>
        <v>0.94488381449021475</v>
      </c>
      <c r="H151" s="25">
        <f t="shared" si="32"/>
        <v>1.001156956769502</v>
      </c>
      <c r="I151" s="4">
        <f t="shared" si="26"/>
        <v>23166.197710734945</v>
      </c>
      <c r="J151" s="25">
        <f t="shared" si="33"/>
        <v>24311.046371028278</v>
      </c>
      <c r="K151" s="15">
        <f t="shared" si="27"/>
        <v>24339.173200700916</v>
      </c>
      <c r="L151" s="36">
        <f t="shared" si="28"/>
        <v>-1146.1732007009159</v>
      </c>
      <c r="M151" s="36">
        <f t="shared" si="29"/>
        <v>1146.1732007009159</v>
      </c>
      <c r="N151" s="36">
        <f t="shared" si="30"/>
        <v>4.9418928155086271E-2</v>
      </c>
      <c r="O151" s="36">
        <f t="shared" si="31"/>
        <v>1313713.0060049822</v>
      </c>
      <c r="P151" s="35">
        <f t="shared" si="34"/>
        <v>1313713.0060049822</v>
      </c>
    </row>
    <row r="152" spans="1:16" x14ac:dyDescent="0.4">
      <c r="A152" s="1">
        <v>151</v>
      </c>
      <c r="B152" s="21">
        <v>39964</v>
      </c>
      <c r="C152" s="43">
        <v>3</v>
      </c>
      <c r="D152" s="23">
        <v>24602</v>
      </c>
      <c r="E152" s="25">
        <f t="shared" si="35"/>
        <v>25370.75</v>
      </c>
      <c r="F152" s="25">
        <f t="shared" si="36"/>
        <v>25697.125</v>
      </c>
      <c r="G152" s="25">
        <f t="shared" si="25"/>
        <v>0.95738336487058373</v>
      </c>
      <c r="H152" s="25">
        <f t="shared" si="32"/>
        <v>0.99730290362961838</v>
      </c>
      <c r="I152" s="4">
        <f t="shared" si="26"/>
        <v>24668.533411927951</v>
      </c>
      <c r="J152" s="25">
        <f t="shared" si="33"/>
        <v>24311.392366618104</v>
      </c>
      <c r="K152" s="15">
        <f t="shared" si="27"/>
        <v>24245.822198507176</v>
      </c>
      <c r="L152" s="36">
        <f t="shared" si="28"/>
        <v>356.17780149282407</v>
      </c>
      <c r="M152" s="36">
        <f t="shared" si="29"/>
        <v>356.17780149282407</v>
      </c>
      <c r="N152" s="36">
        <f t="shared" si="30"/>
        <v>1.4477595378132837E-2</v>
      </c>
      <c r="O152" s="36">
        <f t="shared" si="31"/>
        <v>126862.6262762616</v>
      </c>
      <c r="P152" s="35">
        <f t="shared" si="34"/>
        <v>126862.6262762616</v>
      </c>
    </row>
    <row r="153" spans="1:16" x14ac:dyDescent="0.4">
      <c r="A153" s="1">
        <v>152</v>
      </c>
      <c r="B153" s="21">
        <v>39965</v>
      </c>
      <c r="C153" s="43">
        <v>4</v>
      </c>
      <c r="D153" s="23">
        <v>30739</v>
      </c>
      <c r="E153" s="25">
        <f t="shared" si="35"/>
        <v>26023.5</v>
      </c>
      <c r="F153" s="25">
        <f t="shared" si="36"/>
        <v>26046.625</v>
      </c>
      <c r="G153" s="25">
        <f t="shared" si="25"/>
        <v>1.1801528988880516</v>
      </c>
      <c r="H153" s="25">
        <f t="shared" si="32"/>
        <v>0.99897478522145755</v>
      </c>
      <c r="I153" s="4">
        <f t="shared" si="26"/>
        <v>30770.546418932518</v>
      </c>
      <c r="J153" s="25">
        <f t="shared" si="33"/>
        <v>24311.738362207932</v>
      </c>
      <c r="K153" s="15">
        <f t="shared" si="27"/>
        <v>24286.813608746939</v>
      </c>
      <c r="L153" s="36">
        <f t="shared" si="28"/>
        <v>6452.1863912530607</v>
      </c>
      <c r="M153" s="36">
        <f t="shared" si="29"/>
        <v>6452.1863912530607</v>
      </c>
      <c r="N153" s="36">
        <f t="shared" si="30"/>
        <v>0.20990228671241942</v>
      </c>
      <c r="O153" s="36">
        <f t="shared" si="31"/>
        <v>41630709.227471195</v>
      </c>
      <c r="P153" s="35">
        <f t="shared" si="34"/>
        <v>41630709.227471195</v>
      </c>
    </row>
    <row r="154" spans="1:16" x14ac:dyDescent="0.4">
      <c r="A154" s="1">
        <v>153</v>
      </c>
      <c r="B154" s="21">
        <v>39966</v>
      </c>
      <c r="C154" s="43">
        <v>1</v>
      </c>
      <c r="D154" s="23">
        <v>25560</v>
      </c>
      <c r="E154" s="25">
        <f t="shared" si="35"/>
        <v>26069.75</v>
      </c>
      <c r="F154" s="25">
        <f t="shared" si="36"/>
        <v>26465.875</v>
      </c>
      <c r="G154" s="25">
        <f t="shared" si="25"/>
        <v>0.96577196106306706</v>
      </c>
      <c r="H154" s="25">
        <f t="shared" si="32"/>
        <v>1.002565354379422</v>
      </c>
      <c r="I154" s="4">
        <f t="shared" si="26"/>
        <v>25494.597323105572</v>
      </c>
      <c r="J154" s="25">
        <f t="shared" si="33"/>
        <v>24312.084357797758</v>
      </c>
      <c r="K154" s="15">
        <f t="shared" si="27"/>
        <v>24374.45346987791</v>
      </c>
      <c r="L154" s="36">
        <f t="shared" si="28"/>
        <v>1185.5465301220902</v>
      </c>
      <c r="M154" s="36">
        <f t="shared" si="29"/>
        <v>1185.5465301220902</v>
      </c>
      <c r="N154" s="36">
        <f t="shared" si="30"/>
        <v>4.6382884590066127E-2</v>
      </c>
      <c r="O154" s="36">
        <f t="shared" si="31"/>
        <v>1405520.5750845282</v>
      </c>
      <c r="P154" s="35">
        <f t="shared" si="34"/>
        <v>1405520.5750845282</v>
      </c>
    </row>
    <row r="155" spans="1:16" x14ac:dyDescent="0.4">
      <c r="A155" s="1">
        <v>154</v>
      </c>
      <c r="B155" s="21">
        <v>39967</v>
      </c>
      <c r="C155" s="43">
        <v>2</v>
      </c>
      <c r="D155" s="23">
        <v>23378</v>
      </c>
      <c r="E155" s="25">
        <f t="shared" si="35"/>
        <v>26862</v>
      </c>
      <c r="F155" s="25">
        <f t="shared" si="36"/>
        <v>26596.5</v>
      </c>
      <c r="G155" s="25">
        <f t="shared" si="25"/>
        <v>0.87898783674543646</v>
      </c>
      <c r="H155" s="25">
        <f t="shared" si="32"/>
        <v>1.001156956769502</v>
      </c>
      <c r="I155" s="4">
        <f t="shared" si="26"/>
        <v>23350.983921077976</v>
      </c>
      <c r="J155" s="25">
        <f t="shared" si="33"/>
        <v>24312.430353387583</v>
      </c>
      <c r="K155" s="15">
        <f t="shared" si="27"/>
        <v>24340.558784267982</v>
      </c>
      <c r="L155" s="36">
        <f t="shared" si="28"/>
        <v>-962.55878426798154</v>
      </c>
      <c r="M155" s="36">
        <f t="shared" si="29"/>
        <v>962.55878426798154</v>
      </c>
      <c r="N155" s="36">
        <f t="shared" si="30"/>
        <v>4.1173701097954554E-2</v>
      </c>
      <c r="O155" s="36">
        <f t="shared" si="31"/>
        <v>926519.41317145457</v>
      </c>
      <c r="P155" s="35">
        <f t="shared" si="34"/>
        <v>926519.41317145457</v>
      </c>
    </row>
    <row r="156" spans="1:16" x14ac:dyDescent="0.4">
      <c r="A156" s="1">
        <v>155</v>
      </c>
      <c r="B156" s="21">
        <v>39968</v>
      </c>
      <c r="C156" s="43">
        <v>3</v>
      </c>
      <c r="D156" s="23">
        <v>27771</v>
      </c>
      <c r="E156" s="25">
        <f t="shared" si="35"/>
        <v>26331</v>
      </c>
      <c r="F156" s="25">
        <f t="shared" si="36"/>
        <v>27133.5</v>
      </c>
      <c r="G156" s="25">
        <f t="shared" si="25"/>
        <v>1.0234949416772625</v>
      </c>
      <c r="H156" s="25">
        <f t="shared" si="32"/>
        <v>0.99730290362961838</v>
      </c>
      <c r="I156" s="4">
        <f t="shared" si="26"/>
        <v>27846.103625016302</v>
      </c>
      <c r="J156" s="25">
        <f t="shared" si="33"/>
        <v>24312.776348977408</v>
      </c>
      <c r="K156" s="15">
        <f t="shared" si="27"/>
        <v>24247.202448132681</v>
      </c>
      <c r="L156" s="36">
        <f t="shared" si="28"/>
        <v>3523.7975518673193</v>
      </c>
      <c r="M156" s="36">
        <f t="shared" si="29"/>
        <v>3523.7975518673193</v>
      </c>
      <c r="N156" s="36">
        <f t="shared" si="30"/>
        <v>0.12688767245930357</v>
      </c>
      <c r="O156" s="36">
        <f t="shared" si="31"/>
        <v>12417149.186546113</v>
      </c>
      <c r="P156" s="35">
        <f t="shared" si="34"/>
        <v>12417149.186546113</v>
      </c>
    </row>
    <row r="157" spans="1:16" x14ac:dyDescent="0.4">
      <c r="A157" s="1">
        <v>156</v>
      </c>
      <c r="B157" s="21">
        <v>39969</v>
      </c>
      <c r="C157" s="43">
        <v>4</v>
      </c>
      <c r="D157" s="23">
        <v>28615</v>
      </c>
      <c r="E157" s="25">
        <f t="shared" si="35"/>
        <v>27936</v>
      </c>
      <c r="F157" s="25">
        <f t="shared" si="36"/>
        <v>30582.125</v>
      </c>
      <c r="G157" s="25">
        <f t="shared" si="25"/>
        <v>0.93567729515198828</v>
      </c>
      <c r="H157" s="25">
        <f t="shared" si="32"/>
        <v>0.99897478522145755</v>
      </c>
      <c r="I157" s="4">
        <f t="shared" si="26"/>
        <v>28644.366627989002</v>
      </c>
      <c r="J157" s="25">
        <f t="shared" si="33"/>
        <v>24313.122344567233</v>
      </c>
      <c r="K157" s="15">
        <f t="shared" si="27"/>
        <v>24288.196172227072</v>
      </c>
      <c r="L157" s="36">
        <f t="shared" si="28"/>
        <v>4326.8038277729283</v>
      </c>
      <c r="M157" s="36">
        <f t="shared" si="29"/>
        <v>4326.8038277729283</v>
      </c>
      <c r="N157" s="36">
        <f t="shared" si="30"/>
        <v>0.15120754246978607</v>
      </c>
      <c r="O157" s="36">
        <f t="shared" si="31"/>
        <v>18721231.364030465</v>
      </c>
      <c r="P157" s="35">
        <f t="shared" si="34"/>
        <v>18721231.364030465</v>
      </c>
    </row>
    <row r="158" spans="1:16" x14ac:dyDescent="0.4">
      <c r="A158" s="1">
        <v>157</v>
      </c>
      <c r="B158" s="21">
        <v>39970</v>
      </c>
      <c r="C158" s="43">
        <v>1</v>
      </c>
      <c r="D158" s="23">
        <v>31980</v>
      </c>
      <c r="E158" s="25">
        <f t="shared" si="35"/>
        <v>33228.25</v>
      </c>
      <c r="F158" s="25">
        <f t="shared" si="36"/>
        <v>33216.875</v>
      </c>
      <c r="G158" s="25">
        <f t="shared" si="25"/>
        <v>0.96276365552147813</v>
      </c>
      <c r="H158" s="25">
        <f t="shared" si="32"/>
        <v>1.002565354379422</v>
      </c>
      <c r="I158" s="4">
        <f t="shared" si="26"/>
        <v>31898.16989017669</v>
      </c>
      <c r="J158" s="25">
        <f t="shared" si="33"/>
        <v>24313.468340157058</v>
      </c>
      <c r="K158" s="15">
        <f t="shared" si="27"/>
        <v>24375.841002642417</v>
      </c>
      <c r="L158" s="36">
        <f t="shared" si="28"/>
        <v>7604.1589973575828</v>
      </c>
      <c r="M158" s="36">
        <f t="shared" si="29"/>
        <v>7604.1589973575828</v>
      </c>
      <c r="N158" s="36">
        <f t="shared" si="30"/>
        <v>0.23777858028009952</v>
      </c>
      <c r="O158" s="36">
        <f t="shared" si="31"/>
        <v>57823234.057094276</v>
      </c>
      <c r="P158" s="35">
        <f t="shared" si="34"/>
        <v>57823234.057094276</v>
      </c>
    </row>
    <row r="159" spans="1:16" x14ac:dyDescent="0.4">
      <c r="A159" s="1">
        <v>158</v>
      </c>
      <c r="B159" s="21">
        <v>39971</v>
      </c>
      <c r="C159" s="43">
        <v>2</v>
      </c>
      <c r="D159" s="23">
        <v>44547</v>
      </c>
      <c r="E159" s="25">
        <f t="shared" si="35"/>
        <v>33205.5</v>
      </c>
      <c r="F159" s="25">
        <f t="shared" si="36"/>
        <v>33081.5</v>
      </c>
      <c r="G159" s="25">
        <f t="shared" si="25"/>
        <v>1.3465834378731316</v>
      </c>
      <c r="H159" s="25">
        <f t="shared" si="32"/>
        <v>1.001156956769502</v>
      </c>
      <c r="I159" s="4">
        <f t="shared" si="26"/>
        <v>44495.520606222119</v>
      </c>
      <c r="J159" s="25">
        <f t="shared" si="33"/>
        <v>24313.814335746883</v>
      </c>
      <c r="K159" s="15">
        <f t="shared" si="27"/>
        <v>24341.94436783504</v>
      </c>
      <c r="L159" s="36">
        <f t="shared" si="28"/>
        <v>20205.05563216496</v>
      </c>
      <c r="M159" s="36">
        <f t="shared" si="29"/>
        <v>20205.05563216496</v>
      </c>
      <c r="N159" s="36">
        <f t="shared" si="30"/>
        <v>0.45356714553538868</v>
      </c>
      <c r="O159" s="36">
        <f t="shared" si="31"/>
        <v>408244273.09888095</v>
      </c>
      <c r="P159" s="35">
        <f t="shared" si="34"/>
        <v>408244273.09888095</v>
      </c>
    </row>
    <row r="160" spans="1:16" x14ac:dyDescent="0.4">
      <c r="A160" s="1">
        <v>159</v>
      </c>
      <c r="B160" s="21">
        <v>39972</v>
      </c>
      <c r="C160" s="43">
        <v>3</v>
      </c>
      <c r="D160" s="23">
        <v>27680</v>
      </c>
      <c r="E160" s="25">
        <f t="shared" si="35"/>
        <v>32957.5</v>
      </c>
      <c r="F160" s="25">
        <f t="shared" si="36"/>
        <v>32662</v>
      </c>
      <c r="G160" s="25">
        <f t="shared" si="25"/>
        <v>0.84746800563345781</v>
      </c>
      <c r="H160" s="25">
        <f t="shared" si="32"/>
        <v>0.99730290362961838</v>
      </c>
      <c r="I160" s="4">
        <f t="shared" si="26"/>
        <v>27754.857525492465</v>
      </c>
      <c r="J160" s="25">
        <f t="shared" si="33"/>
        <v>24314.160331336709</v>
      </c>
      <c r="K160" s="15">
        <f t="shared" si="27"/>
        <v>24248.582697758182</v>
      </c>
      <c r="L160" s="36">
        <f t="shared" si="28"/>
        <v>3431.4173022418181</v>
      </c>
      <c r="M160" s="36">
        <f t="shared" si="29"/>
        <v>3431.4173022418181</v>
      </c>
      <c r="N160" s="36">
        <f t="shared" si="30"/>
        <v>0.12396738808677088</v>
      </c>
      <c r="O160" s="36">
        <f t="shared" si="31"/>
        <v>11774624.702124517</v>
      </c>
      <c r="P160" s="35">
        <f t="shared" si="34"/>
        <v>11774624.702124517</v>
      </c>
    </row>
    <row r="161" spans="1:16" x14ac:dyDescent="0.4">
      <c r="A161" s="1">
        <v>160</v>
      </c>
      <c r="B161" s="21">
        <v>39973</v>
      </c>
      <c r="C161" s="43">
        <v>4</v>
      </c>
      <c r="D161" s="23">
        <v>27623</v>
      </c>
      <c r="E161" s="25">
        <f t="shared" si="35"/>
        <v>32366.5</v>
      </c>
      <c r="F161" s="25">
        <f t="shared" si="36"/>
        <v>29632.875</v>
      </c>
      <c r="G161" s="25">
        <f t="shared" si="25"/>
        <v>0.93217414780037378</v>
      </c>
      <c r="H161" s="25">
        <f t="shared" si="32"/>
        <v>0.99897478522145755</v>
      </c>
      <c r="I161" s="4">
        <f t="shared" si="26"/>
        <v>27651.348571201826</v>
      </c>
      <c r="J161" s="25">
        <f t="shared" si="33"/>
        <v>24314.506326926534</v>
      </c>
      <c r="K161" s="15">
        <f t="shared" si="27"/>
        <v>24289.578735707204</v>
      </c>
      <c r="L161" s="36">
        <f t="shared" si="28"/>
        <v>3333.421264292796</v>
      </c>
      <c r="M161" s="36">
        <f t="shared" si="29"/>
        <v>3333.421264292796</v>
      </c>
      <c r="N161" s="36">
        <f t="shared" si="30"/>
        <v>0.12067556978940723</v>
      </c>
      <c r="O161" s="36">
        <f t="shared" si="31"/>
        <v>11111697.325239383</v>
      </c>
      <c r="P161" s="35">
        <f t="shared" si="34"/>
        <v>11111697.325239383</v>
      </c>
    </row>
    <row r="162" spans="1:16" x14ac:dyDescent="0.4">
      <c r="A162" s="1">
        <v>161</v>
      </c>
      <c r="B162" s="21">
        <v>39974</v>
      </c>
      <c r="C162" s="43">
        <v>1</v>
      </c>
      <c r="D162" s="23">
        <v>29616</v>
      </c>
      <c r="E162" s="25">
        <f t="shared" si="35"/>
        <v>26899.25</v>
      </c>
      <c r="F162" s="25">
        <f t="shared" si="36"/>
        <v>26891.5</v>
      </c>
      <c r="G162" s="25">
        <f t="shared" si="25"/>
        <v>1.1013145417697041</v>
      </c>
      <c r="H162" s="25">
        <f t="shared" si="32"/>
        <v>1.002565354379422</v>
      </c>
      <c r="I162" s="4">
        <f t="shared" si="26"/>
        <v>29540.21887015237</v>
      </c>
      <c r="J162" s="25">
        <f t="shared" si="33"/>
        <v>24314.852322516363</v>
      </c>
      <c r="K162" s="15">
        <f t="shared" si="27"/>
        <v>24377.228535406928</v>
      </c>
      <c r="L162" s="36">
        <f t="shared" si="28"/>
        <v>5238.7714645930719</v>
      </c>
      <c r="M162" s="36">
        <f t="shared" si="29"/>
        <v>5238.7714645930719</v>
      </c>
      <c r="N162" s="36">
        <f t="shared" si="30"/>
        <v>0.17688990628690815</v>
      </c>
      <c r="O162" s="36">
        <f t="shared" si="31"/>
        <v>27444726.458234638</v>
      </c>
      <c r="P162" s="35">
        <f t="shared" si="34"/>
        <v>27444726.458234638</v>
      </c>
    </row>
    <row r="163" spans="1:16" x14ac:dyDescent="0.4">
      <c r="A163" s="1">
        <v>162</v>
      </c>
      <c r="B163" s="21">
        <v>39975</v>
      </c>
      <c r="C163" s="43">
        <v>2</v>
      </c>
      <c r="D163" s="23">
        <v>22678</v>
      </c>
      <c r="E163" s="25">
        <f t="shared" si="35"/>
        <v>26883.75</v>
      </c>
      <c r="F163" s="25">
        <f t="shared" si="36"/>
        <v>26664.875</v>
      </c>
      <c r="G163" s="25">
        <f t="shared" si="25"/>
        <v>0.85048214176890014</v>
      </c>
      <c r="H163" s="25">
        <f t="shared" si="32"/>
        <v>1.001156956769502</v>
      </c>
      <c r="I163" s="4">
        <f t="shared" si="26"/>
        <v>22651.792854915147</v>
      </c>
      <c r="J163" s="25">
        <f t="shared" si="33"/>
        <v>24315.198318106188</v>
      </c>
      <c r="K163" s="15">
        <f t="shared" si="27"/>
        <v>24343.329951402106</v>
      </c>
      <c r="L163" s="36">
        <f t="shared" si="28"/>
        <v>-1665.3299514021055</v>
      </c>
      <c r="M163" s="36">
        <f t="shared" si="29"/>
        <v>1665.3299514021055</v>
      </c>
      <c r="N163" s="36">
        <f t="shared" si="30"/>
        <v>7.3433722171360155E-2</v>
      </c>
      <c r="O163" s="36">
        <f t="shared" si="31"/>
        <v>2773323.8470369391</v>
      </c>
      <c r="P163" s="35">
        <f t="shared" si="34"/>
        <v>2773323.8470369391</v>
      </c>
    </row>
    <row r="164" spans="1:16" x14ac:dyDescent="0.4">
      <c r="A164" s="1">
        <v>163</v>
      </c>
      <c r="B164" s="21">
        <v>39976</v>
      </c>
      <c r="C164" s="43">
        <v>3</v>
      </c>
      <c r="D164" s="23">
        <v>27618</v>
      </c>
      <c r="E164" s="25">
        <f t="shared" si="35"/>
        <v>26446</v>
      </c>
      <c r="F164" s="25">
        <f t="shared" si="36"/>
        <v>26059.125</v>
      </c>
      <c r="G164" s="25">
        <f t="shared" si="25"/>
        <v>1.0598206962052641</v>
      </c>
      <c r="H164" s="25">
        <f t="shared" si="32"/>
        <v>0.99730290362961838</v>
      </c>
      <c r="I164" s="4">
        <f t="shared" si="26"/>
        <v>27692.689853289412</v>
      </c>
      <c r="J164" s="25">
        <f t="shared" si="33"/>
        <v>24315.544313696013</v>
      </c>
      <c r="K164" s="15">
        <f t="shared" si="27"/>
        <v>24249.96294738369</v>
      </c>
      <c r="L164" s="36">
        <f t="shared" si="28"/>
        <v>3368.0370526163097</v>
      </c>
      <c r="M164" s="36">
        <f t="shared" si="29"/>
        <v>3368.0370526163097</v>
      </c>
      <c r="N164" s="36">
        <f t="shared" si="30"/>
        <v>0.12195079486625786</v>
      </c>
      <c r="O164" s="36">
        <f t="shared" si="31"/>
        <v>11343673.587796358</v>
      </c>
      <c r="P164" s="35">
        <f t="shared" si="34"/>
        <v>11343673.587796358</v>
      </c>
    </row>
    <row r="165" spans="1:16" x14ac:dyDescent="0.4">
      <c r="A165" s="1">
        <v>164</v>
      </c>
      <c r="B165" s="21">
        <v>39977</v>
      </c>
      <c r="C165" s="43">
        <v>4</v>
      </c>
      <c r="D165" s="23">
        <v>25872</v>
      </c>
      <c r="E165" s="25">
        <f t="shared" si="35"/>
        <v>25672.25</v>
      </c>
      <c r="F165" s="25">
        <f t="shared" si="36"/>
        <v>25949.75</v>
      </c>
      <c r="G165" s="25">
        <f t="shared" si="25"/>
        <v>0.99700382469965987</v>
      </c>
      <c r="H165" s="25">
        <f t="shared" si="32"/>
        <v>0.99897478522145755</v>
      </c>
      <c r="I165" s="4">
        <f t="shared" si="26"/>
        <v>25898.551577820424</v>
      </c>
      <c r="J165" s="25">
        <f t="shared" si="33"/>
        <v>24315.890309285838</v>
      </c>
      <c r="K165" s="15">
        <f t="shared" si="27"/>
        <v>24290.96129918734</v>
      </c>
      <c r="L165" s="36">
        <f t="shared" si="28"/>
        <v>1581.03870081266</v>
      </c>
      <c r="M165" s="36">
        <f t="shared" si="29"/>
        <v>1581.03870081266</v>
      </c>
      <c r="N165" s="36">
        <f t="shared" si="30"/>
        <v>6.1110030179833796E-2</v>
      </c>
      <c r="O165" s="36">
        <f t="shared" si="31"/>
        <v>2499683.3734673839</v>
      </c>
      <c r="P165" s="35">
        <f t="shared" si="34"/>
        <v>2499683.3734673839</v>
      </c>
    </row>
    <row r="166" spans="1:16" x14ac:dyDescent="0.4">
      <c r="A166" s="1">
        <v>165</v>
      </c>
      <c r="B166" s="21">
        <v>39978</v>
      </c>
      <c r="C166" s="43">
        <v>1</v>
      </c>
      <c r="D166" s="23">
        <v>26521</v>
      </c>
      <c r="E166" s="25">
        <f t="shared" si="35"/>
        <v>26227.25</v>
      </c>
      <c r="F166" s="25">
        <f t="shared" si="36"/>
        <v>26714.125</v>
      </c>
      <c r="G166" s="25">
        <f t="shared" si="25"/>
        <v>0.99277067843322586</v>
      </c>
      <c r="H166" s="25">
        <f t="shared" si="32"/>
        <v>1.002565354379422</v>
      </c>
      <c r="I166" s="4">
        <f t="shared" si="26"/>
        <v>26453.13832574659</v>
      </c>
      <c r="J166" s="25">
        <f t="shared" si="33"/>
        <v>24316.236304875663</v>
      </c>
      <c r="K166" s="15">
        <f t="shared" si="27"/>
        <v>24378.616068171435</v>
      </c>
      <c r="L166" s="36">
        <f t="shared" si="28"/>
        <v>2142.3839318285645</v>
      </c>
      <c r="M166" s="36">
        <f t="shared" si="29"/>
        <v>2142.3839318285645</v>
      </c>
      <c r="N166" s="36">
        <f t="shared" si="30"/>
        <v>8.0780661808701207E-2</v>
      </c>
      <c r="O166" s="36">
        <f t="shared" si="31"/>
        <v>4589808.9113572193</v>
      </c>
      <c r="P166" s="35">
        <f t="shared" si="34"/>
        <v>4589808.9113572193</v>
      </c>
    </row>
    <row r="167" spans="1:16" x14ac:dyDescent="0.4">
      <c r="A167" s="1">
        <v>166</v>
      </c>
      <c r="B167" s="21">
        <v>39979</v>
      </c>
      <c r="C167" s="43">
        <v>2</v>
      </c>
      <c r="D167" s="23">
        <v>24898</v>
      </c>
      <c r="E167" s="25">
        <f t="shared" si="35"/>
        <v>27201</v>
      </c>
      <c r="F167" s="25">
        <f t="shared" si="36"/>
        <v>27089</v>
      </c>
      <c r="G167" s="25">
        <f t="shared" si="25"/>
        <v>0.91911846136808295</v>
      </c>
      <c r="H167" s="25">
        <f t="shared" si="32"/>
        <v>1.001156956769502</v>
      </c>
      <c r="I167" s="4">
        <f t="shared" si="26"/>
        <v>24869.227379031545</v>
      </c>
      <c r="J167" s="25">
        <f t="shared" si="33"/>
        <v>24316.582300465489</v>
      </c>
      <c r="K167" s="15">
        <f t="shared" si="27"/>
        <v>24344.715534969164</v>
      </c>
      <c r="L167" s="36">
        <f t="shared" si="28"/>
        <v>553.28446503083615</v>
      </c>
      <c r="M167" s="36">
        <f t="shared" si="29"/>
        <v>553.28446503083615</v>
      </c>
      <c r="N167" s="36">
        <f t="shared" si="30"/>
        <v>2.222204454296876E-2</v>
      </c>
      <c r="O167" s="36">
        <f t="shared" si="31"/>
        <v>306123.69924445852</v>
      </c>
      <c r="P167" s="35">
        <f t="shared" si="34"/>
        <v>306123.69924445852</v>
      </c>
    </row>
    <row r="168" spans="1:16" x14ac:dyDescent="0.4">
      <c r="A168" s="1">
        <v>167</v>
      </c>
      <c r="B168" s="21">
        <v>39980</v>
      </c>
      <c r="C168" s="43">
        <v>3</v>
      </c>
      <c r="D168" s="23">
        <v>31513</v>
      </c>
      <c r="E168" s="25">
        <f t="shared" si="35"/>
        <v>26977</v>
      </c>
      <c r="F168" s="25">
        <f t="shared" si="36"/>
        <v>27051.625</v>
      </c>
      <c r="G168" s="25">
        <f t="shared" si="25"/>
        <v>1.1649207764783076</v>
      </c>
      <c r="H168" s="25">
        <f t="shared" si="32"/>
        <v>0.99730290362961838</v>
      </c>
      <c r="I168" s="4">
        <f t="shared" si="26"/>
        <v>31598.223453787719</v>
      </c>
      <c r="J168" s="25">
        <f t="shared" si="33"/>
        <v>24316.928296055314</v>
      </c>
      <c r="K168" s="15">
        <f t="shared" si="27"/>
        <v>24251.343197009191</v>
      </c>
      <c r="L168" s="36">
        <f t="shared" si="28"/>
        <v>7261.6568029908085</v>
      </c>
      <c r="M168" s="36">
        <f t="shared" si="29"/>
        <v>7261.6568029908085</v>
      </c>
      <c r="N168" s="36">
        <f t="shared" si="30"/>
        <v>0.23043368777935483</v>
      </c>
      <c r="O168" s="36">
        <f t="shared" si="31"/>
        <v>52731659.52442269</v>
      </c>
      <c r="P168" s="35">
        <f t="shared" si="34"/>
        <v>52731659.52442269</v>
      </c>
    </row>
    <row r="169" spans="1:16" x14ac:dyDescent="0.4">
      <c r="A169" s="1">
        <v>168</v>
      </c>
      <c r="B169" s="21">
        <v>39981</v>
      </c>
      <c r="C169" s="43">
        <v>4</v>
      </c>
      <c r="D169" s="23">
        <v>24976</v>
      </c>
      <c r="E169" s="25">
        <f t="shared" si="35"/>
        <v>27126.25</v>
      </c>
      <c r="F169" s="25">
        <f t="shared" si="36"/>
        <v>27331.125</v>
      </c>
      <c r="G169" s="25">
        <f t="shared" si="25"/>
        <v>0.91382992833262444</v>
      </c>
      <c r="H169" s="25">
        <f t="shared" si="32"/>
        <v>0.99897478522145755</v>
      </c>
      <c r="I169" s="4">
        <f t="shared" si="26"/>
        <v>25001.632042657813</v>
      </c>
      <c r="J169" s="25">
        <f t="shared" si="33"/>
        <v>24317.274291645139</v>
      </c>
      <c r="K169" s="15">
        <f t="shared" si="27"/>
        <v>24292.343862667472</v>
      </c>
      <c r="L169" s="36">
        <f t="shared" si="28"/>
        <v>683.65613733252758</v>
      </c>
      <c r="M169" s="36">
        <f t="shared" si="29"/>
        <v>683.65613733252758</v>
      </c>
      <c r="N169" s="36">
        <f t="shared" si="30"/>
        <v>2.7372523115491976E-2</v>
      </c>
      <c r="O169" s="36">
        <f t="shared" si="31"/>
        <v>467385.7141124318</v>
      </c>
      <c r="P169" s="35">
        <f t="shared" si="34"/>
        <v>467385.7141124318</v>
      </c>
    </row>
    <row r="170" spans="1:16" x14ac:dyDescent="0.4">
      <c r="A170" s="1">
        <v>169</v>
      </c>
      <c r="B170" s="21">
        <v>39982</v>
      </c>
      <c r="C170" s="43">
        <v>1</v>
      </c>
      <c r="D170" s="23">
        <v>27118</v>
      </c>
      <c r="E170" s="25">
        <f t="shared" si="35"/>
        <v>27536</v>
      </c>
      <c r="F170" s="25">
        <f t="shared" si="36"/>
        <v>26220.5</v>
      </c>
      <c r="G170" s="25">
        <f t="shared" si="25"/>
        <v>1.0342289430026124</v>
      </c>
      <c r="H170" s="25">
        <f t="shared" si="32"/>
        <v>1.002565354379422</v>
      </c>
      <c r="I170" s="4">
        <f t="shared" si="26"/>
        <v>27048.610728011616</v>
      </c>
      <c r="J170" s="25">
        <f t="shared" si="33"/>
        <v>24317.620287234964</v>
      </c>
      <c r="K170" s="15">
        <f t="shared" si="27"/>
        <v>24380.003600935943</v>
      </c>
      <c r="L170" s="36">
        <f t="shared" si="28"/>
        <v>2737.9963990640572</v>
      </c>
      <c r="M170" s="36">
        <f t="shared" si="29"/>
        <v>2737.9963990640572</v>
      </c>
      <c r="N170" s="36">
        <f t="shared" si="30"/>
        <v>0.10096601515834712</v>
      </c>
      <c r="O170" s="36">
        <f t="shared" si="31"/>
        <v>7496624.2812877437</v>
      </c>
      <c r="P170" s="35">
        <f t="shared" si="34"/>
        <v>7496624.2812877437</v>
      </c>
    </row>
    <row r="171" spans="1:16" x14ac:dyDescent="0.4">
      <c r="A171" s="1">
        <v>170</v>
      </c>
      <c r="B171" s="21">
        <v>39983</v>
      </c>
      <c r="C171" s="43">
        <v>2</v>
      </c>
      <c r="D171" s="23">
        <v>26537</v>
      </c>
      <c r="E171" s="25">
        <f t="shared" si="35"/>
        <v>24905</v>
      </c>
      <c r="F171" s="25">
        <f t="shared" si="36"/>
        <v>24935.625</v>
      </c>
      <c r="G171" s="25">
        <f t="shared" si="25"/>
        <v>1.0642203674461739</v>
      </c>
      <c r="H171" s="25">
        <f t="shared" si="32"/>
        <v>1.001156956769502</v>
      </c>
      <c r="I171" s="4">
        <f t="shared" si="26"/>
        <v>26506.333318232795</v>
      </c>
      <c r="J171" s="25">
        <f t="shared" si="33"/>
        <v>24317.966282824793</v>
      </c>
      <c r="K171" s="15">
        <f t="shared" si="27"/>
        <v>24346.101118536229</v>
      </c>
      <c r="L171" s="36">
        <f t="shared" si="28"/>
        <v>2190.8988814637705</v>
      </c>
      <c r="M171" s="36">
        <f t="shared" si="29"/>
        <v>2190.8988814637705</v>
      </c>
      <c r="N171" s="36">
        <f t="shared" si="30"/>
        <v>8.2560156817416075E-2</v>
      </c>
      <c r="O171" s="36">
        <f t="shared" si="31"/>
        <v>4800037.9087992013</v>
      </c>
      <c r="P171" s="35">
        <f t="shared" si="34"/>
        <v>4800037.9087992013</v>
      </c>
    </row>
    <row r="172" spans="1:16" x14ac:dyDescent="0.4">
      <c r="A172" s="1">
        <v>171</v>
      </c>
      <c r="B172" s="21">
        <v>39984</v>
      </c>
      <c r="C172" s="43">
        <v>3</v>
      </c>
      <c r="D172" s="23">
        <v>20989</v>
      </c>
      <c r="E172" s="25">
        <f t="shared" si="35"/>
        <v>24966.25</v>
      </c>
      <c r="F172" s="25">
        <f t="shared" si="36"/>
        <v>24536.75</v>
      </c>
      <c r="G172" s="25">
        <f t="shared" si="25"/>
        <v>0.85541076140890704</v>
      </c>
      <c r="H172" s="25">
        <f t="shared" si="32"/>
        <v>0.99730290362961838</v>
      </c>
      <c r="I172" s="4">
        <f t="shared" si="26"/>
        <v>21045.762449514499</v>
      </c>
      <c r="J172" s="25">
        <f t="shared" si="33"/>
        <v>24318.312278414618</v>
      </c>
      <c r="K172" s="15">
        <f t="shared" si="27"/>
        <v>24252.7234466347</v>
      </c>
      <c r="L172" s="36">
        <f t="shared" si="28"/>
        <v>-3263.7234466346999</v>
      </c>
      <c r="M172" s="36">
        <f t="shared" si="29"/>
        <v>3263.7234466346999</v>
      </c>
      <c r="N172" s="36">
        <f t="shared" si="30"/>
        <v>0.15549685295319929</v>
      </c>
      <c r="O172" s="36">
        <f t="shared" si="31"/>
        <v>10651890.736113084</v>
      </c>
      <c r="P172" s="35">
        <f t="shared" si="34"/>
        <v>10651890.736113084</v>
      </c>
    </row>
    <row r="173" spans="1:16" x14ac:dyDescent="0.4">
      <c r="A173" s="1">
        <v>172</v>
      </c>
      <c r="B173" s="21">
        <v>39985</v>
      </c>
      <c r="C173" s="43">
        <v>4</v>
      </c>
      <c r="D173" s="23">
        <v>25221</v>
      </c>
      <c r="E173" s="25">
        <f t="shared" si="35"/>
        <v>24107.25</v>
      </c>
      <c r="F173" s="25">
        <f t="shared" si="36"/>
        <v>23904.125</v>
      </c>
      <c r="G173" s="25">
        <f t="shared" ref="G173:G236" si="37">D173/F173</f>
        <v>1.055089864197079</v>
      </c>
      <c r="H173" s="25">
        <f t="shared" si="32"/>
        <v>0.99897478522145755</v>
      </c>
      <c r="I173" s="4">
        <f t="shared" ref="I173:I236" si="38">D173/H173</f>
        <v>25246.883478053838</v>
      </c>
      <c r="J173" s="25">
        <f t="shared" si="33"/>
        <v>24318.658274004443</v>
      </c>
      <c r="K173" s="15">
        <f t="shared" ref="K173:K236" si="39">H173*J173</f>
        <v>24293.726426147612</v>
      </c>
      <c r="L173" s="36">
        <f t="shared" ref="L173:L236" si="40">D173-K173</f>
        <v>927.27357385238793</v>
      </c>
      <c r="M173" s="36">
        <f t="shared" ref="M173:M236" si="41">ABS(L173)</f>
        <v>927.27357385238793</v>
      </c>
      <c r="N173" s="36">
        <f t="shared" ref="N173:N236" si="42">M173/D173</f>
        <v>3.6765932114205938E-2</v>
      </c>
      <c r="O173" s="36">
        <f t="shared" ref="O173:O236" si="43">L173^2</f>
        <v>859836.28076497989</v>
      </c>
      <c r="P173" s="35">
        <f t="shared" si="34"/>
        <v>859836.28076497989</v>
      </c>
    </row>
    <row r="174" spans="1:16" x14ac:dyDescent="0.4">
      <c r="A174" s="1">
        <v>173</v>
      </c>
      <c r="B174" s="21">
        <v>39986</v>
      </c>
      <c r="C174" s="43">
        <v>1</v>
      </c>
      <c r="D174" s="23">
        <v>23682</v>
      </c>
      <c r="E174" s="25">
        <f t="shared" si="35"/>
        <v>23701</v>
      </c>
      <c r="F174" s="25">
        <f t="shared" si="36"/>
        <v>23844.875</v>
      </c>
      <c r="G174" s="25">
        <f t="shared" si="37"/>
        <v>0.9931693917456057</v>
      </c>
      <c r="H174" s="25">
        <f t="shared" si="32"/>
        <v>1.002565354379422</v>
      </c>
      <c r="I174" s="4">
        <f t="shared" si="38"/>
        <v>23621.402731055798</v>
      </c>
      <c r="J174" s="25">
        <f t="shared" si="33"/>
        <v>24319.004269594268</v>
      </c>
      <c r="K174" s="15">
        <f t="shared" si="39"/>
        <v>24381.391133700454</v>
      </c>
      <c r="L174" s="36">
        <f t="shared" si="40"/>
        <v>-699.39113370045379</v>
      </c>
      <c r="M174" s="36">
        <f t="shared" si="41"/>
        <v>699.39113370045379</v>
      </c>
      <c r="N174" s="36">
        <f t="shared" si="42"/>
        <v>2.9532604243748577E-2</v>
      </c>
      <c r="O174" s="36">
        <f t="shared" si="43"/>
        <v>489147.95789880602</v>
      </c>
      <c r="P174" s="35">
        <f t="shared" si="34"/>
        <v>489147.95789880602</v>
      </c>
    </row>
    <row r="175" spans="1:16" x14ac:dyDescent="0.4">
      <c r="A175" s="1">
        <v>174</v>
      </c>
      <c r="B175" s="21">
        <v>39987</v>
      </c>
      <c r="C175" s="43">
        <v>2</v>
      </c>
      <c r="D175" s="23">
        <v>24912</v>
      </c>
      <c r="E175" s="25">
        <f t="shared" si="35"/>
        <v>23988.75</v>
      </c>
      <c r="F175" s="25">
        <f t="shared" si="36"/>
        <v>23234</v>
      </c>
      <c r="G175" s="25">
        <f t="shared" si="37"/>
        <v>1.0722217439958681</v>
      </c>
      <c r="H175" s="25">
        <f t="shared" si="32"/>
        <v>1.001156956769502</v>
      </c>
      <c r="I175" s="4">
        <f t="shared" si="38"/>
        <v>24883.211200354803</v>
      </c>
      <c r="J175" s="25">
        <f t="shared" si="33"/>
        <v>24319.350265184094</v>
      </c>
      <c r="K175" s="15">
        <f t="shared" si="39"/>
        <v>24347.486702103288</v>
      </c>
      <c r="L175" s="36">
        <f t="shared" si="40"/>
        <v>564.51329789671217</v>
      </c>
      <c r="M175" s="36">
        <f t="shared" si="41"/>
        <v>564.51329789671217</v>
      </c>
      <c r="N175" s="36">
        <f t="shared" si="42"/>
        <v>2.2660296158345864E-2</v>
      </c>
      <c r="O175" s="36">
        <f t="shared" si="43"/>
        <v>318675.26350222208</v>
      </c>
      <c r="P175" s="35">
        <f t="shared" si="34"/>
        <v>318675.26350222208</v>
      </c>
    </row>
    <row r="176" spans="1:16" x14ac:dyDescent="0.4">
      <c r="A176" s="1">
        <v>175</v>
      </c>
      <c r="B176" s="21">
        <v>39988</v>
      </c>
      <c r="C176" s="43">
        <v>3</v>
      </c>
      <c r="D176" s="23">
        <v>22140</v>
      </c>
      <c r="E176" s="25">
        <f t="shared" si="35"/>
        <v>22479.25</v>
      </c>
      <c r="F176" s="25">
        <f t="shared" si="36"/>
        <v>22319.125</v>
      </c>
      <c r="G176" s="25">
        <f t="shared" si="37"/>
        <v>0.99197437175516512</v>
      </c>
      <c r="H176" s="25">
        <f t="shared" si="32"/>
        <v>0.99730290362961838</v>
      </c>
      <c r="I176" s="4">
        <f t="shared" si="38"/>
        <v>22199.875202832485</v>
      </c>
      <c r="J176" s="25">
        <f t="shared" si="33"/>
        <v>24319.696260773919</v>
      </c>
      <c r="K176" s="15">
        <f t="shared" si="39"/>
        <v>24254.103696260201</v>
      </c>
      <c r="L176" s="36">
        <f t="shared" si="40"/>
        <v>-2114.1036962602011</v>
      </c>
      <c r="M176" s="36">
        <f t="shared" si="41"/>
        <v>2114.1036962602011</v>
      </c>
      <c r="N176" s="36">
        <f t="shared" si="42"/>
        <v>9.5487971827470694E-2</v>
      </c>
      <c r="O176" s="36">
        <f t="shared" si="43"/>
        <v>4469434.4385410445</v>
      </c>
      <c r="P176" s="35">
        <f t="shared" si="34"/>
        <v>4469434.4385410445</v>
      </c>
    </row>
    <row r="177" spans="1:16" x14ac:dyDescent="0.4">
      <c r="A177" s="1">
        <v>176</v>
      </c>
      <c r="B177" s="21">
        <v>39989</v>
      </c>
      <c r="C177" s="43">
        <v>4</v>
      </c>
      <c r="D177" s="23">
        <v>19183</v>
      </c>
      <c r="E177" s="25">
        <f t="shared" si="35"/>
        <v>22159</v>
      </c>
      <c r="F177" s="25">
        <f t="shared" si="36"/>
        <v>22853.125</v>
      </c>
      <c r="G177" s="25">
        <f t="shared" si="37"/>
        <v>0.83940380144947357</v>
      </c>
      <c r="H177" s="25">
        <f t="shared" si="32"/>
        <v>0.99897478522145755</v>
      </c>
      <c r="I177" s="4">
        <f t="shared" si="38"/>
        <v>19202.686878375433</v>
      </c>
      <c r="J177" s="25">
        <f t="shared" si="33"/>
        <v>24320.042256363744</v>
      </c>
      <c r="K177" s="15">
        <f t="shared" si="39"/>
        <v>24295.108989627744</v>
      </c>
      <c r="L177" s="36">
        <f t="shared" si="40"/>
        <v>-5112.1089896277444</v>
      </c>
      <c r="M177" s="36">
        <f t="shared" si="41"/>
        <v>5112.1089896277444</v>
      </c>
      <c r="N177" s="36">
        <f t="shared" si="42"/>
        <v>0.2664916326762104</v>
      </c>
      <c r="O177" s="36">
        <f t="shared" si="43"/>
        <v>26133658.321832798</v>
      </c>
      <c r="P177" s="35">
        <f t="shared" si="34"/>
        <v>26133658.321832798</v>
      </c>
    </row>
    <row r="178" spans="1:16" x14ac:dyDescent="0.4">
      <c r="A178" s="1">
        <v>177</v>
      </c>
      <c r="B178" s="21">
        <v>39990</v>
      </c>
      <c r="C178" s="43">
        <v>1</v>
      </c>
      <c r="D178" s="23">
        <v>22401</v>
      </c>
      <c r="E178" s="25">
        <f t="shared" si="35"/>
        <v>23547.25</v>
      </c>
      <c r="F178" s="25">
        <f t="shared" si="36"/>
        <v>23809.5</v>
      </c>
      <c r="G178" s="25">
        <f t="shared" si="37"/>
        <v>0.94084294084294084</v>
      </c>
      <c r="H178" s="25">
        <f t="shared" si="32"/>
        <v>1.002565354379422</v>
      </c>
      <c r="I178" s="4">
        <f t="shared" si="38"/>
        <v>22343.680541271046</v>
      </c>
      <c r="J178" s="25">
        <f t="shared" si="33"/>
        <v>24320.388251953569</v>
      </c>
      <c r="K178" s="15">
        <f t="shared" si="39"/>
        <v>24382.778666464961</v>
      </c>
      <c r="L178" s="36">
        <f t="shared" si="40"/>
        <v>-1981.7786664649611</v>
      </c>
      <c r="M178" s="36">
        <f t="shared" si="41"/>
        <v>1981.7786664649611</v>
      </c>
      <c r="N178" s="36">
        <f t="shared" si="42"/>
        <v>8.8468312417524272E-2</v>
      </c>
      <c r="O178" s="36">
        <f t="shared" si="43"/>
        <v>3927446.6828556396</v>
      </c>
      <c r="P178" s="35">
        <f t="shared" si="34"/>
        <v>3927446.6828556396</v>
      </c>
    </row>
    <row r="179" spans="1:16" x14ac:dyDescent="0.4">
      <c r="A179" s="1">
        <v>178</v>
      </c>
      <c r="B179" s="21">
        <v>39991</v>
      </c>
      <c r="C179" s="43">
        <v>2</v>
      </c>
      <c r="D179" s="23">
        <v>30465</v>
      </c>
      <c r="E179" s="25">
        <f t="shared" si="35"/>
        <v>24071.75</v>
      </c>
      <c r="F179" s="25">
        <f t="shared" si="36"/>
        <v>24767.875</v>
      </c>
      <c r="G179" s="25">
        <f t="shared" si="37"/>
        <v>1.2300207425949945</v>
      </c>
      <c r="H179" s="25">
        <f t="shared" si="32"/>
        <v>1.001156956769502</v>
      </c>
      <c r="I179" s="4">
        <f t="shared" si="38"/>
        <v>30429.794043786489</v>
      </c>
      <c r="J179" s="25">
        <f t="shared" si="33"/>
        <v>24320.734247543394</v>
      </c>
      <c r="K179" s="15">
        <f t="shared" si="39"/>
        <v>24348.87228567035</v>
      </c>
      <c r="L179" s="36">
        <f t="shared" si="40"/>
        <v>6116.1277143296502</v>
      </c>
      <c r="M179" s="36">
        <f t="shared" si="41"/>
        <v>6116.1277143296502</v>
      </c>
      <c r="N179" s="36">
        <f t="shared" si="42"/>
        <v>0.20075915687935827</v>
      </c>
      <c r="O179" s="36">
        <f t="shared" si="43"/>
        <v>37407018.217991233</v>
      </c>
      <c r="P179" s="35">
        <f t="shared" si="34"/>
        <v>37407018.217991233</v>
      </c>
    </row>
    <row r="180" spans="1:16" x14ac:dyDescent="0.4">
      <c r="A180" s="1">
        <v>179</v>
      </c>
      <c r="B180" s="21">
        <v>39992</v>
      </c>
      <c r="C180" s="43">
        <v>3</v>
      </c>
      <c r="D180" s="23">
        <v>24238</v>
      </c>
      <c r="E180" s="25">
        <f t="shared" si="35"/>
        <v>25464</v>
      </c>
      <c r="F180" s="25">
        <f t="shared" si="36"/>
        <v>25763.375</v>
      </c>
      <c r="G180" s="25">
        <f t="shared" si="37"/>
        <v>0.94079288913040315</v>
      </c>
      <c r="H180" s="25">
        <f t="shared" si="32"/>
        <v>0.99730290362961838</v>
      </c>
      <c r="I180" s="4">
        <f t="shared" si="38"/>
        <v>24303.549013832599</v>
      </c>
      <c r="J180" s="25">
        <f t="shared" si="33"/>
        <v>24321.080243133223</v>
      </c>
      <c r="K180" s="15">
        <f t="shared" si="39"/>
        <v>24255.48394588571</v>
      </c>
      <c r="L180" s="36">
        <f t="shared" si="40"/>
        <v>-17.483945885709545</v>
      </c>
      <c r="M180" s="36">
        <f t="shared" si="41"/>
        <v>17.483945885709545</v>
      </c>
      <c r="N180" s="36">
        <f t="shared" si="42"/>
        <v>7.2134441314091694E-4</v>
      </c>
      <c r="O180" s="36">
        <f t="shared" si="43"/>
        <v>305.68836373441974</v>
      </c>
      <c r="P180" s="35">
        <f t="shared" si="34"/>
        <v>305.68836373441974</v>
      </c>
    </row>
    <row r="181" spans="1:16" x14ac:dyDescent="0.4">
      <c r="A181" s="1">
        <v>180</v>
      </c>
      <c r="B181" s="21">
        <v>39993</v>
      </c>
      <c r="C181" s="43">
        <v>4</v>
      </c>
      <c r="D181" s="23">
        <v>24752</v>
      </c>
      <c r="E181" s="25">
        <f t="shared" si="35"/>
        <v>26062.75</v>
      </c>
      <c r="F181" s="25">
        <f t="shared" si="36"/>
        <v>25381.25</v>
      </c>
      <c r="G181" s="25">
        <f t="shared" si="37"/>
        <v>0.97520807682836741</v>
      </c>
      <c r="H181" s="25">
        <f t="shared" si="32"/>
        <v>0.99897478522145755</v>
      </c>
      <c r="I181" s="4">
        <f t="shared" si="38"/>
        <v>24777.40215886716</v>
      </c>
      <c r="J181" s="25">
        <f t="shared" si="33"/>
        <v>24321.426238723048</v>
      </c>
      <c r="K181" s="15">
        <f t="shared" si="39"/>
        <v>24296.49155310788</v>
      </c>
      <c r="L181" s="36">
        <f t="shared" si="40"/>
        <v>455.50844689211954</v>
      </c>
      <c r="M181" s="36">
        <f t="shared" si="41"/>
        <v>455.50844689211954</v>
      </c>
      <c r="N181" s="36">
        <f t="shared" si="42"/>
        <v>1.8402894590017756E-2</v>
      </c>
      <c r="O181" s="36">
        <f t="shared" si="43"/>
        <v>207487.9451900709</v>
      </c>
      <c r="P181" s="35">
        <f t="shared" si="34"/>
        <v>207487.9451900709</v>
      </c>
    </row>
    <row r="182" spans="1:16" x14ac:dyDescent="0.4">
      <c r="A182" s="1">
        <v>181</v>
      </c>
      <c r="B182" s="21">
        <v>39994</v>
      </c>
      <c r="C182" s="43">
        <v>1</v>
      </c>
      <c r="D182" s="23">
        <v>24796</v>
      </c>
      <c r="E182" s="25">
        <f t="shared" si="35"/>
        <v>24699.75</v>
      </c>
      <c r="F182" s="25">
        <f t="shared" si="36"/>
        <v>24226.5</v>
      </c>
      <c r="G182" s="25">
        <f t="shared" si="37"/>
        <v>1.0235073163684396</v>
      </c>
      <c r="H182" s="25">
        <f t="shared" si="32"/>
        <v>1.002565354379422</v>
      </c>
      <c r="I182" s="4">
        <f t="shared" si="38"/>
        <v>24732.552238799912</v>
      </c>
      <c r="J182" s="25">
        <f t="shared" si="33"/>
        <v>24321.772234312873</v>
      </c>
      <c r="K182" s="15">
        <f t="shared" si="39"/>
        <v>24384.166199229472</v>
      </c>
      <c r="L182" s="36">
        <f t="shared" si="40"/>
        <v>411.83380077052789</v>
      </c>
      <c r="M182" s="36">
        <f t="shared" si="41"/>
        <v>411.83380077052789</v>
      </c>
      <c r="N182" s="36">
        <f t="shared" si="42"/>
        <v>1.6608880495665748E-2</v>
      </c>
      <c r="O182" s="36">
        <f t="shared" si="43"/>
        <v>169607.07945709885</v>
      </c>
      <c r="P182" s="35">
        <f t="shared" si="34"/>
        <v>169607.07945709885</v>
      </c>
    </row>
    <row r="183" spans="1:16" x14ac:dyDescent="0.4">
      <c r="A183" s="1">
        <v>182</v>
      </c>
      <c r="B183" s="21">
        <v>39995</v>
      </c>
      <c r="C183" s="43">
        <v>2</v>
      </c>
      <c r="D183" s="23">
        <v>25013</v>
      </c>
      <c r="E183" s="25">
        <f t="shared" si="35"/>
        <v>23753.25</v>
      </c>
      <c r="F183" s="25">
        <f t="shared" si="36"/>
        <v>23883.625</v>
      </c>
      <c r="G183" s="25">
        <f t="shared" si="37"/>
        <v>1.0472865823341306</v>
      </c>
      <c r="H183" s="25">
        <f t="shared" si="32"/>
        <v>1.001156956769502</v>
      </c>
      <c r="I183" s="4">
        <f t="shared" si="38"/>
        <v>24984.094482758293</v>
      </c>
      <c r="J183" s="25">
        <f t="shared" si="33"/>
        <v>24322.118229902699</v>
      </c>
      <c r="K183" s="15">
        <f t="shared" si="39"/>
        <v>24350.257869237412</v>
      </c>
      <c r="L183" s="36">
        <f t="shared" si="40"/>
        <v>662.7421307625882</v>
      </c>
      <c r="M183" s="36">
        <f t="shared" si="41"/>
        <v>662.7421307625882</v>
      </c>
      <c r="N183" s="36">
        <f t="shared" si="42"/>
        <v>2.6495907358677018E-2</v>
      </c>
      <c r="O183" s="36">
        <f t="shared" si="43"/>
        <v>439227.13188773557</v>
      </c>
      <c r="P183" s="35">
        <f t="shared" si="34"/>
        <v>439227.13188773557</v>
      </c>
    </row>
    <row r="184" spans="1:16" x14ac:dyDescent="0.4">
      <c r="A184" s="1">
        <v>183</v>
      </c>
      <c r="B184" s="21">
        <v>39996</v>
      </c>
      <c r="C184" s="43">
        <v>3</v>
      </c>
      <c r="D184" s="23">
        <v>20452</v>
      </c>
      <c r="E184" s="25">
        <f t="shared" si="35"/>
        <v>24014</v>
      </c>
      <c r="F184" s="25">
        <f t="shared" si="36"/>
        <v>24871.25</v>
      </c>
      <c r="G184" s="25">
        <f t="shared" si="37"/>
        <v>0.82231492184751465</v>
      </c>
      <c r="H184" s="25">
        <f t="shared" si="32"/>
        <v>0.99730290362961838</v>
      </c>
      <c r="I184" s="4">
        <f t="shared" si="38"/>
        <v>20507.310191884822</v>
      </c>
      <c r="J184" s="25">
        <f t="shared" si="33"/>
        <v>24322.464225492524</v>
      </c>
      <c r="K184" s="15">
        <f t="shared" si="39"/>
        <v>24256.864195511211</v>
      </c>
      <c r="L184" s="36">
        <f t="shared" si="40"/>
        <v>-3804.8641955112107</v>
      </c>
      <c r="M184" s="36">
        <f t="shared" si="41"/>
        <v>3804.8641955112107</v>
      </c>
      <c r="N184" s="36">
        <f t="shared" si="42"/>
        <v>0.18603873437860408</v>
      </c>
      <c r="O184" s="36">
        <f t="shared" si="43"/>
        <v>14476991.546283172</v>
      </c>
      <c r="P184" s="35">
        <f t="shared" si="34"/>
        <v>14476991.546283172</v>
      </c>
    </row>
    <row r="185" spans="1:16" x14ac:dyDescent="0.4">
      <c r="A185" s="1">
        <v>184</v>
      </c>
      <c r="B185" s="21">
        <v>39997</v>
      </c>
      <c r="C185" s="43">
        <v>4</v>
      </c>
      <c r="D185" s="23">
        <v>25795</v>
      </c>
      <c r="E185" s="25">
        <f t="shared" si="35"/>
        <v>25728.5</v>
      </c>
      <c r="F185" s="25">
        <f t="shared" si="36"/>
        <v>25905.125</v>
      </c>
      <c r="G185" s="25">
        <f t="shared" si="37"/>
        <v>0.995748910688522</v>
      </c>
      <c r="H185" s="25">
        <f t="shared" si="32"/>
        <v>0.99897478522145755</v>
      </c>
      <c r="I185" s="4">
        <f t="shared" si="38"/>
        <v>25821.472555267388</v>
      </c>
      <c r="J185" s="25">
        <f t="shared" si="33"/>
        <v>24322.810221082349</v>
      </c>
      <c r="K185" s="15">
        <f t="shared" si="39"/>
        <v>24297.874116588013</v>
      </c>
      <c r="L185" s="36">
        <f t="shared" si="40"/>
        <v>1497.1258834119872</v>
      </c>
      <c r="M185" s="36">
        <f t="shared" si="41"/>
        <v>1497.1258834119872</v>
      </c>
      <c r="N185" s="36">
        <f t="shared" si="42"/>
        <v>5.8039382958402295E-2</v>
      </c>
      <c r="O185" s="36">
        <f t="shared" si="43"/>
        <v>2241385.910782123</v>
      </c>
      <c r="P185" s="35">
        <f t="shared" si="34"/>
        <v>2241385.910782123</v>
      </c>
    </row>
    <row r="186" spans="1:16" x14ac:dyDescent="0.4">
      <c r="A186" s="1">
        <v>185</v>
      </c>
      <c r="B186" s="21">
        <v>39998</v>
      </c>
      <c r="C186" s="43">
        <v>1</v>
      </c>
      <c r="D186" s="23">
        <v>31654</v>
      </c>
      <c r="E186" s="25">
        <f t="shared" si="35"/>
        <v>26081.75</v>
      </c>
      <c r="F186" s="25">
        <f t="shared" si="36"/>
        <v>26856.75</v>
      </c>
      <c r="G186" s="25">
        <f t="shared" si="37"/>
        <v>1.1786236234838541</v>
      </c>
      <c r="H186" s="25">
        <f t="shared" si="32"/>
        <v>1.002565354379422</v>
      </c>
      <c r="I186" s="4">
        <f t="shared" si="38"/>
        <v>31573.004055774014</v>
      </c>
      <c r="J186" s="25">
        <f t="shared" si="33"/>
        <v>24323.156216672174</v>
      </c>
      <c r="K186" s="15">
        <f t="shared" si="39"/>
        <v>24385.553731993979</v>
      </c>
      <c r="L186" s="36">
        <f t="shared" si="40"/>
        <v>7268.4462680060205</v>
      </c>
      <c r="M186" s="36">
        <f t="shared" si="41"/>
        <v>7268.4462680060205</v>
      </c>
      <c r="N186" s="36">
        <f t="shared" si="42"/>
        <v>0.22962173083989451</v>
      </c>
      <c r="O186" s="36">
        <f t="shared" si="43"/>
        <v>52830311.150890648</v>
      </c>
      <c r="P186" s="35">
        <f t="shared" si="34"/>
        <v>52830311.150890648</v>
      </c>
    </row>
    <row r="187" spans="1:16" x14ac:dyDescent="0.4">
      <c r="A187" s="1">
        <v>186</v>
      </c>
      <c r="B187" s="21">
        <v>39999</v>
      </c>
      <c r="C187" s="43">
        <v>2</v>
      </c>
      <c r="D187" s="23">
        <v>26426</v>
      </c>
      <c r="E187" s="25">
        <f t="shared" si="35"/>
        <v>27631.75</v>
      </c>
      <c r="F187" s="25">
        <f t="shared" si="36"/>
        <v>27663.5</v>
      </c>
      <c r="G187" s="25">
        <f t="shared" si="37"/>
        <v>0.95526596417662257</v>
      </c>
      <c r="H187" s="25">
        <f t="shared" si="32"/>
        <v>1.001156956769502</v>
      </c>
      <c r="I187" s="4">
        <f t="shared" si="38"/>
        <v>26395.461592026975</v>
      </c>
      <c r="J187" s="25">
        <f t="shared" si="33"/>
        <v>24323.502212261999</v>
      </c>
      <c r="K187" s="15">
        <f t="shared" si="39"/>
        <v>24351.643452804474</v>
      </c>
      <c r="L187" s="36">
        <f t="shared" si="40"/>
        <v>2074.3565471955262</v>
      </c>
      <c r="M187" s="36">
        <f t="shared" si="41"/>
        <v>2074.3565471955262</v>
      </c>
      <c r="N187" s="36">
        <f t="shared" si="42"/>
        <v>7.8496804177534477E-2</v>
      </c>
      <c r="O187" s="36">
        <f t="shared" si="43"/>
        <v>4302955.0848929454</v>
      </c>
      <c r="P187" s="35">
        <f t="shared" si="34"/>
        <v>4302955.0848929454</v>
      </c>
    </row>
    <row r="188" spans="1:16" x14ac:dyDescent="0.4">
      <c r="A188" s="1">
        <v>187</v>
      </c>
      <c r="B188" s="21">
        <v>40000</v>
      </c>
      <c r="C188" s="43">
        <v>3</v>
      </c>
      <c r="D188" s="23">
        <v>26652</v>
      </c>
      <c r="E188" s="25">
        <f t="shared" si="35"/>
        <v>27695.25</v>
      </c>
      <c r="F188" s="25">
        <f t="shared" si="36"/>
        <v>28032.625</v>
      </c>
      <c r="G188" s="25">
        <f t="shared" si="37"/>
        <v>0.95074935008762107</v>
      </c>
      <c r="H188" s="25">
        <f t="shared" si="32"/>
        <v>0.99730290362961838</v>
      </c>
      <c r="I188" s="4">
        <f t="shared" si="38"/>
        <v>26724.077412190214</v>
      </c>
      <c r="J188" s="25">
        <f t="shared" si="33"/>
        <v>24323.848207851828</v>
      </c>
      <c r="K188" s="15">
        <f t="shared" si="39"/>
        <v>24258.244445136719</v>
      </c>
      <c r="L188" s="36">
        <f t="shared" si="40"/>
        <v>2393.7555548632808</v>
      </c>
      <c r="M188" s="36">
        <f t="shared" si="41"/>
        <v>2393.7555548632808</v>
      </c>
      <c r="N188" s="36">
        <f t="shared" si="42"/>
        <v>8.9815231684799671E-2</v>
      </c>
      <c r="O188" s="36">
        <f t="shared" si="43"/>
        <v>5730065.6564388135</v>
      </c>
      <c r="P188" s="35">
        <f t="shared" si="34"/>
        <v>5730065.6564388135</v>
      </c>
    </row>
    <row r="189" spans="1:16" x14ac:dyDescent="0.4">
      <c r="A189" s="1">
        <v>188</v>
      </c>
      <c r="B189" s="21">
        <v>40001</v>
      </c>
      <c r="C189" s="43">
        <v>4</v>
      </c>
      <c r="D189" s="23">
        <v>26049</v>
      </c>
      <c r="E189" s="25">
        <f t="shared" si="35"/>
        <v>28370</v>
      </c>
      <c r="F189" s="25">
        <f t="shared" si="36"/>
        <v>27299.625</v>
      </c>
      <c r="G189" s="25">
        <f t="shared" si="37"/>
        <v>0.95418893116663694</v>
      </c>
      <c r="H189" s="25">
        <f t="shared" si="32"/>
        <v>0.99897478522145755</v>
      </c>
      <c r="I189" s="4">
        <f t="shared" si="38"/>
        <v>26075.733227065717</v>
      </c>
      <c r="J189" s="25">
        <f t="shared" si="33"/>
        <v>24324.194203441653</v>
      </c>
      <c r="K189" s="15">
        <f t="shared" si="39"/>
        <v>24299.256680068149</v>
      </c>
      <c r="L189" s="36">
        <f t="shared" si="40"/>
        <v>1749.7433199318511</v>
      </c>
      <c r="M189" s="36">
        <f t="shared" si="41"/>
        <v>1749.7433199318511</v>
      </c>
      <c r="N189" s="36">
        <f t="shared" si="42"/>
        <v>6.7171228067559263E-2</v>
      </c>
      <c r="O189" s="36">
        <f t="shared" si="43"/>
        <v>3061601.6856461363</v>
      </c>
      <c r="P189" s="35">
        <f t="shared" si="34"/>
        <v>3061601.6856461363</v>
      </c>
    </row>
    <row r="190" spans="1:16" x14ac:dyDescent="0.4">
      <c r="A190" s="1">
        <v>189</v>
      </c>
      <c r="B190" s="21">
        <v>40002</v>
      </c>
      <c r="C190" s="43">
        <v>1</v>
      </c>
      <c r="D190" s="23">
        <v>34353</v>
      </c>
      <c r="E190" s="25">
        <f t="shared" si="35"/>
        <v>26229.25</v>
      </c>
      <c r="F190" s="25">
        <f t="shared" si="36"/>
        <v>25656</v>
      </c>
      <c r="G190" s="25">
        <f t="shared" si="37"/>
        <v>1.3389850327408794</v>
      </c>
      <c r="H190" s="25">
        <f t="shared" si="32"/>
        <v>1.002565354379422</v>
      </c>
      <c r="I190" s="4">
        <f t="shared" si="38"/>
        <v>34265.097881089423</v>
      </c>
      <c r="J190" s="25">
        <f t="shared" si="33"/>
        <v>24324.540199031479</v>
      </c>
      <c r="K190" s="15">
        <f t="shared" si="39"/>
        <v>24386.94126475849</v>
      </c>
      <c r="L190" s="36">
        <f t="shared" si="40"/>
        <v>9966.0587352415096</v>
      </c>
      <c r="M190" s="36">
        <f t="shared" si="41"/>
        <v>9966.0587352415096</v>
      </c>
      <c r="N190" s="36">
        <f t="shared" si="42"/>
        <v>0.29010737738309639</v>
      </c>
      <c r="O190" s="36">
        <f t="shared" si="43"/>
        <v>99322326.7142836</v>
      </c>
      <c r="P190" s="35">
        <f t="shared" si="34"/>
        <v>99322326.7142836</v>
      </c>
    </row>
    <row r="191" spans="1:16" x14ac:dyDescent="0.4">
      <c r="A191" s="1">
        <v>190</v>
      </c>
      <c r="B191" s="21">
        <v>40003</v>
      </c>
      <c r="C191" s="43">
        <v>2</v>
      </c>
      <c r="D191" s="23">
        <v>17863</v>
      </c>
      <c r="E191" s="25">
        <f t="shared" si="35"/>
        <v>25082.75</v>
      </c>
      <c r="F191" s="25">
        <f t="shared" si="36"/>
        <v>24926.375</v>
      </c>
      <c r="G191" s="25">
        <f t="shared" si="37"/>
        <v>0.71663047675404068</v>
      </c>
      <c r="H191" s="25">
        <f t="shared" si="32"/>
        <v>1.001156956769502</v>
      </c>
      <c r="I191" s="4">
        <f t="shared" si="38"/>
        <v>17842.357164095127</v>
      </c>
      <c r="J191" s="25">
        <f t="shared" si="33"/>
        <v>24324.886194621304</v>
      </c>
      <c r="K191" s="15">
        <f t="shared" si="39"/>
        <v>24353.029036371536</v>
      </c>
      <c r="L191" s="36">
        <f t="shared" si="40"/>
        <v>-6490.0290363715358</v>
      </c>
      <c r="M191" s="36">
        <f t="shared" si="41"/>
        <v>6490.0290363715358</v>
      </c>
      <c r="N191" s="36">
        <f t="shared" si="42"/>
        <v>0.36332245627114906</v>
      </c>
      <c r="O191" s="36">
        <f t="shared" si="43"/>
        <v>42120476.892945647</v>
      </c>
      <c r="P191" s="35">
        <f t="shared" si="34"/>
        <v>42120476.892945647</v>
      </c>
    </row>
    <row r="192" spans="1:16" x14ac:dyDescent="0.4">
      <c r="A192" s="1">
        <v>191</v>
      </c>
      <c r="B192" s="21">
        <v>40004</v>
      </c>
      <c r="C192" s="43">
        <v>3</v>
      </c>
      <c r="D192" s="23">
        <v>22066</v>
      </c>
      <c r="E192" s="25">
        <f t="shared" si="35"/>
        <v>24770</v>
      </c>
      <c r="F192" s="25">
        <f t="shared" si="36"/>
        <v>24486.625</v>
      </c>
      <c r="G192" s="25">
        <f t="shared" si="37"/>
        <v>0.90114501283864146</v>
      </c>
      <c r="H192" s="25">
        <f t="shared" si="32"/>
        <v>0.99730290362961838</v>
      </c>
      <c r="I192" s="4">
        <f t="shared" si="38"/>
        <v>22125.675077944969</v>
      </c>
      <c r="J192" s="25">
        <f t="shared" si="33"/>
        <v>24325.232190211129</v>
      </c>
      <c r="K192" s="15">
        <f t="shared" si="39"/>
        <v>24259.62469476222</v>
      </c>
      <c r="L192" s="36">
        <f t="shared" si="40"/>
        <v>-2193.6246947622203</v>
      </c>
      <c r="M192" s="36">
        <f t="shared" si="41"/>
        <v>2193.6246947622203</v>
      </c>
      <c r="N192" s="36">
        <f t="shared" si="42"/>
        <v>9.9411977465885093E-2</v>
      </c>
      <c r="O192" s="36">
        <f t="shared" si="43"/>
        <v>4811989.3014706438</v>
      </c>
      <c r="P192" s="35">
        <f t="shared" si="34"/>
        <v>4811989.3014706438</v>
      </c>
    </row>
    <row r="193" spans="1:16" x14ac:dyDescent="0.4">
      <c r="A193" s="1">
        <v>192</v>
      </c>
      <c r="B193" s="21">
        <v>40005</v>
      </c>
      <c r="C193" s="43">
        <v>4</v>
      </c>
      <c r="D193" s="23">
        <v>24798</v>
      </c>
      <c r="E193" s="25">
        <f t="shared" si="35"/>
        <v>24203.25</v>
      </c>
      <c r="F193" s="25">
        <f t="shared" si="36"/>
        <v>25123.625</v>
      </c>
      <c r="G193" s="25">
        <f t="shared" si="37"/>
        <v>0.9870390916915851</v>
      </c>
      <c r="H193" s="25">
        <f t="shared" si="32"/>
        <v>0.99897478522145755</v>
      </c>
      <c r="I193" s="4">
        <f t="shared" si="38"/>
        <v>24823.449367145597</v>
      </c>
      <c r="J193" s="25">
        <f t="shared" si="33"/>
        <v>24325.578185800954</v>
      </c>
      <c r="K193" s="15">
        <f t="shared" si="39"/>
        <v>24300.639243548281</v>
      </c>
      <c r="L193" s="36">
        <f t="shared" si="40"/>
        <v>497.36075645171877</v>
      </c>
      <c r="M193" s="36">
        <f t="shared" si="41"/>
        <v>497.36075645171877</v>
      </c>
      <c r="N193" s="36">
        <f t="shared" si="42"/>
        <v>2.0056486670365303E-2</v>
      </c>
      <c r="O193" s="36">
        <f t="shared" si="43"/>
        <v>247367.72205822592</v>
      </c>
      <c r="P193" s="35">
        <f t="shared" si="34"/>
        <v>247367.72205822592</v>
      </c>
    </row>
    <row r="194" spans="1:16" x14ac:dyDescent="0.4">
      <c r="A194" s="1">
        <v>193</v>
      </c>
      <c r="B194" s="21">
        <v>40006</v>
      </c>
      <c r="C194" s="43">
        <v>1</v>
      </c>
      <c r="D194" s="23">
        <v>32086</v>
      </c>
      <c r="E194" s="25">
        <f t="shared" si="35"/>
        <v>26044</v>
      </c>
      <c r="F194" s="25">
        <f t="shared" si="36"/>
        <v>27416.125</v>
      </c>
      <c r="G194" s="25">
        <f t="shared" si="37"/>
        <v>1.1703331524786964</v>
      </c>
      <c r="H194" s="25">
        <f t="shared" ref="H194:H257" si="44">VLOOKUP(C194,$Q$38:$S$42,3,FALSE)</f>
        <v>1.002565354379422</v>
      </c>
      <c r="I194" s="4">
        <f t="shared" si="38"/>
        <v>32003.898658418049</v>
      </c>
      <c r="J194" s="25">
        <f t="shared" si="33"/>
        <v>24325.924181390779</v>
      </c>
      <c r="K194" s="15">
        <f t="shared" si="39"/>
        <v>24388.328797522998</v>
      </c>
      <c r="L194" s="36">
        <f t="shared" si="40"/>
        <v>7697.6712024770022</v>
      </c>
      <c r="M194" s="36">
        <f t="shared" si="41"/>
        <v>7697.6712024770022</v>
      </c>
      <c r="N194" s="36">
        <f t="shared" si="42"/>
        <v>0.23990747374172544</v>
      </c>
      <c r="O194" s="36">
        <f t="shared" si="43"/>
        <v>59254141.941443734</v>
      </c>
      <c r="P194" s="35">
        <f t="shared" si="34"/>
        <v>59254141.941443734</v>
      </c>
    </row>
    <row r="195" spans="1:16" x14ac:dyDescent="0.4">
      <c r="A195" s="1">
        <v>194</v>
      </c>
      <c r="B195" s="21">
        <v>40007</v>
      </c>
      <c r="C195" s="43">
        <v>2</v>
      </c>
      <c r="D195" s="23">
        <v>25226</v>
      </c>
      <c r="E195" s="25">
        <f t="shared" si="35"/>
        <v>28788.25</v>
      </c>
      <c r="F195" s="25">
        <f t="shared" si="36"/>
        <v>29448.875</v>
      </c>
      <c r="G195" s="25">
        <f t="shared" si="37"/>
        <v>0.85660318093645338</v>
      </c>
      <c r="H195" s="25">
        <f t="shared" si="44"/>
        <v>1.001156956769502</v>
      </c>
      <c r="I195" s="4">
        <f t="shared" si="38"/>
        <v>25196.84833574784</v>
      </c>
      <c r="J195" s="25">
        <f t="shared" ref="J195:J258" si="45">INTERCEPT($I$2:$I$3896,$A$2:$A$3896)+SLOPE($I$2:$I$3896,$A$2:$A$3896)*A195</f>
        <v>24326.270176980604</v>
      </c>
      <c r="K195" s="15">
        <f t="shared" si="39"/>
        <v>24354.414619938598</v>
      </c>
      <c r="L195" s="36">
        <f t="shared" si="40"/>
        <v>871.58538006140225</v>
      </c>
      <c r="M195" s="36">
        <f t="shared" si="41"/>
        <v>871.58538006140225</v>
      </c>
      <c r="N195" s="36">
        <f t="shared" si="42"/>
        <v>3.4551073498033866E-2</v>
      </c>
      <c r="O195" s="36">
        <f t="shared" si="43"/>
        <v>759661.07473677897</v>
      </c>
      <c r="P195" s="35">
        <f t="shared" ref="P195:P258" si="46">(D195-K195)^2</f>
        <v>759661.07473677897</v>
      </c>
    </row>
    <row r="196" spans="1:16" x14ac:dyDescent="0.4">
      <c r="A196" s="1">
        <v>195</v>
      </c>
      <c r="B196" s="21">
        <v>40008</v>
      </c>
      <c r="C196" s="43">
        <v>3</v>
      </c>
      <c r="D196" s="23">
        <v>33043</v>
      </c>
      <c r="E196" s="25">
        <f t="shared" si="35"/>
        <v>30109.5</v>
      </c>
      <c r="F196" s="25">
        <f t="shared" si="36"/>
        <v>28540.625</v>
      </c>
      <c r="G196" s="25">
        <f t="shared" si="37"/>
        <v>1.1577532026716304</v>
      </c>
      <c r="H196" s="25">
        <f t="shared" si="44"/>
        <v>0.99730290362961838</v>
      </c>
      <c r="I196" s="4">
        <f t="shared" si="38"/>
        <v>33132.361171056633</v>
      </c>
      <c r="J196" s="25">
        <f t="shared" si="45"/>
        <v>24326.61617257043</v>
      </c>
      <c r="K196" s="15">
        <f t="shared" si="39"/>
        <v>24261.004944387721</v>
      </c>
      <c r="L196" s="36">
        <f t="shared" si="40"/>
        <v>8781.9950556122785</v>
      </c>
      <c r="M196" s="36">
        <f t="shared" si="41"/>
        <v>8781.9950556122785</v>
      </c>
      <c r="N196" s="36">
        <f t="shared" si="42"/>
        <v>0.2657747497385915</v>
      </c>
      <c r="O196" s="36">
        <f t="shared" si="43"/>
        <v>77123437.156798512</v>
      </c>
      <c r="P196" s="35">
        <f t="shared" si="46"/>
        <v>77123437.156798512</v>
      </c>
    </row>
    <row r="197" spans="1:16" x14ac:dyDescent="0.4">
      <c r="A197" s="1">
        <v>196</v>
      </c>
      <c r="B197" s="21">
        <v>40009</v>
      </c>
      <c r="C197" s="43">
        <v>4</v>
      </c>
      <c r="D197" s="23">
        <v>30083</v>
      </c>
      <c r="E197" s="25">
        <f t="shared" ref="E197:E260" si="47">AVERAGE(D195:D198)</f>
        <v>26971.75</v>
      </c>
      <c r="F197" s="25">
        <f t="shared" ref="F197:F260" si="48">AVERAGE(E197:E198)</f>
        <v>26913.375</v>
      </c>
      <c r="G197" s="25">
        <f t="shared" si="37"/>
        <v>1.1177713683252286</v>
      </c>
      <c r="H197" s="25">
        <f t="shared" si="44"/>
        <v>0.99897478522145755</v>
      </c>
      <c r="I197" s="4">
        <f t="shared" si="38"/>
        <v>30113.873187831319</v>
      </c>
      <c r="J197" s="25">
        <f t="shared" si="45"/>
        <v>24326.962168160258</v>
      </c>
      <c r="K197" s="15">
        <f t="shared" si="39"/>
        <v>24302.021807028417</v>
      </c>
      <c r="L197" s="36">
        <f t="shared" si="40"/>
        <v>5780.9781929715828</v>
      </c>
      <c r="M197" s="36">
        <f t="shared" si="41"/>
        <v>5780.9781929715828</v>
      </c>
      <c r="N197" s="36">
        <f t="shared" si="42"/>
        <v>0.19216760937976873</v>
      </c>
      <c r="O197" s="36">
        <f t="shared" si="43"/>
        <v>33419708.867612988</v>
      </c>
      <c r="P197" s="35">
        <f t="shared" si="46"/>
        <v>33419708.867612988</v>
      </c>
    </row>
    <row r="198" spans="1:16" x14ac:dyDescent="0.4">
      <c r="A198" s="1">
        <v>197</v>
      </c>
      <c r="B198" s="21">
        <v>40010</v>
      </c>
      <c r="C198" s="43">
        <v>1</v>
      </c>
      <c r="D198" s="23">
        <v>19535</v>
      </c>
      <c r="E198" s="25">
        <f t="shared" si="47"/>
        <v>26855</v>
      </c>
      <c r="F198" s="25">
        <f t="shared" si="48"/>
        <v>25557.25</v>
      </c>
      <c r="G198" s="25">
        <f t="shared" si="37"/>
        <v>0.76436236293028392</v>
      </c>
      <c r="H198" s="25">
        <f t="shared" si="44"/>
        <v>1.002565354379422</v>
      </c>
      <c r="I198" s="4">
        <f t="shared" si="38"/>
        <v>19485.014033914998</v>
      </c>
      <c r="J198" s="25">
        <f t="shared" si="45"/>
        <v>24327.308163750084</v>
      </c>
      <c r="K198" s="15">
        <f t="shared" si="39"/>
        <v>24389.716330287509</v>
      </c>
      <c r="L198" s="36">
        <f t="shared" si="40"/>
        <v>-4854.7163302875088</v>
      </c>
      <c r="M198" s="36">
        <f t="shared" si="41"/>
        <v>4854.7163302875088</v>
      </c>
      <c r="N198" s="36">
        <f t="shared" si="42"/>
        <v>0.2485137614685185</v>
      </c>
      <c r="O198" s="36">
        <f t="shared" si="43"/>
        <v>23568270.647560216</v>
      </c>
      <c r="P198" s="35">
        <f t="shared" si="46"/>
        <v>23568270.647560216</v>
      </c>
    </row>
    <row r="199" spans="1:16" x14ac:dyDescent="0.4">
      <c r="A199" s="1">
        <v>198</v>
      </c>
      <c r="B199" s="21">
        <v>40011</v>
      </c>
      <c r="C199" s="43">
        <v>2</v>
      </c>
      <c r="D199" s="23">
        <v>24759</v>
      </c>
      <c r="E199" s="25">
        <f t="shared" si="47"/>
        <v>24259.5</v>
      </c>
      <c r="F199" s="25">
        <f t="shared" si="48"/>
        <v>23553.875</v>
      </c>
      <c r="G199" s="25">
        <f t="shared" si="37"/>
        <v>1.0511646172869644</v>
      </c>
      <c r="H199" s="25">
        <f t="shared" si="44"/>
        <v>1.001156956769502</v>
      </c>
      <c r="I199" s="4">
        <f t="shared" si="38"/>
        <v>24730.388010179213</v>
      </c>
      <c r="J199" s="25">
        <f t="shared" si="45"/>
        <v>24327.654159339909</v>
      </c>
      <c r="K199" s="15">
        <f t="shared" si="39"/>
        <v>24355.80020350566</v>
      </c>
      <c r="L199" s="36">
        <f t="shared" si="40"/>
        <v>403.19979649434026</v>
      </c>
      <c r="M199" s="36">
        <f t="shared" si="41"/>
        <v>403.19979649434026</v>
      </c>
      <c r="N199" s="36">
        <f t="shared" si="42"/>
        <v>1.6284979057891686E-2</v>
      </c>
      <c r="O199" s="36">
        <f t="shared" si="43"/>
        <v>162570.07589307739</v>
      </c>
      <c r="P199" s="35">
        <f t="shared" si="46"/>
        <v>162570.07589307739</v>
      </c>
    </row>
    <row r="200" spans="1:16" x14ac:dyDescent="0.4">
      <c r="A200" s="1">
        <v>199</v>
      </c>
      <c r="B200" s="21">
        <v>40012</v>
      </c>
      <c r="C200" s="43">
        <v>3</v>
      </c>
      <c r="D200" s="23">
        <v>22661</v>
      </c>
      <c r="E200" s="25">
        <f t="shared" si="47"/>
        <v>22848.25</v>
      </c>
      <c r="F200" s="25">
        <f t="shared" si="48"/>
        <v>22796.375</v>
      </c>
      <c r="G200" s="25">
        <f t="shared" si="37"/>
        <v>0.99406155583947009</v>
      </c>
      <c r="H200" s="25">
        <f t="shared" si="44"/>
        <v>0.99730290362961838</v>
      </c>
      <c r="I200" s="4">
        <f t="shared" si="38"/>
        <v>22722.284190216211</v>
      </c>
      <c r="J200" s="25">
        <f t="shared" si="45"/>
        <v>24328.000154929734</v>
      </c>
      <c r="K200" s="15">
        <f t="shared" si="39"/>
        <v>24262.38519401323</v>
      </c>
      <c r="L200" s="36">
        <f t="shared" si="40"/>
        <v>-1601.3851940132299</v>
      </c>
      <c r="M200" s="36">
        <f t="shared" si="41"/>
        <v>1601.3851940132299</v>
      </c>
      <c r="N200" s="36">
        <f t="shared" si="42"/>
        <v>7.0667013548088339E-2</v>
      </c>
      <c r="O200" s="36">
        <f t="shared" si="43"/>
        <v>2564434.53960479</v>
      </c>
      <c r="P200" s="35">
        <f t="shared" si="46"/>
        <v>2564434.53960479</v>
      </c>
    </row>
    <row r="201" spans="1:16" x14ac:dyDescent="0.4">
      <c r="A201" s="1">
        <v>200</v>
      </c>
      <c r="B201" s="21">
        <v>40013</v>
      </c>
      <c r="C201" s="43">
        <v>4</v>
      </c>
      <c r="D201" s="23">
        <v>24438</v>
      </c>
      <c r="E201" s="25">
        <f t="shared" si="47"/>
        <v>22744.5</v>
      </c>
      <c r="F201" s="25">
        <f t="shared" si="48"/>
        <v>22851.375</v>
      </c>
      <c r="G201" s="25">
        <f t="shared" si="37"/>
        <v>1.0694323645732478</v>
      </c>
      <c r="H201" s="25">
        <f t="shared" si="44"/>
        <v>0.99897478522145755</v>
      </c>
      <c r="I201" s="4">
        <f t="shared" si="38"/>
        <v>24463.079911053475</v>
      </c>
      <c r="J201" s="25">
        <f t="shared" si="45"/>
        <v>24328.346150519559</v>
      </c>
      <c r="K201" s="15">
        <f t="shared" si="39"/>
        <v>24303.40437050855</v>
      </c>
      <c r="L201" s="36">
        <f t="shared" si="40"/>
        <v>134.59562949145038</v>
      </c>
      <c r="M201" s="36">
        <f t="shared" si="41"/>
        <v>134.59562949145038</v>
      </c>
      <c r="N201" s="36">
        <f t="shared" si="42"/>
        <v>5.5076368561850549E-3</v>
      </c>
      <c r="O201" s="36">
        <f t="shared" si="43"/>
        <v>18115.983478199789</v>
      </c>
      <c r="P201" s="35">
        <f t="shared" si="46"/>
        <v>18115.983478199789</v>
      </c>
    </row>
    <row r="202" spans="1:16" x14ac:dyDescent="0.4">
      <c r="A202" s="1">
        <v>201</v>
      </c>
      <c r="B202" s="21">
        <v>40014</v>
      </c>
      <c r="C202" s="43">
        <v>1</v>
      </c>
      <c r="D202" s="23">
        <v>19120</v>
      </c>
      <c r="E202" s="25">
        <f t="shared" si="47"/>
        <v>22958.25</v>
      </c>
      <c r="F202" s="25">
        <f t="shared" si="48"/>
        <v>23527.125</v>
      </c>
      <c r="G202" s="25">
        <f t="shared" si="37"/>
        <v>0.81267898223858637</v>
      </c>
      <c r="H202" s="25">
        <f t="shared" si="44"/>
        <v>1.002565354379422</v>
      </c>
      <c r="I202" s="4">
        <f t="shared" si="38"/>
        <v>19071.075931837971</v>
      </c>
      <c r="J202" s="25">
        <f t="shared" si="45"/>
        <v>24328.692146109384</v>
      </c>
      <c r="K202" s="15">
        <f t="shared" si="39"/>
        <v>24391.103863052016</v>
      </c>
      <c r="L202" s="36">
        <f t="shared" si="40"/>
        <v>-5271.1038630520161</v>
      </c>
      <c r="M202" s="36">
        <f t="shared" si="41"/>
        <v>5271.1038630520161</v>
      </c>
      <c r="N202" s="36">
        <f t="shared" si="42"/>
        <v>0.27568534848598408</v>
      </c>
      <c r="O202" s="36">
        <f t="shared" si="43"/>
        <v>27784535.935081888</v>
      </c>
      <c r="P202" s="35">
        <f t="shared" si="46"/>
        <v>27784535.935081888</v>
      </c>
    </row>
    <row r="203" spans="1:16" x14ac:dyDescent="0.4">
      <c r="A203" s="1">
        <v>202</v>
      </c>
      <c r="B203" s="21">
        <v>40015</v>
      </c>
      <c r="C203" s="43">
        <v>2</v>
      </c>
      <c r="D203" s="23">
        <v>25614</v>
      </c>
      <c r="E203" s="25">
        <f t="shared" si="47"/>
        <v>24096</v>
      </c>
      <c r="F203" s="25">
        <f t="shared" si="48"/>
        <v>23762</v>
      </c>
      <c r="G203" s="25">
        <f t="shared" si="37"/>
        <v>1.0779395673764836</v>
      </c>
      <c r="H203" s="25">
        <f t="shared" si="44"/>
        <v>1.001156956769502</v>
      </c>
      <c r="I203" s="4">
        <f t="shared" si="38"/>
        <v>25584.399955278095</v>
      </c>
      <c r="J203" s="25">
        <f t="shared" si="45"/>
        <v>24329.03814169921</v>
      </c>
      <c r="K203" s="15">
        <f t="shared" si="39"/>
        <v>24357.185787072722</v>
      </c>
      <c r="L203" s="36">
        <f t="shared" si="40"/>
        <v>1256.8142129272783</v>
      </c>
      <c r="M203" s="36">
        <f t="shared" si="41"/>
        <v>1256.8142129272783</v>
      </c>
      <c r="N203" s="36">
        <f t="shared" si="42"/>
        <v>4.906747141903952E-2</v>
      </c>
      <c r="O203" s="36">
        <f t="shared" si="43"/>
        <v>1579581.965816014</v>
      </c>
      <c r="P203" s="35">
        <f t="shared" si="46"/>
        <v>1579581.965816014</v>
      </c>
    </row>
    <row r="204" spans="1:16" x14ac:dyDescent="0.4">
      <c r="A204" s="1">
        <v>203</v>
      </c>
      <c r="B204" s="21">
        <v>40016</v>
      </c>
      <c r="C204" s="43">
        <v>3</v>
      </c>
      <c r="D204" s="23">
        <v>27212</v>
      </c>
      <c r="E204" s="25">
        <f t="shared" si="47"/>
        <v>23428</v>
      </c>
      <c r="F204" s="25">
        <f t="shared" si="48"/>
        <v>24610.25</v>
      </c>
      <c r="G204" s="25">
        <f t="shared" si="37"/>
        <v>1.1057181458944951</v>
      </c>
      <c r="H204" s="25">
        <f t="shared" si="44"/>
        <v>0.99730290362961838</v>
      </c>
      <c r="I204" s="4">
        <f t="shared" si="38"/>
        <v>27285.591870798446</v>
      </c>
      <c r="J204" s="25">
        <f t="shared" si="45"/>
        <v>24329.384137289035</v>
      </c>
      <c r="K204" s="15">
        <f t="shared" si="39"/>
        <v>24263.765443638731</v>
      </c>
      <c r="L204" s="36">
        <f t="shared" si="40"/>
        <v>2948.2345563612689</v>
      </c>
      <c r="M204" s="36">
        <f t="shared" si="41"/>
        <v>2948.2345563612689</v>
      </c>
      <c r="N204" s="36">
        <f t="shared" si="42"/>
        <v>0.10834317787598371</v>
      </c>
      <c r="O204" s="36">
        <f t="shared" si="43"/>
        <v>8692086.9993227273</v>
      </c>
      <c r="P204" s="35">
        <f t="shared" si="46"/>
        <v>8692086.9993227273</v>
      </c>
    </row>
    <row r="205" spans="1:16" x14ac:dyDescent="0.4">
      <c r="A205" s="1">
        <v>204</v>
      </c>
      <c r="B205" s="21">
        <v>40017</v>
      </c>
      <c r="C205" s="43">
        <v>4</v>
      </c>
      <c r="D205" s="23">
        <v>21766</v>
      </c>
      <c r="E205" s="25">
        <f t="shared" si="47"/>
        <v>25792.5</v>
      </c>
      <c r="F205" s="25">
        <f t="shared" si="48"/>
        <v>25515.5</v>
      </c>
      <c r="G205" s="25">
        <f t="shared" si="37"/>
        <v>0.85305010679782878</v>
      </c>
      <c r="H205" s="25">
        <f t="shared" si="44"/>
        <v>0.99897478522145755</v>
      </c>
      <c r="I205" s="4">
        <f t="shared" si="38"/>
        <v>21788.337725836402</v>
      </c>
      <c r="J205" s="25">
        <f t="shared" si="45"/>
        <v>24329.73013287886</v>
      </c>
      <c r="K205" s="15">
        <f t="shared" si="39"/>
        <v>24304.786933988682</v>
      </c>
      <c r="L205" s="36">
        <f t="shared" si="40"/>
        <v>-2538.786933988682</v>
      </c>
      <c r="M205" s="36">
        <f t="shared" si="41"/>
        <v>2538.786933988682</v>
      </c>
      <c r="N205" s="36">
        <f t="shared" si="42"/>
        <v>0.11664003188407066</v>
      </c>
      <c r="O205" s="36">
        <f t="shared" si="43"/>
        <v>6445439.0961916521</v>
      </c>
      <c r="P205" s="35">
        <f t="shared" si="46"/>
        <v>6445439.0961916521</v>
      </c>
    </row>
    <row r="206" spans="1:16" x14ac:dyDescent="0.4">
      <c r="A206" s="1">
        <v>205</v>
      </c>
      <c r="B206" s="21">
        <v>40018</v>
      </c>
      <c r="C206" s="43">
        <v>1</v>
      </c>
      <c r="D206" s="23">
        <v>28578</v>
      </c>
      <c r="E206" s="25">
        <f t="shared" si="47"/>
        <v>25238.5</v>
      </c>
      <c r="F206" s="25">
        <f t="shared" si="48"/>
        <v>25507.25</v>
      </c>
      <c r="G206" s="25">
        <f t="shared" si="37"/>
        <v>1.120387340854071</v>
      </c>
      <c r="H206" s="25">
        <f t="shared" si="44"/>
        <v>1.002565354379422</v>
      </c>
      <c r="I206" s="4">
        <f t="shared" si="38"/>
        <v>28504.874894354893</v>
      </c>
      <c r="J206" s="25">
        <f t="shared" si="45"/>
        <v>24330.076128468689</v>
      </c>
      <c r="K206" s="15">
        <f t="shared" si="39"/>
        <v>24392.491395816527</v>
      </c>
      <c r="L206" s="36">
        <f t="shared" si="40"/>
        <v>4185.5086041834729</v>
      </c>
      <c r="M206" s="36">
        <f t="shared" si="41"/>
        <v>4185.5086041834729</v>
      </c>
      <c r="N206" s="36">
        <f t="shared" si="42"/>
        <v>0.14645911554984509</v>
      </c>
      <c r="O206" s="36">
        <f t="shared" si="43"/>
        <v>17518482.275693882</v>
      </c>
      <c r="P206" s="35">
        <f t="shared" si="46"/>
        <v>17518482.275693882</v>
      </c>
    </row>
    <row r="207" spans="1:16" x14ac:dyDescent="0.4">
      <c r="A207" s="1">
        <v>206</v>
      </c>
      <c r="B207" s="21">
        <v>40019</v>
      </c>
      <c r="C207" s="43">
        <v>2</v>
      </c>
      <c r="D207" s="23">
        <v>23398</v>
      </c>
      <c r="E207" s="25">
        <f t="shared" si="47"/>
        <v>25776</v>
      </c>
      <c r="F207" s="25">
        <f t="shared" si="48"/>
        <v>26680.875</v>
      </c>
      <c r="G207" s="25">
        <f t="shared" si="37"/>
        <v>0.87695774595098552</v>
      </c>
      <c r="H207" s="25">
        <f t="shared" si="44"/>
        <v>1.001156956769502</v>
      </c>
      <c r="I207" s="4">
        <f t="shared" si="38"/>
        <v>23370.96080868263</v>
      </c>
      <c r="J207" s="25">
        <f t="shared" si="45"/>
        <v>24330.422124058514</v>
      </c>
      <c r="K207" s="15">
        <f t="shared" si="39"/>
        <v>24358.571370639784</v>
      </c>
      <c r="L207" s="36">
        <f t="shared" si="40"/>
        <v>-960.57137063978371</v>
      </c>
      <c r="M207" s="36">
        <f t="shared" si="41"/>
        <v>960.57137063978371</v>
      </c>
      <c r="N207" s="36">
        <f t="shared" si="42"/>
        <v>4.1053567426266507E-2</v>
      </c>
      <c r="O207" s="36">
        <f t="shared" si="43"/>
        <v>922697.35809279268</v>
      </c>
      <c r="P207" s="35">
        <f t="shared" si="46"/>
        <v>922697.35809279268</v>
      </c>
    </row>
    <row r="208" spans="1:16" x14ac:dyDescent="0.4">
      <c r="A208" s="1">
        <v>207</v>
      </c>
      <c r="B208" s="21">
        <v>40020</v>
      </c>
      <c r="C208" s="43">
        <v>3</v>
      </c>
      <c r="D208" s="23">
        <v>29362</v>
      </c>
      <c r="E208" s="25">
        <f t="shared" si="47"/>
        <v>27585.75</v>
      </c>
      <c r="F208" s="25">
        <f t="shared" si="48"/>
        <v>27187.375</v>
      </c>
      <c r="G208" s="25">
        <f t="shared" si="37"/>
        <v>1.0799865746509179</v>
      </c>
      <c r="H208" s="25">
        <f t="shared" si="44"/>
        <v>0.99730290362961838</v>
      </c>
      <c r="I208" s="4">
        <f t="shared" si="38"/>
        <v>29441.406310097896</v>
      </c>
      <c r="J208" s="25">
        <f t="shared" si="45"/>
        <v>24330.768119648339</v>
      </c>
      <c r="K208" s="15">
        <f t="shared" si="39"/>
        <v>24265.14569326424</v>
      </c>
      <c r="L208" s="36">
        <f t="shared" si="40"/>
        <v>5096.8543067357605</v>
      </c>
      <c r="M208" s="36">
        <f t="shared" si="41"/>
        <v>5096.8543067357605</v>
      </c>
      <c r="N208" s="36">
        <f t="shared" si="42"/>
        <v>0.17358675521884614</v>
      </c>
      <c r="O208" s="36">
        <f t="shared" si="43"/>
        <v>25977923.824090868</v>
      </c>
      <c r="P208" s="35">
        <f t="shared" si="46"/>
        <v>25977923.824090868</v>
      </c>
    </row>
    <row r="209" spans="1:16" x14ac:dyDescent="0.4">
      <c r="A209" s="1">
        <v>208</v>
      </c>
      <c r="B209" s="21">
        <v>40021</v>
      </c>
      <c r="C209" s="43">
        <v>4</v>
      </c>
      <c r="D209" s="23">
        <v>29005</v>
      </c>
      <c r="E209" s="25">
        <f t="shared" si="47"/>
        <v>26789</v>
      </c>
      <c r="F209" s="25">
        <f t="shared" si="48"/>
        <v>27372.25</v>
      </c>
      <c r="G209" s="25">
        <f t="shared" si="37"/>
        <v>1.0596498278365862</v>
      </c>
      <c r="H209" s="25">
        <f t="shared" si="44"/>
        <v>0.99897478522145755</v>
      </c>
      <c r="I209" s="4">
        <f t="shared" si="38"/>
        <v>29034.7668720888</v>
      </c>
      <c r="J209" s="25">
        <f t="shared" si="45"/>
        <v>24331.114115238164</v>
      </c>
      <c r="K209" s="15">
        <f t="shared" si="39"/>
        <v>24306.169497468818</v>
      </c>
      <c r="L209" s="36">
        <f t="shared" si="40"/>
        <v>4698.830502531182</v>
      </c>
      <c r="M209" s="36">
        <f t="shared" si="41"/>
        <v>4698.830502531182</v>
      </c>
      <c r="N209" s="36">
        <f t="shared" si="42"/>
        <v>0.16200070686196111</v>
      </c>
      <c r="O209" s="36">
        <f t="shared" si="43"/>
        <v>22079008.091517441</v>
      </c>
      <c r="P209" s="35">
        <f t="shared" si="46"/>
        <v>22079008.091517441</v>
      </c>
    </row>
    <row r="210" spans="1:16" x14ac:dyDescent="0.4">
      <c r="A210" s="1">
        <v>209</v>
      </c>
      <c r="B210" s="21">
        <v>40022</v>
      </c>
      <c r="C210" s="43">
        <v>1</v>
      </c>
      <c r="D210" s="23">
        <v>25391</v>
      </c>
      <c r="E210" s="25">
        <f t="shared" si="47"/>
        <v>27955.5</v>
      </c>
      <c r="F210" s="25">
        <f t="shared" si="48"/>
        <v>26888</v>
      </c>
      <c r="G210" s="25">
        <f t="shared" si="37"/>
        <v>0.94432460577209165</v>
      </c>
      <c r="H210" s="25">
        <f t="shared" si="44"/>
        <v>1.002565354379422</v>
      </c>
      <c r="I210" s="4">
        <f t="shared" si="38"/>
        <v>25326.029758645287</v>
      </c>
      <c r="J210" s="25">
        <f t="shared" si="45"/>
        <v>24331.460110827989</v>
      </c>
      <c r="K210" s="15">
        <f t="shared" si="39"/>
        <v>24393.878928581034</v>
      </c>
      <c r="L210" s="36">
        <f t="shared" si="40"/>
        <v>997.12107141896558</v>
      </c>
      <c r="M210" s="36">
        <f t="shared" si="41"/>
        <v>997.12107141896558</v>
      </c>
      <c r="N210" s="36">
        <f t="shared" si="42"/>
        <v>3.9270649892440848E-2</v>
      </c>
      <c r="O210" s="36">
        <f t="shared" si="43"/>
        <v>994250.43106770585</v>
      </c>
      <c r="P210" s="35">
        <f t="shared" si="46"/>
        <v>994250.43106770585</v>
      </c>
    </row>
    <row r="211" spans="1:16" x14ac:dyDescent="0.4">
      <c r="A211" s="1">
        <v>210</v>
      </c>
      <c r="B211" s="21">
        <v>40023</v>
      </c>
      <c r="C211" s="43">
        <v>2</v>
      </c>
      <c r="D211" s="23">
        <v>28064</v>
      </c>
      <c r="E211" s="25">
        <f t="shared" si="47"/>
        <v>25820.5</v>
      </c>
      <c r="F211" s="25">
        <f t="shared" si="48"/>
        <v>25733.75</v>
      </c>
      <c r="G211" s="25">
        <f t="shared" si="37"/>
        <v>1.090552290280274</v>
      </c>
      <c r="H211" s="25">
        <f t="shared" si="44"/>
        <v>1.001156956769502</v>
      </c>
      <c r="I211" s="4">
        <f t="shared" si="38"/>
        <v>28031.56868684799</v>
      </c>
      <c r="J211" s="25">
        <f t="shared" si="45"/>
        <v>24331.806106417815</v>
      </c>
      <c r="K211" s="15">
        <f t="shared" si="39"/>
        <v>24359.956954206846</v>
      </c>
      <c r="L211" s="36">
        <f t="shared" si="40"/>
        <v>3704.0430457931543</v>
      </c>
      <c r="M211" s="36">
        <f t="shared" si="41"/>
        <v>3704.0430457931543</v>
      </c>
      <c r="N211" s="36">
        <f t="shared" si="42"/>
        <v>0.13198557033185412</v>
      </c>
      <c r="O211" s="36">
        <f t="shared" si="43"/>
        <v>13719934.885088628</v>
      </c>
      <c r="P211" s="35">
        <f t="shared" si="46"/>
        <v>13719934.885088628</v>
      </c>
    </row>
    <row r="212" spans="1:16" x14ac:dyDescent="0.4">
      <c r="A212" s="1">
        <v>211</v>
      </c>
      <c r="B212" s="21">
        <v>40024</v>
      </c>
      <c r="C212" s="43">
        <v>3</v>
      </c>
      <c r="D212" s="23">
        <v>20822</v>
      </c>
      <c r="E212" s="25">
        <f t="shared" si="47"/>
        <v>25647</v>
      </c>
      <c r="F212" s="25">
        <f t="shared" si="48"/>
        <v>26268.5</v>
      </c>
      <c r="G212" s="25">
        <f t="shared" si="37"/>
        <v>0.79266041075813232</v>
      </c>
      <c r="H212" s="25">
        <f t="shared" si="44"/>
        <v>0.99730290362961838</v>
      </c>
      <c r="I212" s="4">
        <f t="shared" si="38"/>
        <v>20878.310816322402</v>
      </c>
      <c r="J212" s="25">
        <f t="shared" si="45"/>
        <v>24332.15210200764</v>
      </c>
      <c r="K212" s="15">
        <f t="shared" si="39"/>
        <v>24266.525942889741</v>
      </c>
      <c r="L212" s="36">
        <f t="shared" si="40"/>
        <v>-3444.5259428897407</v>
      </c>
      <c r="M212" s="36">
        <f t="shared" si="41"/>
        <v>3444.5259428897407</v>
      </c>
      <c r="N212" s="36">
        <f t="shared" si="42"/>
        <v>0.16542723767600329</v>
      </c>
      <c r="O212" s="36">
        <f t="shared" si="43"/>
        <v>11864758.971240457</v>
      </c>
      <c r="P212" s="35">
        <f t="shared" si="46"/>
        <v>11864758.971240457</v>
      </c>
    </row>
    <row r="213" spans="1:16" x14ac:dyDescent="0.4">
      <c r="A213" s="1">
        <v>212</v>
      </c>
      <c r="B213" s="21">
        <v>40025</v>
      </c>
      <c r="C213" s="43">
        <v>4</v>
      </c>
      <c r="D213" s="23">
        <v>28311</v>
      </c>
      <c r="E213" s="25">
        <f t="shared" si="47"/>
        <v>26890</v>
      </c>
      <c r="F213" s="25">
        <f t="shared" si="48"/>
        <v>28104.5</v>
      </c>
      <c r="G213" s="25">
        <f t="shared" si="37"/>
        <v>1.0073475777900336</v>
      </c>
      <c r="H213" s="25">
        <f t="shared" si="44"/>
        <v>0.99897478522145755</v>
      </c>
      <c r="I213" s="4">
        <f t="shared" si="38"/>
        <v>28340.054642844545</v>
      </c>
      <c r="J213" s="25">
        <f t="shared" si="45"/>
        <v>24332.498097597465</v>
      </c>
      <c r="K213" s="15">
        <f t="shared" si="39"/>
        <v>24307.55206094895</v>
      </c>
      <c r="L213" s="36">
        <f t="shared" si="40"/>
        <v>4003.4479390510496</v>
      </c>
      <c r="M213" s="36">
        <f t="shared" si="41"/>
        <v>4003.4479390510496</v>
      </c>
      <c r="N213" s="36">
        <f t="shared" si="42"/>
        <v>0.14140962661336759</v>
      </c>
      <c r="O213" s="36">
        <f t="shared" si="43"/>
        <v>16027595.400692096</v>
      </c>
      <c r="P213" s="35">
        <f t="shared" si="46"/>
        <v>16027595.400692096</v>
      </c>
    </row>
    <row r="214" spans="1:16" x14ac:dyDescent="0.4">
      <c r="A214" s="1">
        <v>213</v>
      </c>
      <c r="B214" s="21">
        <v>40026</v>
      </c>
      <c r="C214" s="43">
        <v>1</v>
      </c>
      <c r="D214" s="23">
        <v>30363</v>
      </c>
      <c r="E214" s="25">
        <f t="shared" si="47"/>
        <v>29319</v>
      </c>
      <c r="F214" s="25">
        <f t="shared" si="48"/>
        <v>30238.125</v>
      </c>
      <c r="G214" s="25">
        <f t="shared" si="37"/>
        <v>1.0041297203447634</v>
      </c>
      <c r="H214" s="25">
        <f t="shared" si="44"/>
        <v>1.002565354379422</v>
      </c>
      <c r="I214" s="4">
        <f t="shared" si="38"/>
        <v>30285.307453891019</v>
      </c>
      <c r="J214" s="25">
        <f t="shared" si="45"/>
        <v>24332.844093187294</v>
      </c>
      <c r="K214" s="15">
        <f t="shared" si="39"/>
        <v>24395.266461345542</v>
      </c>
      <c r="L214" s="36">
        <f t="shared" si="40"/>
        <v>5967.7335386544582</v>
      </c>
      <c r="M214" s="36">
        <f t="shared" si="41"/>
        <v>5967.7335386544582</v>
      </c>
      <c r="N214" s="36">
        <f t="shared" si="42"/>
        <v>0.19654624176314786</v>
      </c>
      <c r="O214" s="36">
        <f t="shared" si="43"/>
        <v>35613843.588381261</v>
      </c>
      <c r="P214" s="35">
        <f t="shared" si="46"/>
        <v>35613843.588381261</v>
      </c>
    </row>
    <row r="215" spans="1:16" x14ac:dyDescent="0.4">
      <c r="A215" s="1">
        <v>214</v>
      </c>
      <c r="B215" s="21">
        <v>40027</v>
      </c>
      <c r="C215" s="43">
        <v>2</v>
      </c>
      <c r="D215" s="23">
        <v>37780</v>
      </c>
      <c r="E215" s="25">
        <f t="shared" si="47"/>
        <v>31157.25</v>
      </c>
      <c r="F215" s="25">
        <f t="shared" si="48"/>
        <v>33959.5</v>
      </c>
      <c r="G215" s="25">
        <f t="shared" si="37"/>
        <v>1.1125016563848114</v>
      </c>
      <c r="H215" s="25">
        <f t="shared" si="44"/>
        <v>1.001156956769502</v>
      </c>
      <c r="I215" s="4">
        <f t="shared" si="38"/>
        <v>37736.340685188035</v>
      </c>
      <c r="J215" s="25">
        <f t="shared" si="45"/>
        <v>24333.190088777119</v>
      </c>
      <c r="K215" s="15">
        <f t="shared" si="39"/>
        <v>24361.342537773908</v>
      </c>
      <c r="L215" s="36">
        <f t="shared" si="40"/>
        <v>13418.657462226092</v>
      </c>
      <c r="M215" s="36">
        <f t="shared" si="41"/>
        <v>13418.657462226092</v>
      </c>
      <c r="N215" s="36">
        <f t="shared" si="42"/>
        <v>0.35517886347872135</v>
      </c>
      <c r="O215" s="36">
        <f t="shared" si="43"/>
        <v>180060368.08855599</v>
      </c>
      <c r="P215" s="35">
        <f t="shared" si="46"/>
        <v>180060368.08855599</v>
      </c>
    </row>
    <row r="216" spans="1:16" x14ac:dyDescent="0.4">
      <c r="A216" s="1">
        <v>215</v>
      </c>
      <c r="B216" s="21">
        <v>40028</v>
      </c>
      <c r="C216" s="43">
        <v>3</v>
      </c>
      <c r="D216" s="23">
        <v>28175</v>
      </c>
      <c r="E216" s="25">
        <f t="shared" si="47"/>
        <v>36761.75</v>
      </c>
      <c r="F216" s="25">
        <f t="shared" si="48"/>
        <v>36399.875</v>
      </c>
      <c r="G216" s="25">
        <f t="shared" si="37"/>
        <v>0.77404111964670208</v>
      </c>
      <c r="H216" s="25">
        <f t="shared" si="44"/>
        <v>0.99730290362961838</v>
      </c>
      <c r="I216" s="4">
        <f t="shared" si="38"/>
        <v>28251.196198726524</v>
      </c>
      <c r="J216" s="25">
        <f t="shared" si="45"/>
        <v>24333.536084366944</v>
      </c>
      <c r="K216" s="15">
        <f t="shared" si="39"/>
        <v>24267.906192515249</v>
      </c>
      <c r="L216" s="36">
        <f t="shared" si="40"/>
        <v>3907.0938074847509</v>
      </c>
      <c r="M216" s="36">
        <f t="shared" si="41"/>
        <v>3907.0938074847509</v>
      </c>
      <c r="N216" s="36">
        <f t="shared" si="42"/>
        <v>0.13867236228872229</v>
      </c>
      <c r="O216" s="36">
        <f t="shared" si="43"/>
        <v>15265382.020485688</v>
      </c>
      <c r="P216" s="35">
        <f t="shared" si="46"/>
        <v>15265382.020485688</v>
      </c>
    </row>
    <row r="217" spans="1:16" x14ac:dyDescent="0.4">
      <c r="A217" s="1">
        <v>216</v>
      </c>
      <c r="B217" s="21">
        <v>40029</v>
      </c>
      <c r="C217" s="43">
        <v>4</v>
      </c>
      <c r="D217" s="23">
        <v>50729</v>
      </c>
      <c r="E217" s="25">
        <f t="shared" si="47"/>
        <v>36038</v>
      </c>
      <c r="F217" s="25">
        <f t="shared" si="48"/>
        <v>34168.375</v>
      </c>
      <c r="G217" s="25">
        <f t="shared" si="37"/>
        <v>1.4846769856629121</v>
      </c>
      <c r="H217" s="25">
        <f t="shared" si="44"/>
        <v>0.99897478522145755</v>
      </c>
      <c r="I217" s="4">
        <f t="shared" si="38"/>
        <v>50781.061494714457</v>
      </c>
      <c r="J217" s="25">
        <f t="shared" si="45"/>
        <v>24333.882079956769</v>
      </c>
      <c r="K217" s="15">
        <f t="shared" si="39"/>
        <v>24308.93462442909</v>
      </c>
      <c r="L217" s="36">
        <f t="shared" si="40"/>
        <v>26420.06537557091</v>
      </c>
      <c r="M217" s="36">
        <f t="shared" si="41"/>
        <v>26420.06537557091</v>
      </c>
      <c r="N217" s="36">
        <f t="shared" si="42"/>
        <v>0.5208079279223109</v>
      </c>
      <c r="O217" s="36">
        <f t="shared" si="43"/>
        <v>698019854.44944084</v>
      </c>
      <c r="P217" s="35">
        <f t="shared" si="46"/>
        <v>698019854.44944084</v>
      </c>
    </row>
    <row r="218" spans="1:16" x14ac:dyDescent="0.4">
      <c r="A218" s="1">
        <v>217</v>
      </c>
      <c r="B218" s="21">
        <v>40030</v>
      </c>
      <c r="C218" s="43">
        <v>1</v>
      </c>
      <c r="D218" s="23">
        <v>27468</v>
      </c>
      <c r="E218" s="25">
        <f t="shared" si="47"/>
        <v>32298.75</v>
      </c>
      <c r="F218" s="25">
        <f t="shared" si="48"/>
        <v>32617</v>
      </c>
      <c r="G218" s="25">
        <f t="shared" si="37"/>
        <v>0.84213753564092342</v>
      </c>
      <c r="H218" s="25">
        <f t="shared" si="44"/>
        <v>1.002565354379422</v>
      </c>
      <c r="I218" s="4">
        <f t="shared" si="38"/>
        <v>27397.715151450073</v>
      </c>
      <c r="J218" s="25">
        <f t="shared" si="45"/>
        <v>24334.228075546594</v>
      </c>
      <c r="K218" s="15">
        <f t="shared" si="39"/>
        <v>24396.653994110049</v>
      </c>
      <c r="L218" s="36">
        <f t="shared" si="40"/>
        <v>3071.3460058899509</v>
      </c>
      <c r="M218" s="36">
        <f t="shared" si="41"/>
        <v>3071.3460058899509</v>
      </c>
      <c r="N218" s="36">
        <f t="shared" si="42"/>
        <v>0.11181542179590617</v>
      </c>
      <c r="O218" s="36">
        <f t="shared" si="43"/>
        <v>9433166.2878961544</v>
      </c>
      <c r="P218" s="35">
        <f t="shared" si="46"/>
        <v>9433166.2878961544</v>
      </c>
    </row>
    <row r="219" spans="1:16" x14ac:dyDescent="0.4">
      <c r="A219" s="1">
        <v>218</v>
      </c>
      <c r="B219" s="21">
        <v>40031</v>
      </c>
      <c r="C219" s="43">
        <v>2</v>
      </c>
      <c r="D219" s="23">
        <v>22823</v>
      </c>
      <c r="E219" s="25">
        <f t="shared" si="47"/>
        <v>32935.25</v>
      </c>
      <c r="F219" s="25">
        <f t="shared" si="48"/>
        <v>30179.375</v>
      </c>
      <c r="G219" s="25">
        <f t="shared" si="37"/>
        <v>0.75624495205748954</v>
      </c>
      <c r="H219" s="25">
        <f t="shared" si="44"/>
        <v>1.001156956769502</v>
      </c>
      <c r="I219" s="4">
        <f t="shared" si="38"/>
        <v>22796.625290048876</v>
      </c>
      <c r="J219" s="25">
        <f t="shared" si="45"/>
        <v>24334.57407113642</v>
      </c>
      <c r="K219" s="15">
        <f t="shared" si="39"/>
        <v>24362.72812134097</v>
      </c>
      <c r="L219" s="36">
        <f t="shared" si="40"/>
        <v>-1539.7281213409697</v>
      </c>
      <c r="M219" s="36">
        <f t="shared" si="41"/>
        <v>1539.7281213409697</v>
      </c>
      <c r="N219" s="36">
        <f t="shared" si="42"/>
        <v>6.7463879478638633E-2</v>
      </c>
      <c r="O219" s="36">
        <f t="shared" si="43"/>
        <v>2370762.6876481916</v>
      </c>
      <c r="P219" s="35">
        <f t="shared" si="46"/>
        <v>2370762.6876481916</v>
      </c>
    </row>
    <row r="220" spans="1:16" x14ac:dyDescent="0.4">
      <c r="A220" s="1">
        <v>219</v>
      </c>
      <c r="B220" s="21">
        <v>40032</v>
      </c>
      <c r="C220" s="43">
        <v>3</v>
      </c>
      <c r="D220" s="23">
        <v>30721</v>
      </c>
      <c r="E220" s="25">
        <f t="shared" si="47"/>
        <v>27423.5</v>
      </c>
      <c r="F220" s="25">
        <f t="shared" si="48"/>
        <v>26973.75</v>
      </c>
      <c r="G220" s="25">
        <f t="shared" si="37"/>
        <v>1.1389221001899996</v>
      </c>
      <c r="H220" s="25">
        <f t="shared" si="44"/>
        <v>0.99730290362961838</v>
      </c>
      <c r="I220" s="4">
        <f t="shared" si="38"/>
        <v>30804.081576613222</v>
      </c>
      <c r="J220" s="25">
        <f t="shared" si="45"/>
        <v>24334.920066726245</v>
      </c>
      <c r="K220" s="15">
        <f t="shared" si="39"/>
        <v>24269.28644214075</v>
      </c>
      <c r="L220" s="36">
        <f t="shared" si="40"/>
        <v>6451.7135578592497</v>
      </c>
      <c r="M220" s="36">
        <f t="shared" si="41"/>
        <v>6451.7135578592497</v>
      </c>
      <c r="N220" s="36">
        <f t="shared" si="42"/>
        <v>0.21000988111907978</v>
      </c>
      <c r="O220" s="36">
        <f t="shared" si="43"/>
        <v>41624607.832664855</v>
      </c>
      <c r="P220" s="35">
        <f t="shared" si="46"/>
        <v>41624607.832664855</v>
      </c>
    </row>
    <row r="221" spans="1:16" x14ac:dyDescent="0.4">
      <c r="A221" s="1">
        <v>220</v>
      </c>
      <c r="B221" s="21">
        <v>40033</v>
      </c>
      <c r="C221" s="43">
        <v>4</v>
      </c>
      <c r="D221" s="23">
        <v>28682</v>
      </c>
      <c r="E221" s="25">
        <f t="shared" si="47"/>
        <v>26524</v>
      </c>
      <c r="F221" s="25">
        <f t="shared" si="48"/>
        <v>27381.625</v>
      </c>
      <c r="G221" s="25">
        <f t="shared" si="37"/>
        <v>1.0474907899001611</v>
      </c>
      <c r="H221" s="25">
        <f t="shared" si="44"/>
        <v>0.99897478522145755</v>
      </c>
      <c r="I221" s="4">
        <f t="shared" si="38"/>
        <v>28711.435387872814</v>
      </c>
      <c r="J221" s="25">
        <f t="shared" si="45"/>
        <v>24335.26606231607</v>
      </c>
      <c r="K221" s="15">
        <f t="shared" si="39"/>
        <v>24310.317187909222</v>
      </c>
      <c r="L221" s="36">
        <f t="shared" si="40"/>
        <v>4371.6828120907776</v>
      </c>
      <c r="M221" s="36">
        <f t="shared" si="41"/>
        <v>4371.6828120907776</v>
      </c>
      <c r="N221" s="36">
        <f t="shared" si="42"/>
        <v>0.15241903675095103</v>
      </c>
      <c r="O221" s="36">
        <f t="shared" si="43"/>
        <v>19111610.609529927</v>
      </c>
      <c r="P221" s="35">
        <f t="shared" si="46"/>
        <v>19111610.609529927</v>
      </c>
    </row>
    <row r="222" spans="1:16" x14ac:dyDescent="0.4">
      <c r="A222" s="1">
        <v>221</v>
      </c>
      <c r="B222" s="21">
        <v>40034</v>
      </c>
      <c r="C222" s="43">
        <v>1</v>
      </c>
      <c r="D222" s="23">
        <v>23870</v>
      </c>
      <c r="E222" s="25">
        <f t="shared" si="47"/>
        <v>28239.25</v>
      </c>
      <c r="F222" s="25">
        <f t="shared" si="48"/>
        <v>27907.875</v>
      </c>
      <c r="G222" s="25">
        <f t="shared" si="37"/>
        <v>0.85531413624290631</v>
      </c>
      <c r="H222" s="25">
        <f t="shared" si="44"/>
        <v>1.002565354379422</v>
      </c>
      <c r="I222" s="4">
        <f t="shared" si="38"/>
        <v>23808.921678502738</v>
      </c>
      <c r="J222" s="25">
        <f t="shared" si="45"/>
        <v>24335.612057905895</v>
      </c>
      <c r="K222" s="15">
        <f t="shared" si="39"/>
        <v>24398.041526874556</v>
      </c>
      <c r="L222" s="36">
        <f t="shared" si="40"/>
        <v>-528.04152687455644</v>
      </c>
      <c r="M222" s="36">
        <f t="shared" si="41"/>
        <v>528.04152687455644</v>
      </c>
      <c r="N222" s="36">
        <f t="shared" si="42"/>
        <v>2.2121555378071069E-2</v>
      </c>
      <c r="O222" s="36">
        <f t="shared" si="43"/>
        <v>278827.85410401289</v>
      </c>
      <c r="P222" s="35">
        <f t="shared" si="46"/>
        <v>278827.85410401289</v>
      </c>
    </row>
    <row r="223" spans="1:16" x14ac:dyDescent="0.4">
      <c r="A223" s="1">
        <v>222</v>
      </c>
      <c r="B223" s="21">
        <v>40035</v>
      </c>
      <c r="C223" s="43">
        <v>2</v>
      </c>
      <c r="D223" s="23">
        <v>29684</v>
      </c>
      <c r="E223" s="25">
        <f t="shared" si="47"/>
        <v>27576.5</v>
      </c>
      <c r="F223" s="25">
        <f t="shared" si="48"/>
        <v>27471.125</v>
      </c>
      <c r="G223" s="25">
        <f t="shared" si="37"/>
        <v>1.0805527622185112</v>
      </c>
      <c r="H223" s="25">
        <f t="shared" si="44"/>
        <v>1.001156956769502</v>
      </c>
      <c r="I223" s="4">
        <f t="shared" si="38"/>
        <v>29649.696582824821</v>
      </c>
      <c r="J223" s="25">
        <f t="shared" si="45"/>
        <v>24335.958053495724</v>
      </c>
      <c r="K223" s="15">
        <f t="shared" si="39"/>
        <v>24364.113704908032</v>
      </c>
      <c r="L223" s="36">
        <f t="shared" si="40"/>
        <v>5319.8862950919683</v>
      </c>
      <c r="M223" s="36">
        <f t="shared" si="41"/>
        <v>5319.8862950919683</v>
      </c>
      <c r="N223" s="36">
        <f t="shared" si="42"/>
        <v>0.1792172987162097</v>
      </c>
      <c r="O223" s="36">
        <f t="shared" si="43"/>
        <v>28301190.192707349</v>
      </c>
      <c r="P223" s="35">
        <f t="shared" si="46"/>
        <v>28301190.192707349</v>
      </c>
    </row>
    <row r="224" spans="1:16" x14ac:dyDescent="0.4">
      <c r="A224" s="1">
        <v>223</v>
      </c>
      <c r="B224" s="21">
        <v>40036</v>
      </c>
      <c r="C224" s="43">
        <v>3</v>
      </c>
      <c r="D224" s="23">
        <v>28070</v>
      </c>
      <c r="E224" s="25">
        <f t="shared" si="47"/>
        <v>27365.75</v>
      </c>
      <c r="F224" s="25">
        <f t="shared" si="48"/>
        <v>27497.875</v>
      </c>
      <c r="G224" s="25">
        <f t="shared" si="37"/>
        <v>1.0208061532027475</v>
      </c>
      <c r="H224" s="25">
        <f t="shared" si="44"/>
        <v>0.99730290362961838</v>
      </c>
      <c r="I224" s="4">
        <f t="shared" si="38"/>
        <v>28145.912237737481</v>
      </c>
      <c r="J224" s="25">
        <f t="shared" si="45"/>
        <v>24336.304049085549</v>
      </c>
      <c r="K224" s="15">
        <f t="shared" si="39"/>
        <v>24270.666691766259</v>
      </c>
      <c r="L224" s="36">
        <f t="shared" si="40"/>
        <v>3799.3333082337413</v>
      </c>
      <c r="M224" s="36">
        <f t="shared" si="41"/>
        <v>3799.3333082337413</v>
      </c>
      <c r="N224" s="36">
        <f t="shared" si="42"/>
        <v>0.13535209505642112</v>
      </c>
      <c r="O224" s="36">
        <f t="shared" si="43"/>
        <v>14434933.587054344</v>
      </c>
      <c r="P224" s="35">
        <f t="shared" si="46"/>
        <v>14434933.587054344</v>
      </c>
    </row>
    <row r="225" spans="1:16" x14ac:dyDescent="0.4">
      <c r="A225" s="1">
        <v>224</v>
      </c>
      <c r="B225" s="21">
        <v>40037</v>
      </c>
      <c r="C225" s="43">
        <v>4</v>
      </c>
      <c r="D225" s="23">
        <v>27839</v>
      </c>
      <c r="E225" s="25">
        <f t="shared" si="47"/>
        <v>27630</v>
      </c>
      <c r="F225" s="25">
        <f t="shared" si="48"/>
        <v>27317.5</v>
      </c>
      <c r="G225" s="25">
        <f t="shared" si="37"/>
        <v>1.0190903267136451</v>
      </c>
      <c r="H225" s="25">
        <f t="shared" si="44"/>
        <v>0.99897478522145755</v>
      </c>
      <c r="I225" s="4">
        <f t="shared" si="38"/>
        <v>27867.570244857096</v>
      </c>
      <c r="J225" s="25">
        <f t="shared" si="45"/>
        <v>24336.650044675374</v>
      </c>
      <c r="K225" s="15">
        <f t="shared" si="39"/>
        <v>24311.699751389358</v>
      </c>
      <c r="L225" s="36">
        <f t="shared" si="40"/>
        <v>3527.3002486106416</v>
      </c>
      <c r="M225" s="36">
        <f t="shared" si="41"/>
        <v>3527.3002486106416</v>
      </c>
      <c r="N225" s="36">
        <f t="shared" si="42"/>
        <v>0.12670355431627003</v>
      </c>
      <c r="O225" s="36">
        <f t="shared" si="43"/>
        <v>12441847.043848693</v>
      </c>
      <c r="P225" s="35">
        <f t="shared" si="46"/>
        <v>12441847.043848693</v>
      </c>
    </row>
    <row r="226" spans="1:16" x14ac:dyDescent="0.4">
      <c r="A226" s="1">
        <v>225</v>
      </c>
      <c r="B226" s="21">
        <v>40038</v>
      </c>
      <c r="C226" s="43">
        <v>1</v>
      </c>
      <c r="D226" s="23">
        <v>24927</v>
      </c>
      <c r="E226" s="25">
        <f t="shared" si="47"/>
        <v>27005</v>
      </c>
      <c r="F226" s="25">
        <f t="shared" si="48"/>
        <v>26786.875</v>
      </c>
      <c r="G226" s="25">
        <f t="shared" si="37"/>
        <v>0.9305676754007326</v>
      </c>
      <c r="H226" s="25">
        <f t="shared" si="44"/>
        <v>1.002565354379422</v>
      </c>
      <c r="I226" s="4">
        <f t="shared" si="38"/>
        <v>24863.217037286879</v>
      </c>
      <c r="J226" s="25">
        <f t="shared" si="45"/>
        <v>24336.9960402652</v>
      </c>
      <c r="K226" s="15">
        <f t="shared" si="39"/>
        <v>24399.429059639067</v>
      </c>
      <c r="L226" s="36">
        <f t="shared" si="40"/>
        <v>527.57094036093258</v>
      </c>
      <c r="M226" s="36">
        <f t="shared" si="41"/>
        <v>527.57094036093258</v>
      </c>
      <c r="N226" s="36">
        <f t="shared" si="42"/>
        <v>2.1164638358443958E-2</v>
      </c>
      <c r="O226" s="36">
        <f t="shared" si="43"/>
        <v>278331.09711331868</v>
      </c>
      <c r="P226" s="35">
        <f t="shared" si="46"/>
        <v>278331.09711331868</v>
      </c>
    </row>
    <row r="227" spans="1:16" x14ac:dyDescent="0.4">
      <c r="A227" s="1">
        <v>226</v>
      </c>
      <c r="B227" s="21">
        <v>40039</v>
      </c>
      <c r="C227" s="43">
        <v>2</v>
      </c>
      <c r="D227" s="23">
        <v>27184</v>
      </c>
      <c r="E227" s="25">
        <f t="shared" si="47"/>
        <v>26568.75</v>
      </c>
      <c r="F227" s="25">
        <f t="shared" si="48"/>
        <v>26507.25</v>
      </c>
      <c r="G227" s="25">
        <f t="shared" si="37"/>
        <v>1.025530751020947</v>
      </c>
      <c r="H227" s="25">
        <f t="shared" si="44"/>
        <v>1.001156956769502</v>
      </c>
      <c r="I227" s="4">
        <f t="shared" si="38"/>
        <v>27152.585632243292</v>
      </c>
      <c r="J227" s="25">
        <f t="shared" si="45"/>
        <v>24337.342035855025</v>
      </c>
      <c r="K227" s="15">
        <f t="shared" si="39"/>
        <v>24365.499288475094</v>
      </c>
      <c r="L227" s="36">
        <f t="shared" si="40"/>
        <v>2818.5007115249064</v>
      </c>
      <c r="M227" s="36">
        <f t="shared" si="41"/>
        <v>2818.5007115249064</v>
      </c>
      <c r="N227" s="36">
        <f t="shared" si="42"/>
        <v>0.10368233929976849</v>
      </c>
      <c r="O227" s="36">
        <f t="shared" si="43"/>
        <v>7943946.2608664036</v>
      </c>
      <c r="P227" s="35">
        <f t="shared" si="46"/>
        <v>7943946.2608664036</v>
      </c>
    </row>
    <row r="228" spans="1:16" x14ac:dyDescent="0.4">
      <c r="A228" s="1">
        <v>227</v>
      </c>
      <c r="B228" s="21">
        <v>40040</v>
      </c>
      <c r="C228" s="43">
        <v>3</v>
      </c>
      <c r="D228" s="23">
        <v>26325</v>
      </c>
      <c r="E228" s="25">
        <f t="shared" si="47"/>
        <v>26445.75</v>
      </c>
      <c r="F228" s="25">
        <f t="shared" si="48"/>
        <v>26603</v>
      </c>
      <c r="G228" s="25">
        <f t="shared" si="37"/>
        <v>0.98955005074615643</v>
      </c>
      <c r="H228" s="25">
        <f t="shared" si="44"/>
        <v>0.99730290362961838</v>
      </c>
      <c r="I228" s="4">
        <f t="shared" si="38"/>
        <v>26396.193076538624</v>
      </c>
      <c r="J228" s="25">
        <f t="shared" si="45"/>
        <v>24337.68803144485</v>
      </c>
      <c r="K228" s="15">
        <f t="shared" si="39"/>
        <v>24272.04694139176</v>
      </c>
      <c r="L228" s="36">
        <f t="shared" si="40"/>
        <v>2052.9530586082401</v>
      </c>
      <c r="M228" s="36">
        <f t="shared" si="41"/>
        <v>2052.9530586082401</v>
      </c>
      <c r="N228" s="36">
        <f t="shared" si="42"/>
        <v>7.7984921504586524E-2</v>
      </c>
      <c r="O228" s="36">
        <f t="shared" si="43"/>
        <v>4214616.2608489282</v>
      </c>
      <c r="P228" s="35">
        <f t="shared" si="46"/>
        <v>4214616.2608489282</v>
      </c>
    </row>
    <row r="229" spans="1:16" x14ac:dyDescent="0.4">
      <c r="A229" s="1">
        <v>228</v>
      </c>
      <c r="B229" s="21">
        <v>40041</v>
      </c>
      <c r="C229" s="43">
        <v>4</v>
      </c>
      <c r="D229" s="23">
        <v>27347</v>
      </c>
      <c r="E229" s="25">
        <f t="shared" si="47"/>
        <v>26760.25</v>
      </c>
      <c r="F229" s="25">
        <f t="shared" si="48"/>
        <v>26689.25</v>
      </c>
      <c r="G229" s="25">
        <f t="shared" si="37"/>
        <v>1.0246447539739783</v>
      </c>
      <c r="H229" s="25">
        <f t="shared" si="44"/>
        <v>0.99897478522145755</v>
      </c>
      <c r="I229" s="4">
        <f t="shared" si="38"/>
        <v>27375.065321531198</v>
      </c>
      <c r="J229" s="25">
        <f t="shared" si="45"/>
        <v>24338.034027034675</v>
      </c>
      <c r="K229" s="15">
        <f t="shared" si="39"/>
        <v>24313.082314869491</v>
      </c>
      <c r="L229" s="36">
        <f t="shared" si="40"/>
        <v>3033.9176851305092</v>
      </c>
      <c r="M229" s="36">
        <f t="shared" si="41"/>
        <v>3033.9176851305092</v>
      </c>
      <c r="N229" s="36">
        <f t="shared" si="42"/>
        <v>0.11094151772152372</v>
      </c>
      <c r="O229" s="36">
        <f t="shared" si="43"/>
        <v>9204656.5201476682</v>
      </c>
      <c r="P229" s="35">
        <f t="shared" si="46"/>
        <v>9204656.5201476682</v>
      </c>
    </row>
    <row r="230" spans="1:16" x14ac:dyDescent="0.4">
      <c r="A230" s="1">
        <v>229</v>
      </c>
      <c r="B230" s="21">
        <v>40042</v>
      </c>
      <c r="C230" s="43">
        <v>1</v>
      </c>
      <c r="D230" s="23">
        <v>26185</v>
      </c>
      <c r="E230" s="25">
        <f t="shared" si="47"/>
        <v>26618.25</v>
      </c>
      <c r="F230" s="25">
        <f t="shared" si="48"/>
        <v>26661.75</v>
      </c>
      <c r="G230" s="25">
        <f t="shared" si="37"/>
        <v>0.98211857811283954</v>
      </c>
      <c r="H230" s="25">
        <f t="shared" si="44"/>
        <v>1.002565354379422</v>
      </c>
      <c r="I230" s="4">
        <f t="shared" si="38"/>
        <v>26117.998079245674</v>
      </c>
      <c r="J230" s="25">
        <f t="shared" si="45"/>
        <v>24338.3800226245</v>
      </c>
      <c r="K230" s="15">
        <f t="shared" si="39"/>
        <v>24400.816592403575</v>
      </c>
      <c r="L230" s="36">
        <f t="shared" si="40"/>
        <v>1784.1834075964252</v>
      </c>
      <c r="M230" s="36">
        <f t="shared" si="41"/>
        <v>1784.1834075964252</v>
      </c>
      <c r="N230" s="36">
        <f t="shared" si="42"/>
        <v>6.8137613427398325E-2</v>
      </c>
      <c r="O230" s="36">
        <f t="shared" si="43"/>
        <v>3183310.4319423917</v>
      </c>
      <c r="P230" s="35">
        <f t="shared" si="46"/>
        <v>3183310.4319423917</v>
      </c>
    </row>
    <row r="231" spans="1:16" x14ac:dyDescent="0.4">
      <c r="A231" s="1">
        <v>230</v>
      </c>
      <c r="B231" s="21">
        <v>40043</v>
      </c>
      <c r="C231" s="43">
        <v>2</v>
      </c>
      <c r="D231" s="23">
        <v>26616</v>
      </c>
      <c r="E231" s="25">
        <f t="shared" si="47"/>
        <v>26705.25</v>
      </c>
      <c r="F231" s="25">
        <f t="shared" si="48"/>
        <v>25985.625</v>
      </c>
      <c r="G231" s="25">
        <f t="shared" si="37"/>
        <v>1.0242586045169204</v>
      </c>
      <c r="H231" s="25">
        <f t="shared" si="44"/>
        <v>1.001156956769502</v>
      </c>
      <c r="I231" s="4">
        <f t="shared" si="38"/>
        <v>26585.242024271171</v>
      </c>
      <c r="J231" s="25">
        <f t="shared" si="45"/>
        <v>24338.726018214325</v>
      </c>
      <c r="K231" s="15">
        <f t="shared" si="39"/>
        <v>24366.884872042152</v>
      </c>
      <c r="L231" s="36">
        <f t="shared" si="40"/>
        <v>2249.115127957848</v>
      </c>
      <c r="M231" s="36">
        <f t="shared" si="41"/>
        <v>2249.115127957848</v>
      </c>
      <c r="N231" s="36">
        <f t="shared" si="42"/>
        <v>8.4502371804848514E-2</v>
      </c>
      <c r="O231" s="36">
        <f t="shared" si="43"/>
        <v>5058518.8588088471</v>
      </c>
      <c r="P231" s="35">
        <f t="shared" si="46"/>
        <v>5058518.8588088471</v>
      </c>
    </row>
    <row r="232" spans="1:16" x14ac:dyDescent="0.4">
      <c r="A232" s="1">
        <v>231</v>
      </c>
      <c r="B232" s="21">
        <v>40044</v>
      </c>
      <c r="C232" s="43">
        <v>3</v>
      </c>
      <c r="D232" s="23">
        <v>26673</v>
      </c>
      <c r="E232" s="25">
        <f t="shared" si="47"/>
        <v>25266</v>
      </c>
      <c r="F232" s="25">
        <f t="shared" si="48"/>
        <v>25219.875</v>
      </c>
      <c r="G232" s="25">
        <f t="shared" si="37"/>
        <v>1.0576182475131222</v>
      </c>
      <c r="H232" s="25">
        <f t="shared" si="44"/>
        <v>0.99730290362961838</v>
      </c>
      <c r="I232" s="4">
        <f t="shared" si="38"/>
        <v>26745.134204388025</v>
      </c>
      <c r="J232" s="25">
        <f t="shared" si="45"/>
        <v>24339.072013804154</v>
      </c>
      <c r="K232" s="15">
        <f t="shared" si="39"/>
        <v>24273.427191017265</v>
      </c>
      <c r="L232" s="36">
        <f t="shared" si="40"/>
        <v>2399.5728089827353</v>
      </c>
      <c r="M232" s="36">
        <f t="shared" si="41"/>
        <v>2399.5728089827353</v>
      </c>
      <c r="N232" s="36">
        <f t="shared" si="42"/>
        <v>8.9962614215976275E-2</v>
      </c>
      <c r="O232" s="36">
        <f t="shared" si="43"/>
        <v>5757949.6656092945</v>
      </c>
      <c r="P232" s="35">
        <f t="shared" si="46"/>
        <v>5757949.6656092945</v>
      </c>
    </row>
    <row r="233" spans="1:16" x14ac:dyDescent="0.4">
      <c r="A233" s="1">
        <v>232</v>
      </c>
      <c r="B233" s="21">
        <v>40045</v>
      </c>
      <c r="C233" s="43">
        <v>4</v>
      </c>
      <c r="D233" s="23">
        <v>21590</v>
      </c>
      <c r="E233" s="25">
        <f t="shared" si="47"/>
        <v>25173.75</v>
      </c>
      <c r="F233" s="25">
        <f t="shared" si="48"/>
        <v>25351</v>
      </c>
      <c r="G233" s="25">
        <f t="shared" si="37"/>
        <v>0.85164293321762452</v>
      </c>
      <c r="H233" s="25">
        <f t="shared" si="44"/>
        <v>0.99897478522145755</v>
      </c>
      <c r="I233" s="4">
        <f t="shared" si="38"/>
        <v>21612.157102858033</v>
      </c>
      <c r="J233" s="25">
        <f t="shared" si="45"/>
        <v>24339.418009393979</v>
      </c>
      <c r="K233" s="15">
        <f t="shared" si="39"/>
        <v>24314.464878349627</v>
      </c>
      <c r="L233" s="36">
        <f t="shared" si="40"/>
        <v>-2724.4648783496268</v>
      </c>
      <c r="M233" s="36">
        <f t="shared" si="41"/>
        <v>2724.4648783496268</v>
      </c>
      <c r="N233" s="36">
        <f t="shared" si="42"/>
        <v>0.12619105504166869</v>
      </c>
      <c r="O233" s="36">
        <f t="shared" si="43"/>
        <v>7422708.8733606469</v>
      </c>
      <c r="P233" s="35">
        <f t="shared" si="46"/>
        <v>7422708.8733606469</v>
      </c>
    </row>
    <row r="234" spans="1:16" x14ac:dyDescent="0.4">
      <c r="A234" s="1">
        <v>233</v>
      </c>
      <c r="B234" s="21">
        <v>40046</v>
      </c>
      <c r="C234" s="43">
        <v>1</v>
      </c>
      <c r="D234" s="23">
        <v>25816</v>
      </c>
      <c r="E234" s="25">
        <f t="shared" si="47"/>
        <v>25528.25</v>
      </c>
      <c r="F234" s="25">
        <f t="shared" si="48"/>
        <v>25944.125</v>
      </c>
      <c r="G234" s="25">
        <f t="shared" si="37"/>
        <v>0.99506150236325175</v>
      </c>
      <c r="H234" s="25">
        <f t="shared" si="44"/>
        <v>1.002565354379422</v>
      </c>
      <c r="I234" s="4">
        <f t="shared" si="38"/>
        <v>25749.942272820557</v>
      </c>
      <c r="J234" s="25">
        <f t="shared" si="45"/>
        <v>24339.764004983805</v>
      </c>
      <c r="K234" s="15">
        <f t="shared" si="39"/>
        <v>24402.204125168086</v>
      </c>
      <c r="L234" s="36">
        <f t="shared" si="40"/>
        <v>1413.7958748319143</v>
      </c>
      <c r="M234" s="36">
        <f t="shared" si="41"/>
        <v>1413.7958748319143</v>
      </c>
      <c r="N234" s="36">
        <f t="shared" si="42"/>
        <v>5.4764327348617692E-2</v>
      </c>
      <c r="O234" s="36">
        <f t="shared" si="43"/>
        <v>1998818.7756917379</v>
      </c>
      <c r="P234" s="35">
        <f t="shared" si="46"/>
        <v>1998818.7756917379</v>
      </c>
    </row>
    <row r="235" spans="1:16" x14ac:dyDescent="0.4">
      <c r="A235" s="1">
        <v>234</v>
      </c>
      <c r="B235" s="21">
        <v>40047</v>
      </c>
      <c r="C235" s="43">
        <v>2</v>
      </c>
      <c r="D235" s="23">
        <v>28034</v>
      </c>
      <c r="E235" s="25">
        <f t="shared" si="47"/>
        <v>26360</v>
      </c>
      <c r="F235" s="25">
        <f t="shared" si="48"/>
        <v>27301</v>
      </c>
      <c r="G235" s="25">
        <f t="shared" si="37"/>
        <v>1.0268488333760668</v>
      </c>
      <c r="H235" s="25">
        <f t="shared" si="44"/>
        <v>1.001156956769502</v>
      </c>
      <c r="I235" s="4">
        <f t="shared" si="38"/>
        <v>28001.603355441013</v>
      </c>
      <c r="J235" s="25">
        <f t="shared" si="45"/>
        <v>24340.11000057363</v>
      </c>
      <c r="K235" s="15">
        <f t="shared" si="39"/>
        <v>24368.270455609218</v>
      </c>
      <c r="L235" s="36">
        <f t="shared" si="40"/>
        <v>3665.7295443907824</v>
      </c>
      <c r="M235" s="36">
        <f t="shared" si="41"/>
        <v>3665.7295443907824</v>
      </c>
      <c r="N235" s="36">
        <f t="shared" si="42"/>
        <v>0.13076013213921603</v>
      </c>
      <c r="O235" s="36">
        <f t="shared" si="43"/>
        <v>13437573.092619453</v>
      </c>
      <c r="P235" s="35">
        <f t="shared" si="46"/>
        <v>13437573.092619453</v>
      </c>
    </row>
    <row r="236" spans="1:16" x14ac:dyDescent="0.4">
      <c r="A236" s="1">
        <v>235</v>
      </c>
      <c r="B236" s="21">
        <v>40048</v>
      </c>
      <c r="C236" s="43">
        <v>3</v>
      </c>
      <c r="D236" s="23">
        <v>30000</v>
      </c>
      <c r="E236" s="25">
        <f t="shared" si="47"/>
        <v>28242</v>
      </c>
      <c r="F236" s="25">
        <f t="shared" si="48"/>
        <v>28744.125</v>
      </c>
      <c r="G236" s="25">
        <f t="shared" si="37"/>
        <v>1.0436915369662496</v>
      </c>
      <c r="H236" s="25">
        <f t="shared" si="44"/>
        <v>0.99730290362961838</v>
      </c>
      <c r="I236" s="4">
        <f t="shared" si="38"/>
        <v>30081.131711155129</v>
      </c>
      <c r="J236" s="25">
        <f t="shared" si="45"/>
        <v>24340.455996163455</v>
      </c>
      <c r="K236" s="15">
        <f t="shared" si="39"/>
        <v>24274.80744064277</v>
      </c>
      <c r="L236" s="36">
        <f t="shared" si="40"/>
        <v>5725.1925593572305</v>
      </c>
      <c r="M236" s="36">
        <f t="shared" si="41"/>
        <v>5725.1925593572305</v>
      </c>
      <c r="N236" s="36">
        <f t="shared" si="42"/>
        <v>0.19083975197857436</v>
      </c>
      <c r="O236" s="36">
        <f t="shared" si="43"/>
        <v>32777829.841719396</v>
      </c>
      <c r="P236" s="35">
        <f t="shared" si="46"/>
        <v>32777829.841719396</v>
      </c>
    </row>
    <row r="237" spans="1:16" x14ac:dyDescent="0.4">
      <c r="A237" s="1">
        <v>236</v>
      </c>
      <c r="B237" s="21">
        <v>40049</v>
      </c>
      <c r="C237" s="43">
        <v>4</v>
      </c>
      <c r="D237" s="23">
        <v>29118</v>
      </c>
      <c r="E237" s="25">
        <f t="shared" si="47"/>
        <v>29246.25</v>
      </c>
      <c r="F237" s="25">
        <f t="shared" si="48"/>
        <v>29306.875</v>
      </c>
      <c r="G237" s="25">
        <f t="shared" ref="G237:G300" si="49">D237/F237</f>
        <v>0.99355526646904524</v>
      </c>
      <c r="H237" s="25">
        <f t="shared" si="44"/>
        <v>0.99897478522145755</v>
      </c>
      <c r="I237" s="4">
        <f t="shared" ref="I237:I300" si="50">D237/H237</f>
        <v>29147.882840251048</v>
      </c>
      <c r="J237" s="25">
        <f t="shared" si="45"/>
        <v>24340.80199175328</v>
      </c>
      <c r="K237" s="15">
        <f t="shared" ref="K237:K300" si="51">H237*J237</f>
        <v>24315.847441829759</v>
      </c>
      <c r="L237" s="36">
        <f t="shared" ref="L237:L300" si="52">D237-K237</f>
        <v>4802.1525581702408</v>
      </c>
      <c r="M237" s="36">
        <f t="shared" ref="M237:M300" si="53">ABS(L237)</f>
        <v>4802.1525581702408</v>
      </c>
      <c r="N237" s="36">
        <f t="shared" ref="N237:N300" si="54">M237/D237</f>
        <v>0.16492041205337732</v>
      </c>
      <c r="O237" s="36">
        <f t="shared" ref="O237:O300" si="55">L237^2</f>
        <v>23060669.191940989</v>
      </c>
      <c r="P237" s="35">
        <f t="shared" si="46"/>
        <v>23060669.191940989</v>
      </c>
    </row>
    <row r="238" spans="1:16" x14ac:dyDescent="0.4">
      <c r="A238" s="1">
        <v>237</v>
      </c>
      <c r="B238" s="21">
        <v>40050</v>
      </c>
      <c r="C238" s="43">
        <v>1</v>
      </c>
      <c r="D238" s="23">
        <v>29833</v>
      </c>
      <c r="E238" s="25">
        <f t="shared" si="47"/>
        <v>29367.5</v>
      </c>
      <c r="F238" s="25">
        <f t="shared" si="48"/>
        <v>31225.5</v>
      </c>
      <c r="G238" s="25">
        <f t="shared" si="49"/>
        <v>0.95540503754943873</v>
      </c>
      <c r="H238" s="25">
        <f t="shared" si="44"/>
        <v>1.002565354379422</v>
      </c>
      <c r="I238" s="4">
        <f t="shared" si="50"/>
        <v>29756.663612684213</v>
      </c>
      <c r="J238" s="25">
        <f t="shared" si="45"/>
        <v>24341.147987343105</v>
      </c>
      <c r="K238" s="15">
        <f t="shared" si="51"/>
        <v>24403.591657932593</v>
      </c>
      <c r="L238" s="36">
        <f t="shared" si="52"/>
        <v>5429.4083420674069</v>
      </c>
      <c r="M238" s="36">
        <f t="shared" si="53"/>
        <v>5429.4083420674069</v>
      </c>
      <c r="N238" s="36">
        <f t="shared" si="54"/>
        <v>0.18199337452041051</v>
      </c>
      <c r="O238" s="36">
        <f t="shared" si="55"/>
        <v>29478474.944911148</v>
      </c>
      <c r="P238" s="35">
        <f t="shared" si="46"/>
        <v>29478474.944911148</v>
      </c>
    </row>
    <row r="239" spans="1:16" x14ac:dyDescent="0.4">
      <c r="A239" s="1">
        <v>238</v>
      </c>
      <c r="B239" s="21">
        <v>40051</v>
      </c>
      <c r="C239" s="43">
        <v>2</v>
      </c>
      <c r="D239" s="23">
        <v>28519</v>
      </c>
      <c r="E239" s="25">
        <f t="shared" si="47"/>
        <v>33083.5</v>
      </c>
      <c r="F239" s="25">
        <f t="shared" si="48"/>
        <v>33065.25</v>
      </c>
      <c r="G239" s="25">
        <f t="shared" si="49"/>
        <v>0.8625067102169196</v>
      </c>
      <c r="H239" s="25">
        <f t="shared" si="44"/>
        <v>1.001156956769502</v>
      </c>
      <c r="I239" s="4">
        <f t="shared" si="50"/>
        <v>28486.042879853831</v>
      </c>
      <c r="J239" s="25">
        <f t="shared" si="45"/>
        <v>24341.493982932931</v>
      </c>
      <c r="K239" s="15">
        <f t="shared" si="51"/>
        <v>24369.656039176276</v>
      </c>
      <c r="L239" s="36">
        <f t="shared" si="52"/>
        <v>4149.343960823724</v>
      </c>
      <c r="M239" s="36">
        <f t="shared" si="53"/>
        <v>4149.343960823724</v>
      </c>
      <c r="N239" s="36">
        <f t="shared" si="54"/>
        <v>0.14549402015581628</v>
      </c>
      <c r="O239" s="36">
        <f t="shared" si="55"/>
        <v>17217055.305224311</v>
      </c>
      <c r="P239" s="35">
        <f t="shared" si="46"/>
        <v>17217055.305224311</v>
      </c>
    </row>
    <row r="240" spans="1:16" x14ac:dyDescent="0.4">
      <c r="A240" s="1">
        <v>239</v>
      </c>
      <c r="B240" s="21">
        <v>40052</v>
      </c>
      <c r="C240" s="43">
        <v>3</v>
      </c>
      <c r="D240" s="23">
        <v>44864</v>
      </c>
      <c r="E240" s="25">
        <f t="shared" si="47"/>
        <v>33047</v>
      </c>
      <c r="F240" s="25">
        <f t="shared" si="48"/>
        <v>32853.375</v>
      </c>
      <c r="G240" s="25">
        <f t="shared" si="49"/>
        <v>1.3655826836664422</v>
      </c>
      <c r="H240" s="25">
        <f t="shared" si="44"/>
        <v>0.99730290362961838</v>
      </c>
      <c r="I240" s="4">
        <f t="shared" si="50"/>
        <v>44985.329769642121</v>
      </c>
      <c r="J240" s="25">
        <f t="shared" si="45"/>
        <v>24341.839978522759</v>
      </c>
      <c r="K240" s="15">
        <f t="shared" si="51"/>
        <v>24276.187690268274</v>
      </c>
      <c r="L240" s="36">
        <f t="shared" si="52"/>
        <v>20587.812309731726</v>
      </c>
      <c r="M240" s="36">
        <f t="shared" si="53"/>
        <v>20587.812309731726</v>
      </c>
      <c r="N240" s="36">
        <f t="shared" si="54"/>
        <v>0.45889381931463369</v>
      </c>
      <c r="O240" s="36">
        <f t="shared" si="55"/>
        <v>423858015.70074117</v>
      </c>
      <c r="P240" s="35">
        <f t="shared" si="46"/>
        <v>423858015.70074117</v>
      </c>
    </row>
    <row r="241" spans="1:16" x14ac:dyDescent="0.4">
      <c r="A241" s="1">
        <v>240</v>
      </c>
      <c r="B241" s="21">
        <v>40053</v>
      </c>
      <c r="C241" s="43">
        <v>4</v>
      </c>
      <c r="D241" s="23">
        <v>28972</v>
      </c>
      <c r="E241" s="25">
        <f t="shared" si="47"/>
        <v>32659.75</v>
      </c>
      <c r="F241" s="25">
        <f t="shared" si="48"/>
        <v>32993.5</v>
      </c>
      <c r="G241" s="25">
        <f t="shared" si="49"/>
        <v>0.87811235546395505</v>
      </c>
      <c r="H241" s="25">
        <f t="shared" si="44"/>
        <v>0.99897478522145755</v>
      </c>
      <c r="I241" s="4">
        <f t="shared" si="50"/>
        <v>29001.733005280355</v>
      </c>
      <c r="J241" s="25">
        <f t="shared" si="45"/>
        <v>24342.185974112585</v>
      </c>
      <c r="K241" s="15">
        <f t="shared" si="51"/>
        <v>24317.230005309895</v>
      </c>
      <c r="L241" s="36">
        <f t="shared" si="52"/>
        <v>4654.7699946901048</v>
      </c>
      <c r="M241" s="36">
        <f t="shared" si="53"/>
        <v>4654.7699946901048</v>
      </c>
      <c r="N241" s="36">
        <f t="shared" si="54"/>
        <v>0.16066443444325917</v>
      </c>
      <c r="O241" s="36">
        <f t="shared" si="55"/>
        <v>21666883.703467317</v>
      </c>
      <c r="P241" s="35">
        <f t="shared" si="46"/>
        <v>21666883.703467317</v>
      </c>
    </row>
    <row r="242" spans="1:16" x14ac:dyDescent="0.4">
      <c r="A242" s="1">
        <v>241</v>
      </c>
      <c r="B242" s="21">
        <v>40054</v>
      </c>
      <c r="C242" s="43">
        <v>1</v>
      </c>
      <c r="D242" s="23">
        <v>28284</v>
      </c>
      <c r="E242" s="25">
        <f t="shared" si="47"/>
        <v>33327.25</v>
      </c>
      <c r="F242" s="25">
        <f t="shared" si="48"/>
        <v>31515.875</v>
      </c>
      <c r="G242" s="25">
        <f t="shared" si="49"/>
        <v>0.89745247434824515</v>
      </c>
      <c r="H242" s="25">
        <f t="shared" si="44"/>
        <v>1.002565354379422</v>
      </c>
      <c r="I242" s="4">
        <f t="shared" si="50"/>
        <v>28211.627178666589</v>
      </c>
      <c r="J242" s="25">
        <f t="shared" si="45"/>
        <v>24342.53196970241</v>
      </c>
      <c r="K242" s="15">
        <f t="shared" si="51"/>
        <v>24404.979190697104</v>
      </c>
      <c r="L242" s="36">
        <f t="shared" si="52"/>
        <v>3879.0208093028959</v>
      </c>
      <c r="M242" s="36">
        <f t="shared" si="53"/>
        <v>3879.0208093028959</v>
      </c>
      <c r="N242" s="36">
        <f t="shared" si="54"/>
        <v>0.13714541116188997</v>
      </c>
      <c r="O242" s="36">
        <f t="shared" si="55"/>
        <v>15046802.439004894</v>
      </c>
      <c r="P242" s="35">
        <f t="shared" si="46"/>
        <v>15046802.439004894</v>
      </c>
    </row>
    <row r="243" spans="1:16" x14ac:dyDescent="0.4">
      <c r="A243" s="1">
        <v>242</v>
      </c>
      <c r="B243" s="21">
        <v>40055</v>
      </c>
      <c r="C243" s="43">
        <v>2</v>
      </c>
      <c r="D243" s="23">
        <v>31189</v>
      </c>
      <c r="E243" s="25">
        <f t="shared" si="47"/>
        <v>29704.5</v>
      </c>
      <c r="F243" s="25">
        <f t="shared" si="48"/>
        <v>29267.75</v>
      </c>
      <c r="G243" s="25">
        <f t="shared" si="49"/>
        <v>1.0656439254811183</v>
      </c>
      <c r="H243" s="25">
        <f t="shared" si="44"/>
        <v>1.001156956769502</v>
      </c>
      <c r="I243" s="4">
        <f t="shared" si="50"/>
        <v>31152.9573750749</v>
      </c>
      <c r="J243" s="25">
        <f t="shared" si="45"/>
        <v>24342.877965292235</v>
      </c>
      <c r="K243" s="15">
        <f t="shared" si="51"/>
        <v>24371.041622743342</v>
      </c>
      <c r="L243" s="36">
        <f t="shared" si="52"/>
        <v>6817.9583772566584</v>
      </c>
      <c r="M243" s="36">
        <f t="shared" si="53"/>
        <v>6817.9583772566584</v>
      </c>
      <c r="N243" s="36">
        <f t="shared" si="54"/>
        <v>0.21860137796199489</v>
      </c>
      <c r="O243" s="36">
        <f t="shared" si="55"/>
        <v>46484556.434004247</v>
      </c>
      <c r="P243" s="35">
        <f t="shared" si="46"/>
        <v>46484556.434004247</v>
      </c>
    </row>
    <row r="244" spans="1:16" x14ac:dyDescent="0.4">
      <c r="A244" s="1">
        <v>243</v>
      </c>
      <c r="B244" s="21">
        <v>40056</v>
      </c>
      <c r="C244" s="43">
        <v>3</v>
      </c>
      <c r="D244" s="23">
        <v>30373</v>
      </c>
      <c r="E244" s="25">
        <f t="shared" si="47"/>
        <v>28831</v>
      </c>
      <c r="F244" s="25">
        <f t="shared" si="48"/>
        <v>28595.75</v>
      </c>
      <c r="G244" s="25">
        <f t="shared" si="49"/>
        <v>1.0621508440939651</v>
      </c>
      <c r="H244" s="25">
        <f t="shared" si="44"/>
        <v>0.99730290362961838</v>
      </c>
      <c r="I244" s="4">
        <f t="shared" si="50"/>
        <v>30455.140448763825</v>
      </c>
      <c r="J244" s="25">
        <f t="shared" si="45"/>
        <v>24343.22396088206</v>
      </c>
      <c r="K244" s="15">
        <f t="shared" si="51"/>
        <v>24277.567939893779</v>
      </c>
      <c r="L244" s="36">
        <f t="shared" si="52"/>
        <v>6095.4320601062209</v>
      </c>
      <c r="M244" s="36">
        <f t="shared" si="53"/>
        <v>6095.4320601062209</v>
      </c>
      <c r="N244" s="36">
        <f t="shared" si="54"/>
        <v>0.20068587429974719</v>
      </c>
      <c r="O244" s="36">
        <f t="shared" si="55"/>
        <v>37154291.999370769</v>
      </c>
      <c r="P244" s="35">
        <f t="shared" si="46"/>
        <v>37154291.999370769</v>
      </c>
    </row>
    <row r="245" spans="1:16" x14ac:dyDescent="0.4">
      <c r="A245" s="1">
        <v>244</v>
      </c>
      <c r="B245" s="21">
        <v>40057</v>
      </c>
      <c r="C245" s="43">
        <v>4</v>
      </c>
      <c r="D245" s="23">
        <v>25478</v>
      </c>
      <c r="E245" s="25">
        <f t="shared" si="47"/>
        <v>28360.5</v>
      </c>
      <c r="F245" s="25">
        <f t="shared" si="48"/>
        <v>26958.75</v>
      </c>
      <c r="G245" s="25">
        <f t="shared" si="49"/>
        <v>0.94507349190893497</v>
      </c>
      <c r="H245" s="25">
        <f t="shared" si="44"/>
        <v>0.99897478522145755</v>
      </c>
      <c r="I245" s="4">
        <f t="shared" si="50"/>
        <v>25504.147228652939</v>
      </c>
      <c r="J245" s="25">
        <f t="shared" si="45"/>
        <v>24343.569956471885</v>
      </c>
      <c r="K245" s="15">
        <f t="shared" si="51"/>
        <v>24318.612568790028</v>
      </c>
      <c r="L245" s="36">
        <f t="shared" si="52"/>
        <v>1159.3874312099724</v>
      </c>
      <c r="M245" s="36">
        <f t="shared" si="53"/>
        <v>1159.3874312099724</v>
      </c>
      <c r="N245" s="36">
        <f t="shared" si="54"/>
        <v>4.5505433362507751E-2</v>
      </c>
      <c r="O245" s="36">
        <f t="shared" si="55"/>
        <v>1344179.2156476586</v>
      </c>
      <c r="P245" s="35">
        <f t="shared" si="46"/>
        <v>1344179.2156476586</v>
      </c>
    </row>
    <row r="246" spans="1:16" x14ac:dyDescent="0.4">
      <c r="A246" s="1">
        <v>245</v>
      </c>
      <c r="B246" s="21">
        <v>40058</v>
      </c>
      <c r="C246" s="43">
        <v>1</v>
      </c>
      <c r="D246" s="23">
        <v>26402</v>
      </c>
      <c r="E246" s="25">
        <f t="shared" si="47"/>
        <v>25557</v>
      </c>
      <c r="F246" s="25">
        <f t="shared" si="48"/>
        <v>24918.625</v>
      </c>
      <c r="G246" s="25">
        <f t="shared" si="49"/>
        <v>1.0595287661337653</v>
      </c>
      <c r="H246" s="25">
        <f t="shared" si="44"/>
        <v>1.002565354379422</v>
      </c>
      <c r="I246" s="4">
        <f t="shared" si="50"/>
        <v>26334.442821777517</v>
      </c>
      <c r="J246" s="25">
        <f t="shared" si="45"/>
        <v>24343.91595206171</v>
      </c>
      <c r="K246" s="15">
        <f t="shared" si="51"/>
        <v>24406.366723461611</v>
      </c>
      <c r="L246" s="36">
        <f t="shared" si="52"/>
        <v>1995.6332765383886</v>
      </c>
      <c r="M246" s="36">
        <f t="shared" si="53"/>
        <v>1995.6332765383886</v>
      </c>
      <c r="N246" s="36">
        <f t="shared" si="54"/>
        <v>7.5586443320141986E-2</v>
      </c>
      <c r="O246" s="36">
        <f t="shared" si="55"/>
        <v>3982552.1744273445</v>
      </c>
      <c r="P246" s="35">
        <f t="shared" si="46"/>
        <v>3982552.1744273445</v>
      </c>
    </row>
    <row r="247" spans="1:16" x14ac:dyDescent="0.4">
      <c r="A247" s="1">
        <v>246</v>
      </c>
      <c r="B247" s="21">
        <v>40059</v>
      </c>
      <c r="C247" s="43">
        <v>2</v>
      </c>
      <c r="D247" s="23">
        <v>19975</v>
      </c>
      <c r="E247" s="25">
        <f t="shared" si="47"/>
        <v>24280.25</v>
      </c>
      <c r="F247" s="25">
        <f t="shared" si="48"/>
        <v>24117.75</v>
      </c>
      <c r="G247" s="25">
        <f t="shared" si="49"/>
        <v>0.82822817219682598</v>
      </c>
      <c r="H247" s="25">
        <f t="shared" si="44"/>
        <v>1.001156956769502</v>
      </c>
      <c r="I247" s="4">
        <f t="shared" si="50"/>
        <v>19951.916495146401</v>
      </c>
      <c r="J247" s="25">
        <f t="shared" si="45"/>
        <v>24344.261947651536</v>
      </c>
      <c r="K247" s="15">
        <f t="shared" si="51"/>
        <v>24372.4272063104</v>
      </c>
      <c r="L247" s="36">
        <f t="shared" si="52"/>
        <v>-4397.4272063103999</v>
      </c>
      <c r="M247" s="36">
        <f t="shared" si="53"/>
        <v>4397.4272063103999</v>
      </c>
      <c r="N247" s="36">
        <f t="shared" si="54"/>
        <v>0.2201465434948886</v>
      </c>
      <c r="O247" s="36">
        <f t="shared" si="55"/>
        <v>19337366.03479889</v>
      </c>
      <c r="P247" s="35">
        <f t="shared" si="46"/>
        <v>19337366.03479889</v>
      </c>
    </row>
    <row r="248" spans="1:16" x14ac:dyDescent="0.4">
      <c r="A248" s="1">
        <v>247</v>
      </c>
      <c r="B248" s="21">
        <v>40060</v>
      </c>
      <c r="C248" s="43">
        <v>3</v>
      </c>
      <c r="D248" s="23">
        <v>25266</v>
      </c>
      <c r="E248" s="25">
        <f t="shared" si="47"/>
        <v>23955.25</v>
      </c>
      <c r="F248" s="25">
        <f t="shared" si="48"/>
        <v>23627.75</v>
      </c>
      <c r="G248" s="25">
        <f t="shared" si="49"/>
        <v>1.0693358445048724</v>
      </c>
      <c r="H248" s="25">
        <f t="shared" si="44"/>
        <v>0.99730290362961838</v>
      </c>
      <c r="I248" s="4">
        <f t="shared" si="50"/>
        <v>25334.32912713485</v>
      </c>
      <c r="J248" s="25">
        <f t="shared" si="45"/>
        <v>24344.607943241361</v>
      </c>
      <c r="K248" s="15">
        <f t="shared" si="51"/>
        <v>24278.94818951928</v>
      </c>
      <c r="L248" s="36">
        <f t="shared" si="52"/>
        <v>987.05181048071972</v>
      </c>
      <c r="M248" s="36">
        <f t="shared" si="53"/>
        <v>987.05181048071972</v>
      </c>
      <c r="N248" s="36">
        <f t="shared" si="54"/>
        <v>3.9066405860869138E-2</v>
      </c>
      <c r="O248" s="36">
        <f t="shared" si="55"/>
        <v>974271.2765732666</v>
      </c>
      <c r="P248" s="35">
        <f t="shared" si="46"/>
        <v>974271.2765732666</v>
      </c>
    </row>
    <row r="249" spans="1:16" x14ac:dyDescent="0.4">
      <c r="A249" s="1">
        <v>248</v>
      </c>
      <c r="B249" s="21">
        <v>40061</v>
      </c>
      <c r="C249" s="43">
        <v>4</v>
      </c>
      <c r="D249" s="23">
        <v>24178</v>
      </c>
      <c r="E249" s="25">
        <f t="shared" si="47"/>
        <v>23300.25</v>
      </c>
      <c r="F249" s="25">
        <f t="shared" si="48"/>
        <v>23663.75</v>
      </c>
      <c r="G249" s="25">
        <f t="shared" si="49"/>
        <v>1.021731551423591</v>
      </c>
      <c r="H249" s="25">
        <f t="shared" si="44"/>
        <v>0.99897478522145755</v>
      </c>
      <c r="I249" s="4">
        <f t="shared" si="50"/>
        <v>24202.81308165361</v>
      </c>
      <c r="J249" s="25">
        <f t="shared" si="45"/>
        <v>24344.95393883119</v>
      </c>
      <c r="K249" s="15">
        <f t="shared" si="51"/>
        <v>24319.995132270164</v>
      </c>
      <c r="L249" s="36">
        <f t="shared" si="52"/>
        <v>-141.99513227016359</v>
      </c>
      <c r="M249" s="36">
        <f t="shared" si="53"/>
        <v>141.99513227016359</v>
      </c>
      <c r="N249" s="36">
        <f t="shared" si="54"/>
        <v>5.8729064550485394E-3</v>
      </c>
      <c r="O249" s="36">
        <f t="shared" si="55"/>
        <v>20162.617588421253</v>
      </c>
      <c r="P249" s="35">
        <f t="shared" si="46"/>
        <v>20162.617588421253</v>
      </c>
    </row>
    <row r="250" spans="1:16" x14ac:dyDescent="0.4">
      <c r="A250" s="1">
        <v>249</v>
      </c>
      <c r="B250" s="21">
        <v>40062</v>
      </c>
      <c r="C250" s="43">
        <v>1</v>
      </c>
      <c r="D250" s="23">
        <v>23782</v>
      </c>
      <c r="E250" s="25">
        <f t="shared" si="47"/>
        <v>24027.25</v>
      </c>
      <c r="F250" s="25">
        <f t="shared" si="48"/>
        <v>23872.75</v>
      </c>
      <c r="G250" s="25">
        <f t="shared" si="49"/>
        <v>0.99619859463195481</v>
      </c>
      <c r="H250" s="25">
        <f t="shared" si="44"/>
        <v>1.002565354379422</v>
      </c>
      <c r="I250" s="4">
        <f t="shared" si="50"/>
        <v>23721.146852038211</v>
      </c>
      <c r="J250" s="25">
        <f t="shared" si="45"/>
        <v>24345.299934421015</v>
      </c>
      <c r="K250" s="15">
        <f t="shared" si="51"/>
        <v>24407.754256226122</v>
      </c>
      <c r="L250" s="36">
        <f t="shared" si="52"/>
        <v>-625.75425622612238</v>
      </c>
      <c r="M250" s="36">
        <f t="shared" si="53"/>
        <v>625.75425622612238</v>
      </c>
      <c r="N250" s="36">
        <f t="shared" si="54"/>
        <v>2.6312095543945941E-2</v>
      </c>
      <c r="O250" s="36">
        <f t="shared" si="55"/>
        <v>391568.3891851076</v>
      </c>
      <c r="P250" s="35">
        <f t="shared" si="46"/>
        <v>391568.3891851076</v>
      </c>
    </row>
    <row r="251" spans="1:16" x14ac:dyDescent="0.4">
      <c r="A251" s="1">
        <v>250</v>
      </c>
      <c r="B251" s="21">
        <v>40063</v>
      </c>
      <c r="C251" s="43">
        <v>2</v>
      </c>
      <c r="D251" s="23">
        <v>22883</v>
      </c>
      <c r="E251" s="25">
        <f t="shared" si="47"/>
        <v>23718.25</v>
      </c>
      <c r="F251" s="25">
        <f t="shared" si="48"/>
        <v>23686.375</v>
      </c>
      <c r="G251" s="25">
        <f t="shared" si="49"/>
        <v>0.96608282187544525</v>
      </c>
      <c r="H251" s="25">
        <f t="shared" si="44"/>
        <v>1.001156956769502</v>
      </c>
      <c r="I251" s="4">
        <f t="shared" si="50"/>
        <v>22856.555952862833</v>
      </c>
      <c r="J251" s="25">
        <f t="shared" si="45"/>
        <v>24345.64593001084</v>
      </c>
      <c r="K251" s="15">
        <f t="shared" si="51"/>
        <v>24373.812789877466</v>
      </c>
      <c r="L251" s="36">
        <f t="shared" si="52"/>
        <v>-1490.8127898774655</v>
      </c>
      <c r="M251" s="36">
        <f t="shared" si="53"/>
        <v>1490.8127898774655</v>
      </c>
      <c r="N251" s="36">
        <f t="shared" si="54"/>
        <v>6.5149359344380792E-2</v>
      </c>
      <c r="O251" s="36">
        <f t="shared" si="55"/>
        <v>2222522.7744622324</v>
      </c>
      <c r="P251" s="35">
        <f t="shared" si="46"/>
        <v>2222522.7744622324</v>
      </c>
    </row>
    <row r="252" spans="1:16" x14ac:dyDescent="0.4">
      <c r="A252" s="1">
        <v>251</v>
      </c>
      <c r="B252" s="21">
        <v>40064</v>
      </c>
      <c r="C252" s="43">
        <v>3</v>
      </c>
      <c r="D252" s="23">
        <v>24030</v>
      </c>
      <c r="E252" s="25">
        <f t="shared" si="47"/>
        <v>23654.5</v>
      </c>
      <c r="F252" s="25">
        <f t="shared" si="48"/>
        <v>23235.875</v>
      </c>
      <c r="G252" s="25">
        <f t="shared" si="49"/>
        <v>1.0341766772286389</v>
      </c>
      <c r="H252" s="25">
        <f t="shared" si="44"/>
        <v>0.99730290362961838</v>
      </c>
      <c r="I252" s="4">
        <f t="shared" si="50"/>
        <v>24094.986500635259</v>
      </c>
      <c r="J252" s="25">
        <f t="shared" si="45"/>
        <v>24345.991925600665</v>
      </c>
      <c r="K252" s="15">
        <f t="shared" si="51"/>
        <v>24280.328439144789</v>
      </c>
      <c r="L252" s="36">
        <f t="shared" si="52"/>
        <v>-250.32843914478872</v>
      </c>
      <c r="M252" s="36">
        <f t="shared" si="53"/>
        <v>250.32843914478872</v>
      </c>
      <c r="N252" s="36">
        <f t="shared" si="54"/>
        <v>1.0417329968572147E-2</v>
      </c>
      <c r="O252" s="36">
        <f t="shared" si="55"/>
        <v>62664.327444666189</v>
      </c>
      <c r="P252" s="35">
        <f t="shared" si="46"/>
        <v>62664.327444666189</v>
      </c>
    </row>
    <row r="253" spans="1:16" x14ac:dyDescent="0.4">
      <c r="A253" s="1">
        <v>252</v>
      </c>
      <c r="B253" s="21">
        <v>40065</v>
      </c>
      <c r="C253" s="43">
        <v>4</v>
      </c>
      <c r="D253" s="23">
        <v>23923</v>
      </c>
      <c r="E253" s="25">
        <f t="shared" si="47"/>
        <v>22817.25</v>
      </c>
      <c r="F253" s="25">
        <f t="shared" si="48"/>
        <v>23162</v>
      </c>
      <c r="G253" s="25">
        <f t="shared" si="49"/>
        <v>1.0328555392453156</v>
      </c>
      <c r="H253" s="25">
        <f t="shared" si="44"/>
        <v>0.99897478522145755</v>
      </c>
      <c r="I253" s="4">
        <f t="shared" si="50"/>
        <v>23947.551383588361</v>
      </c>
      <c r="J253" s="25">
        <f t="shared" si="45"/>
        <v>24346.33792119049</v>
      </c>
      <c r="K253" s="15">
        <f t="shared" si="51"/>
        <v>24321.377695750296</v>
      </c>
      <c r="L253" s="36">
        <f t="shared" si="52"/>
        <v>-398.37769575029597</v>
      </c>
      <c r="M253" s="36">
        <f t="shared" si="53"/>
        <v>398.37769575029597</v>
      </c>
      <c r="N253" s="36">
        <f t="shared" si="54"/>
        <v>1.665249741881436E-2</v>
      </c>
      <c r="O253" s="36">
        <f t="shared" si="55"/>
        <v>158704.78847131538</v>
      </c>
      <c r="P253" s="35">
        <f t="shared" si="46"/>
        <v>158704.78847131538</v>
      </c>
    </row>
    <row r="254" spans="1:16" x14ac:dyDescent="0.4">
      <c r="A254" s="1">
        <v>253</v>
      </c>
      <c r="B254" s="21">
        <v>40066</v>
      </c>
      <c r="C254" s="43">
        <v>1</v>
      </c>
      <c r="D254" s="23">
        <v>20433</v>
      </c>
      <c r="E254" s="25">
        <f t="shared" si="47"/>
        <v>23506.75</v>
      </c>
      <c r="F254" s="25">
        <f t="shared" si="48"/>
        <v>24526.375</v>
      </c>
      <c r="G254" s="25">
        <f t="shared" si="49"/>
        <v>0.83310313896774391</v>
      </c>
      <c r="H254" s="25">
        <f t="shared" si="44"/>
        <v>1.002565354379422</v>
      </c>
      <c r="I254" s="4">
        <f t="shared" si="50"/>
        <v>20380.716240337097</v>
      </c>
      <c r="J254" s="25">
        <f t="shared" si="45"/>
        <v>24346.683916780315</v>
      </c>
      <c r="K254" s="15">
        <f t="shared" si="51"/>
        <v>24409.14178899063</v>
      </c>
      <c r="L254" s="36">
        <f t="shared" si="52"/>
        <v>-3976.1417889906297</v>
      </c>
      <c r="M254" s="36">
        <f t="shared" si="53"/>
        <v>3976.1417889906297</v>
      </c>
      <c r="N254" s="36">
        <f t="shared" si="54"/>
        <v>0.19459412660845837</v>
      </c>
      <c r="O254" s="36">
        <f t="shared" si="55"/>
        <v>15809703.526157605</v>
      </c>
      <c r="P254" s="35">
        <f t="shared" si="46"/>
        <v>15809703.526157605</v>
      </c>
    </row>
    <row r="255" spans="1:16" x14ac:dyDescent="0.4">
      <c r="A255" s="1">
        <v>254</v>
      </c>
      <c r="B255" s="21">
        <v>40067</v>
      </c>
      <c r="C255" s="43">
        <v>2</v>
      </c>
      <c r="D255" s="23">
        <v>25641</v>
      </c>
      <c r="E255" s="25">
        <f t="shared" si="47"/>
        <v>25546</v>
      </c>
      <c r="F255" s="25">
        <f t="shared" si="48"/>
        <v>26643.375</v>
      </c>
      <c r="G255" s="25">
        <f t="shared" si="49"/>
        <v>0.96237807710171852</v>
      </c>
      <c r="H255" s="25">
        <f t="shared" si="44"/>
        <v>1.001156956769502</v>
      </c>
      <c r="I255" s="4">
        <f t="shared" si="50"/>
        <v>25611.368753544375</v>
      </c>
      <c r="J255" s="25">
        <f t="shared" si="45"/>
        <v>24347.029912370141</v>
      </c>
      <c r="K255" s="15">
        <f t="shared" si="51"/>
        <v>24375.198373444524</v>
      </c>
      <c r="L255" s="36">
        <f t="shared" si="52"/>
        <v>1265.8016265554761</v>
      </c>
      <c r="M255" s="36">
        <f t="shared" si="53"/>
        <v>1265.8016265554761</v>
      </c>
      <c r="N255" s="36">
        <f t="shared" si="54"/>
        <v>4.936631280197637E-2</v>
      </c>
      <c r="O255" s="36">
        <f t="shared" si="55"/>
        <v>1602253.7577904889</v>
      </c>
      <c r="P255" s="35">
        <f t="shared" si="46"/>
        <v>1602253.7577904889</v>
      </c>
    </row>
    <row r="256" spans="1:16" x14ac:dyDescent="0.4">
      <c r="A256" s="1">
        <v>255</v>
      </c>
      <c r="B256" s="21">
        <v>40068</v>
      </c>
      <c r="C256" s="43">
        <v>3</v>
      </c>
      <c r="D256" s="23">
        <v>32187</v>
      </c>
      <c r="E256" s="25">
        <f t="shared" si="47"/>
        <v>27740.75</v>
      </c>
      <c r="F256" s="25">
        <f t="shared" si="48"/>
        <v>28713.75</v>
      </c>
      <c r="G256" s="25">
        <f t="shared" si="49"/>
        <v>1.1209612119629098</v>
      </c>
      <c r="H256" s="25">
        <f t="shared" si="44"/>
        <v>0.99730290362961838</v>
      </c>
      <c r="I256" s="4">
        <f t="shared" si="50"/>
        <v>32274.046212898338</v>
      </c>
      <c r="J256" s="25">
        <f t="shared" si="45"/>
        <v>24347.375907959966</v>
      </c>
      <c r="K256" s="15">
        <f t="shared" si="51"/>
        <v>24281.70868877029</v>
      </c>
      <c r="L256" s="36">
        <f t="shared" si="52"/>
        <v>7905.2913112297101</v>
      </c>
      <c r="M256" s="36">
        <f t="shared" si="53"/>
        <v>7905.2913112297101</v>
      </c>
      <c r="N256" s="36">
        <f t="shared" si="54"/>
        <v>0.24560509868051419</v>
      </c>
      <c r="O256" s="36">
        <f t="shared" si="55"/>
        <v>62493630.715403952</v>
      </c>
      <c r="P256" s="35">
        <f t="shared" si="46"/>
        <v>62493630.715403952</v>
      </c>
    </row>
    <row r="257" spans="1:16" x14ac:dyDescent="0.4">
      <c r="A257" s="1">
        <v>256</v>
      </c>
      <c r="B257" s="21">
        <v>40069</v>
      </c>
      <c r="C257" s="43">
        <v>4</v>
      </c>
      <c r="D257" s="23">
        <v>32702</v>
      </c>
      <c r="E257" s="25">
        <f t="shared" si="47"/>
        <v>29686.75</v>
      </c>
      <c r="F257" s="25">
        <f t="shared" si="48"/>
        <v>30051.375</v>
      </c>
      <c r="G257" s="25">
        <f t="shared" si="49"/>
        <v>1.0882031188256778</v>
      </c>
      <c r="H257" s="25">
        <f t="shared" si="44"/>
        <v>0.99897478522145755</v>
      </c>
      <c r="I257" s="4">
        <f t="shared" si="50"/>
        <v>32735.560980901497</v>
      </c>
      <c r="J257" s="25">
        <f t="shared" si="45"/>
        <v>24347.721903549791</v>
      </c>
      <c r="K257" s="15">
        <f t="shared" si="51"/>
        <v>24322.760259230428</v>
      </c>
      <c r="L257" s="36">
        <f t="shared" si="52"/>
        <v>8379.2397407695717</v>
      </c>
      <c r="M257" s="36">
        <f t="shared" si="53"/>
        <v>8379.2397407695717</v>
      </c>
      <c r="N257" s="36">
        <f t="shared" si="54"/>
        <v>0.25623019206071712</v>
      </c>
      <c r="O257" s="36">
        <f t="shared" si="55"/>
        <v>70211658.633292124</v>
      </c>
      <c r="P257" s="35">
        <f t="shared" si="46"/>
        <v>70211658.633292124</v>
      </c>
    </row>
    <row r="258" spans="1:16" x14ac:dyDescent="0.4">
      <c r="A258" s="1">
        <v>257</v>
      </c>
      <c r="B258" s="21">
        <v>40070</v>
      </c>
      <c r="C258" s="43">
        <v>1</v>
      </c>
      <c r="D258" s="23">
        <v>28217</v>
      </c>
      <c r="E258" s="25">
        <f t="shared" si="47"/>
        <v>30416</v>
      </c>
      <c r="F258" s="25">
        <f t="shared" si="48"/>
        <v>29925.375</v>
      </c>
      <c r="G258" s="25">
        <f t="shared" si="49"/>
        <v>0.94291216066632411</v>
      </c>
      <c r="H258" s="25">
        <f t="shared" ref="H258:H321" si="56">VLOOKUP(C258,$Q$38:$S$42,3,FALSE)</f>
        <v>1.002565354379422</v>
      </c>
      <c r="I258" s="4">
        <f t="shared" si="50"/>
        <v>28144.798617608369</v>
      </c>
      <c r="J258" s="25">
        <f t="shared" si="45"/>
        <v>24348.06789913962</v>
      </c>
      <c r="K258" s="15">
        <f t="shared" si="51"/>
        <v>24410.529321755141</v>
      </c>
      <c r="L258" s="36">
        <f t="shared" si="52"/>
        <v>3806.4706782448593</v>
      </c>
      <c r="M258" s="36">
        <f t="shared" si="53"/>
        <v>3806.4706782448593</v>
      </c>
      <c r="N258" s="36">
        <f t="shared" si="54"/>
        <v>0.13489990708597155</v>
      </c>
      <c r="O258" s="36">
        <f t="shared" si="55"/>
        <v>14489219.024337878</v>
      </c>
      <c r="P258" s="35">
        <f t="shared" si="46"/>
        <v>14489219.024337878</v>
      </c>
    </row>
    <row r="259" spans="1:16" x14ac:dyDescent="0.4">
      <c r="A259" s="1">
        <v>258</v>
      </c>
      <c r="B259" s="21">
        <v>40071</v>
      </c>
      <c r="C259" s="43">
        <v>2</v>
      </c>
      <c r="D259" s="23">
        <v>28558</v>
      </c>
      <c r="E259" s="25">
        <f t="shared" si="47"/>
        <v>29434.75</v>
      </c>
      <c r="F259" s="25">
        <f t="shared" si="48"/>
        <v>28147.125</v>
      </c>
      <c r="G259" s="25">
        <f t="shared" si="49"/>
        <v>1.0145974055964864</v>
      </c>
      <c r="H259" s="25">
        <f t="shared" si="56"/>
        <v>1.001156956769502</v>
      </c>
      <c r="I259" s="4">
        <f t="shared" si="50"/>
        <v>28524.9978106829</v>
      </c>
      <c r="J259" s="25">
        <f t="shared" ref="J259:J322" si="57">INTERCEPT($I$2:$I$3896,$A$2:$A$3896)+SLOPE($I$2:$I$3896,$A$2:$A$3896)*A259</f>
        <v>24348.413894729445</v>
      </c>
      <c r="K259" s="15">
        <f t="shared" si="51"/>
        <v>24376.58395701159</v>
      </c>
      <c r="L259" s="36">
        <f t="shared" si="52"/>
        <v>4181.4160429884105</v>
      </c>
      <c r="M259" s="36">
        <f t="shared" si="53"/>
        <v>4181.4160429884105</v>
      </c>
      <c r="N259" s="36">
        <f t="shared" si="54"/>
        <v>0.14641837814232125</v>
      </c>
      <c r="O259" s="36">
        <f t="shared" si="55"/>
        <v>17484240.124560855</v>
      </c>
      <c r="P259" s="35">
        <f t="shared" ref="P259:P322" si="58">(D259-K259)^2</f>
        <v>17484240.124560855</v>
      </c>
    </row>
    <row r="260" spans="1:16" x14ac:dyDescent="0.4">
      <c r="A260" s="1">
        <v>259</v>
      </c>
      <c r="B260" s="21">
        <v>40072</v>
      </c>
      <c r="C260" s="43">
        <v>3</v>
      </c>
      <c r="D260" s="23">
        <v>28262</v>
      </c>
      <c r="E260" s="25">
        <f t="shared" si="47"/>
        <v>26859.5</v>
      </c>
      <c r="F260" s="25">
        <f t="shared" si="48"/>
        <v>25756.75</v>
      </c>
      <c r="G260" s="25">
        <f t="shared" si="49"/>
        <v>1.0972657652848283</v>
      </c>
      <c r="H260" s="25">
        <f t="shared" si="56"/>
        <v>0.99730290362961838</v>
      </c>
      <c r="I260" s="4">
        <f t="shared" si="50"/>
        <v>28338.431480688876</v>
      </c>
      <c r="J260" s="25">
        <f t="shared" si="57"/>
        <v>24348.75989031927</v>
      </c>
      <c r="K260" s="15">
        <f t="shared" si="51"/>
        <v>24283.088938395795</v>
      </c>
      <c r="L260" s="36">
        <f t="shared" si="52"/>
        <v>3978.9110616042053</v>
      </c>
      <c r="M260" s="36">
        <f t="shared" si="53"/>
        <v>3978.9110616042053</v>
      </c>
      <c r="N260" s="36">
        <f t="shared" si="54"/>
        <v>0.14078660610021249</v>
      </c>
      <c r="O260" s="36">
        <f t="shared" si="55"/>
        <v>15831733.236156303</v>
      </c>
      <c r="P260" s="35">
        <f t="shared" si="58"/>
        <v>15831733.236156303</v>
      </c>
    </row>
    <row r="261" spans="1:16" x14ac:dyDescent="0.4">
      <c r="A261" s="1">
        <v>260</v>
      </c>
      <c r="B261" s="21">
        <v>40073</v>
      </c>
      <c r="C261" s="43">
        <v>4</v>
      </c>
      <c r="D261" s="23">
        <v>22401</v>
      </c>
      <c r="E261" s="25">
        <f t="shared" ref="E261:E324" si="59">AVERAGE(D259:D262)</f>
        <v>24654</v>
      </c>
      <c r="F261" s="25">
        <f t="shared" ref="F261:F324" si="60">AVERAGE(E261:E262)</f>
        <v>23438.875</v>
      </c>
      <c r="G261" s="25">
        <f t="shared" si="49"/>
        <v>0.95571993109737563</v>
      </c>
      <c r="H261" s="25">
        <f t="shared" si="56"/>
        <v>0.99897478522145755</v>
      </c>
      <c r="I261" s="4">
        <f t="shared" si="50"/>
        <v>22423.989405332224</v>
      </c>
      <c r="J261" s="25">
        <f t="shared" si="57"/>
        <v>24349.105885909095</v>
      </c>
      <c r="K261" s="15">
        <f t="shared" si="51"/>
        <v>24324.142822710568</v>
      </c>
      <c r="L261" s="36">
        <f t="shared" si="52"/>
        <v>-1923.142822710568</v>
      </c>
      <c r="M261" s="36">
        <f t="shared" si="53"/>
        <v>1923.142822710568</v>
      </c>
      <c r="N261" s="36">
        <f t="shared" si="54"/>
        <v>8.5850757676468367E-2</v>
      </c>
      <c r="O261" s="36">
        <f t="shared" si="55"/>
        <v>3698478.3165431712</v>
      </c>
      <c r="P261" s="35">
        <f t="shared" si="58"/>
        <v>3698478.3165431712</v>
      </c>
    </row>
    <row r="262" spans="1:16" x14ac:dyDescent="0.4">
      <c r="A262" s="1">
        <v>261</v>
      </c>
      <c r="B262" s="21">
        <v>40074</v>
      </c>
      <c r="C262" s="43">
        <v>1</v>
      </c>
      <c r="D262" s="23">
        <v>19395</v>
      </c>
      <c r="E262" s="25">
        <f t="shared" si="59"/>
        <v>22223.75</v>
      </c>
      <c r="F262" s="25">
        <f t="shared" si="60"/>
        <v>22361.25</v>
      </c>
      <c r="G262" s="25">
        <f t="shared" si="49"/>
        <v>0.86734865000838501</v>
      </c>
      <c r="H262" s="25">
        <f t="shared" si="56"/>
        <v>1.002565354379422</v>
      </c>
      <c r="I262" s="4">
        <f t="shared" si="50"/>
        <v>19345.372264539616</v>
      </c>
      <c r="J262" s="25">
        <f t="shared" si="57"/>
        <v>24349.451881498921</v>
      </c>
      <c r="K262" s="15">
        <f t="shared" si="51"/>
        <v>24411.916854519648</v>
      </c>
      <c r="L262" s="36">
        <f t="shared" si="52"/>
        <v>-5016.916854519648</v>
      </c>
      <c r="M262" s="36">
        <f t="shared" si="53"/>
        <v>5016.916854519648</v>
      </c>
      <c r="N262" s="36">
        <f t="shared" si="54"/>
        <v>0.25867062926113166</v>
      </c>
      <c r="O262" s="36">
        <f t="shared" si="55"/>
        <v>25169454.725163318</v>
      </c>
      <c r="P262" s="35">
        <f t="shared" si="58"/>
        <v>25169454.725163318</v>
      </c>
    </row>
    <row r="263" spans="1:16" x14ac:dyDescent="0.4">
      <c r="A263" s="1">
        <v>262</v>
      </c>
      <c r="B263" s="21">
        <v>40075</v>
      </c>
      <c r="C263" s="43">
        <v>2</v>
      </c>
      <c r="D263" s="23">
        <v>18837</v>
      </c>
      <c r="E263" s="25">
        <f t="shared" si="59"/>
        <v>22498.75</v>
      </c>
      <c r="F263" s="25">
        <f t="shared" si="60"/>
        <v>23372.75</v>
      </c>
      <c r="G263" s="25">
        <f t="shared" si="49"/>
        <v>0.8059385395385652</v>
      </c>
      <c r="H263" s="25">
        <f t="shared" si="56"/>
        <v>1.001156956769502</v>
      </c>
      <c r="I263" s="4">
        <f t="shared" si="50"/>
        <v>18815.23159044169</v>
      </c>
      <c r="J263" s="25">
        <f t="shared" si="57"/>
        <v>24349.797877088746</v>
      </c>
      <c r="K263" s="15">
        <f t="shared" si="51"/>
        <v>24377.969540578648</v>
      </c>
      <c r="L263" s="36">
        <f t="shared" si="52"/>
        <v>-5540.9695405786479</v>
      </c>
      <c r="M263" s="36">
        <f t="shared" si="53"/>
        <v>5540.9695405786479</v>
      </c>
      <c r="N263" s="36">
        <f t="shared" si="54"/>
        <v>0.29415350324248274</v>
      </c>
      <c r="O263" s="36">
        <f t="shared" si="55"/>
        <v>30702343.449620351</v>
      </c>
      <c r="P263" s="35">
        <f t="shared" si="58"/>
        <v>30702343.449620351</v>
      </c>
    </row>
    <row r="264" spans="1:16" x14ac:dyDescent="0.4">
      <c r="A264" s="1">
        <v>263</v>
      </c>
      <c r="B264" s="21">
        <v>40076</v>
      </c>
      <c r="C264" s="43">
        <v>3</v>
      </c>
      <c r="D264" s="23">
        <v>29362</v>
      </c>
      <c r="E264" s="25">
        <f t="shared" si="59"/>
        <v>24246.75</v>
      </c>
      <c r="F264" s="25">
        <f t="shared" si="60"/>
        <v>25359.25</v>
      </c>
      <c r="G264" s="25">
        <f t="shared" si="49"/>
        <v>1.1578418131451049</v>
      </c>
      <c r="H264" s="25">
        <f t="shared" si="56"/>
        <v>0.99730290362961838</v>
      </c>
      <c r="I264" s="4">
        <f t="shared" si="50"/>
        <v>29441.406310097896</v>
      </c>
      <c r="J264" s="25">
        <f t="shared" si="57"/>
        <v>24350.143872678571</v>
      </c>
      <c r="K264" s="15">
        <f t="shared" si="51"/>
        <v>24284.469188021299</v>
      </c>
      <c r="L264" s="36">
        <f t="shared" si="52"/>
        <v>5077.5308119787005</v>
      </c>
      <c r="M264" s="36">
        <f t="shared" si="53"/>
        <v>5077.5308119787005</v>
      </c>
      <c r="N264" s="36">
        <f t="shared" si="54"/>
        <v>0.17292864287101356</v>
      </c>
      <c r="O264" s="36">
        <f t="shared" si="55"/>
        <v>25781319.146593083</v>
      </c>
      <c r="P264" s="35">
        <f t="shared" si="58"/>
        <v>25781319.146593083</v>
      </c>
    </row>
    <row r="265" spans="1:16" x14ac:dyDescent="0.4">
      <c r="A265" s="1">
        <v>264</v>
      </c>
      <c r="B265" s="21">
        <v>40077</v>
      </c>
      <c r="C265" s="43">
        <v>4</v>
      </c>
      <c r="D265" s="23">
        <v>29393</v>
      </c>
      <c r="E265" s="25">
        <f t="shared" si="59"/>
        <v>26471.75</v>
      </c>
      <c r="F265" s="25">
        <f t="shared" si="60"/>
        <v>27544.625</v>
      </c>
      <c r="G265" s="25">
        <f t="shared" si="49"/>
        <v>1.0671047436659602</v>
      </c>
      <c r="H265" s="25">
        <f t="shared" si="56"/>
        <v>0.99897478522145755</v>
      </c>
      <c r="I265" s="4">
        <f t="shared" si="50"/>
        <v>29423.165063654753</v>
      </c>
      <c r="J265" s="25">
        <f t="shared" si="57"/>
        <v>24350.489868268396</v>
      </c>
      <c r="K265" s="15">
        <f t="shared" si="51"/>
        <v>24325.5253861907</v>
      </c>
      <c r="L265" s="36">
        <f t="shared" si="52"/>
        <v>5067.4746138092996</v>
      </c>
      <c r="M265" s="36">
        <f t="shared" si="53"/>
        <v>5067.4746138092996</v>
      </c>
      <c r="N265" s="36">
        <f t="shared" si="54"/>
        <v>0.17240413070490593</v>
      </c>
      <c r="O265" s="36">
        <f t="shared" si="55"/>
        <v>25679298.961601712</v>
      </c>
      <c r="P265" s="35">
        <f t="shared" si="58"/>
        <v>25679298.961601712</v>
      </c>
    </row>
    <row r="266" spans="1:16" x14ac:dyDescent="0.4">
      <c r="A266" s="1">
        <v>265</v>
      </c>
      <c r="B266" s="21">
        <v>40078</v>
      </c>
      <c r="C266" s="43">
        <v>1</v>
      </c>
      <c r="D266" s="23">
        <v>28295</v>
      </c>
      <c r="E266" s="25">
        <f t="shared" si="59"/>
        <v>28617.5</v>
      </c>
      <c r="F266" s="25">
        <f t="shared" si="60"/>
        <v>27370.375</v>
      </c>
      <c r="G266" s="25">
        <f t="shared" si="49"/>
        <v>1.0337819631627261</v>
      </c>
      <c r="H266" s="25">
        <f t="shared" si="56"/>
        <v>1.002565354379422</v>
      </c>
      <c r="I266" s="4">
        <f t="shared" si="50"/>
        <v>28222.599031974652</v>
      </c>
      <c r="J266" s="25">
        <f t="shared" si="57"/>
        <v>24350.835863858225</v>
      </c>
      <c r="K266" s="15">
        <f t="shared" si="51"/>
        <v>24413.304387284159</v>
      </c>
      <c r="L266" s="36">
        <f t="shared" si="52"/>
        <v>3881.695612715841</v>
      </c>
      <c r="M266" s="36">
        <f t="shared" si="53"/>
        <v>3881.695612715841</v>
      </c>
      <c r="N266" s="36">
        <f t="shared" si="54"/>
        <v>0.13718662706187809</v>
      </c>
      <c r="O266" s="36">
        <f t="shared" si="55"/>
        <v>15067560.829777408</v>
      </c>
      <c r="P266" s="35">
        <f t="shared" si="58"/>
        <v>15067560.829777408</v>
      </c>
    </row>
    <row r="267" spans="1:16" x14ac:dyDescent="0.4">
      <c r="A267" s="1">
        <v>266</v>
      </c>
      <c r="B267" s="21">
        <v>40079</v>
      </c>
      <c r="C267" s="43">
        <v>2</v>
      </c>
      <c r="D267" s="23">
        <v>27420</v>
      </c>
      <c r="E267" s="25">
        <f t="shared" si="59"/>
        <v>26123.25</v>
      </c>
      <c r="F267" s="25">
        <f t="shared" si="60"/>
        <v>25969.875</v>
      </c>
      <c r="G267" s="25">
        <f t="shared" si="49"/>
        <v>1.0558387362280335</v>
      </c>
      <c r="H267" s="25">
        <f t="shared" si="56"/>
        <v>1.001156956769502</v>
      </c>
      <c r="I267" s="4">
        <f t="shared" si="50"/>
        <v>27388.31290597819</v>
      </c>
      <c r="J267" s="25">
        <f t="shared" si="57"/>
        <v>24351.18185944805</v>
      </c>
      <c r="K267" s="15">
        <f t="shared" si="51"/>
        <v>24379.355124145713</v>
      </c>
      <c r="L267" s="36">
        <f t="shared" si="52"/>
        <v>3040.6448758542865</v>
      </c>
      <c r="M267" s="36">
        <f t="shared" si="53"/>
        <v>3040.6448758542865</v>
      </c>
      <c r="N267" s="36">
        <f t="shared" si="54"/>
        <v>0.11089149802532045</v>
      </c>
      <c r="O267" s="36">
        <f t="shared" si="55"/>
        <v>9245521.2610589303</v>
      </c>
      <c r="P267" s="35">
        <f t="shared" si="58"/>
        <v>9245521.2610589303</v>
      </c>
    </row>
    <row r="268" spans="1:16" x14ac:dyDescent="0.4">
      <c r="A268" s="1">
        <v>267</v>
      </c>
      <c r="B268" s="21">
        <v>40080</v>
      </c>
      <c r="C268" s="43">
        <v>3</v>
      </c>
      <c r="D268" s="23">
        <v>19385</v>
      </c>
      <c r="E268" s="25">
        <f t="shared" si="59"/>
        <v>25816.5</v>
      </c>
      <c r="F268" s="25">
        <f t="shared" si="60"/>
        <v>25001.125</v>
      </c>
      <c r="G268" s="25">
        <f t="shared" si="49"/>
        <v>0.77536510857011431</v>
      </c>
      <c r="H268" s="25">
        <f t="shared" si="56"/>
        <v>0.99730290362961838</v>
      </c>
      <c r="I268" s="4">
        <f t="shared" si="50"/>
        <v>19437.424607358073</v>
      </c>
      <c r="J268" s="25">
        <f t="shared" si="57"/>
        <v>24351.527855037875</v>
      </c>
      <c r="K268" s="15">
        <f t="shared" si="51"/>
        <v>24285.849437646804</v>
      </c>
      <c r="L268" s="36">
        <f t="shared" si="52"/>
        <v>-4900.8494376468043</v>
      </c>
      <c r="M268" s="36">
        <f t="shared" si="53"/>
        <v>4900.8494376468043</v>
      </c>
      <c r="N268" s="36">
        <f t="shared" si="54"/>
        <v>0.25281658177182381</v>
      </c>
      <c r="O268" s="36">
        <f t="shared" si="55"/>
        <v>24018325.210483</v>
      </c>
      <c r="P268" s="35">
        <f t="shared" si="58"/>
        <v>24018325.210483</v>
      </c>
    </row>
    <row r="269" spans="1:16" x14ac:dyDescent="0.4">
      <c r="A269" s="1">
        <v>268</v>
      </c>
      <c r="B269" s="21">
        <v>40081</v>
      </c>
      <c r="C269" s="43">
        <v>4</v>
      </c>
      <c r="D269" s="23">
        <v>28166</v>
      </c>
      <c r="E269" s="25">
        <f t="shared" si="59"/>
        <v>24185.75</v>
      </c>
      <c r="F269" s="25">
        <f t="shared" si="60"/>
        <v>23838.625</v>
      </c>
      <c r="G269" s="25">
        <f t="shared" si="49"/>
        <v>1.1815278775516624</v>
      </c>
      <c r="H269" s="25">
        <f t="shared" si="56"/>
        <v>0.99897478522145755</v>
      </c>
      <c r="I269" s="4">
        <f t="shared" si="50"/>
        <v>28194.905834140773</v>
      </c>
      <c r="J269" s="25">
        <f t="shared" si="57"/>
        <v>24351.8738506277</v>
      </c>
      <c r="K269" s="15">
        <f t="shared" si="51"/>
        <v>24326.907949670836</v>
      </c>
      <c r="L269" s="36">
        <f t="shared" si="52"/>
        <v>3839.0920503291636</v>
      </c>
      <c r="M269" s="36">
        <f t="shared" si="53"/>
        <v>3839.0920503291636</v>
      </c>
      <c r="N269" s="36">
        <f t="shared" si="54"/>
        <v>0.13630235213836411</v>
      </c>
      <c r="O269" s="36">
        <f t="shared" si="55"/>
        <v>14738627.770900581</v>
      </c>
      <c r="P269" s="35">
        <f t="shared" si="58"/>
        <v>14738627.770900581</v>
      </c>
    </row>
    <row r="270" spans="1:16" x14ac:dyDescent="0.4">
      <c r="A270" s="1">
        <v>269</v>
      </c>
      <c r="B270" s="21">
        <v>40082</v>
      </c>
      <c r="C270" s="43">
        <v>1</v>
      </c>
      <c r="D270" s="23">
        <v>21772</v>
      </c>
      <c r="E270" s="25">
        <f t="shared" si="59"/>
        <v>23491.5</v>
      </c>
      <c r="F270" s="25">
        <f t="shared" si="60"/>
        <v>24494.125</v>
      </c>
      <c r="G270" s="25">
        <f t="shared" si="49"/>
        <v>0.88886620771307401</v>
      </c>
      <c r="H270" s="25">
        <f t="shared" si="56"/>
        <v>1.002565354379422</v>
      </c>
      <c r="I270" s="4">
        <f t="shared" si="50"/>
        <v>21716.290020291646</v>
      </c>
      <c r="J270" s="25">
        <f t="shared" si="57"/>
        <v>24352.219846217526</v>
      </c>
      <c r="K270" s="15">
        <f t="shared" si="51"/>
        <v>24414.691920048666</v>
      </c>
      <c r="L270" s="36">
        <f t="shared" si="52"/>
        <v>-2642.6919200486664</v>
      </c>
      <c r="M270" s="36">
        <f t="shared" si="53"/>
        <v>2642.6919200486664</v>
      </c>
      <c r="N270" s="36">
        <f t="shared" si="54"/>
        <v>0.12138030130666298</v>
      </c>
      <c r="O270" s="36">
        <f t="shared" si="55"/>
        <v>6983820.5842905072</v>
      </c>
      <c r="P270" s="35">
        <f t="shared" si="58"/>
        <v>6983820.5842905072</v>
      </c>
    </row>
    <row r="271" spans="1:16" x14ac:dyDescent="0.4">
      <c r="A271" s="1">
        <v>270</v>
      </c>
      <c r="B271" s="21">
        <v>40083</v>
      </c>
      <c r="C271" s="43">
        <v>2</v>
      </c>
      <c r="D271" s="23">
        <v>24643</v>
      </c>
      <c r="E271" s="25">
        <f t="shared" si="59"/>
        <v>25496.75</v>
      </c>
      <c r="F271" s="25">
        <f t="shared" si="60"/>
        <v>24778</v>
      </c>
      <c r="G271" s="25">
        <f t="shared" si="49"/>
        <v>0.9945516183711357</v>
      </c>
      <c r="H271" s="25">
        <f t="shared" si="56"/>
        <v>1.001156956769502</v>
      </c>
      <c r="I271" s="4">
        <f t="shared" si="50"/>
        <v>24614.522062072228</v>
      </c>
      <c r="J271" s="25">
        <f t="shared" si="57"/>
        <v>24352.565841807351</v>
      </c>
      <c r="K271" s="15">
        <f t="shared" si="51"/>
        <v>24380.740707712772</v>
      </c>
      <c r="L271" s="36">
        <f t="shared" si="52"/>
        <v>262.25929228722816</v>
      </c>
      <c r="M271" s="36">
        <f t="shared" si="53"/>
        <v>262.25929228722816</v>
      </c>
      <c r="N271" s="36">
        <f t="shared" si="54"/>
        <v>1.0642344369079583E-2</v>
      </c>
      <c r="O271" s="36">
        <f t="shared" si="55"/>
        <v>68779.936390997769</v>
      </c>
      <c r="P271" s="35">
        <f t="shared" si="58"/>
        <v>68779.936390997769</v>
      </c>
    </row>
    <row r="272" spans="1:16" x14ac:dyDescent="0.4">
      <c r="A272" s="1">
        <v>271</v>
      </c>
      <c r="B272" s="21">
        <v>40084</v>
      </c>
      <c r="C272" s="43">
        <v>3</v>
      </c>
      <c r="D272" s="23">
        <v>27406</v>
      </c>
      <c r="E272" s="25">
        <f t="shared" si="59"/>
        <v>24059.25</v>
      </c>
      <c r="F272" s="25">
        <f t="shared" si="60"/>
        <v>23856.5</v>
      </c>
      <c r="G272" s="25">
        <f t="shared" si="49"/>
        <v>1.1487854463144216</v>
      </c>
      <c r="H272" s="25">
        <f t="shared" si="56"/>
        <v>0.99730290362961838</v>
      </c>
      <c r="I272" s="4">
        <f t="shared" si="50"/>
        <v>27480.116522530581</v>
      </c>
      <c r="J272" s="25">
        <f t="shared" si="57"/>
        <v>24352.911837397176</v>
      </c>
      <c r="K272" s="15">
        <f t="shared" si="51"/>
        <v>24287.229687272309</v>
      </c>
      <c r="L272" s="36">
        <f t="shared" si="52"/>
        <v>3118.7703127276909</v>
      </c>
      <c r="M272" s="36">
        <f t="shared" si="53"/>
        <v>3118.7703127276909</v>
      </c>
      <c r="N272" s="36">
        <f t="shared" si="54"/>
        <v>0.11379881459270565</v>
      </c>
      <c r="O272" s="36">
        <f t="shared" si="55"/>
        <v>9726728.2635515798</v>
      </c>
      <c r="P272" s="35">
        <f t="shared" si="58"/>
        <v>9726728.2635515798</v>
      </c>
    </row>
    <row r="273" spans="1:16" x14ac:dyDescent="0.4">
      <c r="A273" s="1">
        <v>272</v>
      </c>
      <c r="B273" s="21">
        <v>40085</v>
      </c>
      <c r="C273" s="43">
        <v>4</v>
      </c>
      <c r="D273" s="23">
        <v>22416</v>
      </c>
      <c r="E273" s="25">
        <f t="shared" si="59"/>
        <v>23653.75</v>
      </c>
      <c r="F273" s="25">
        <f t="shared" si="60"/>
        <v>22706.5</v>
      </c>
      <c r="G273" s="25">
        <f t="shared" si="49"/>
        <v>0.98720630656419972</v>
      </c>
      <c r="H273" s="25">
        <f t="shared" si="56"/>
        <v>0.99897478522145755</v>
      </c>
      <c r="I273" s="4">
        <f t="shared" si="50"/>
        <v>22439.004799336064</v>
      </c>
      <c r="J273" s="25">
        <f t="shared" si="57"/>
        <v>24353.257832987001</v>
      </c>
      <c r="K273" s="15">
        <f t="shared" si="51"/>
        <v>24328.290513150969</v>
      </c>
      <c r="L273" s="36">
        <f t="shared" si="52"/>
        <v>-1912.2905131509688</v>
      </c>
      <c r="M273" s="36">
        <f t="shared" si="53"/>
        <v>1912.2905131509688</v>
      </c>
      <c r="N273" s="36">
        <f t="shared" si="54"/>
        <v>8.5309177067762698E-2</v>
      </c>
      <c r="O273" s="36">
        <f t="shared" si="55"/>
        <v>3656855.0066871955</v>
      </c>
      <c r="P273" s="35">
        <f t="shared" si="58"/>
        <v>3656855.0066871955</v>
      </c>
    </row>
    <row r="274" spans="1:16" x14ac:dyDescent="0.4">
      <c r="A274" s="1">
        <v>273</v>
      </c>
      <c r="B274" s="21">
        <v>40086</v>
      </c>
      <c r="C274" s="43">
        <v>1</v>
      </c>
      <c r="D274" s="23">
        <v>20150</v>
      </c>
      <c r="E274" s="25">
        <f t="shared" si="59"/>
        <v>21759.25</v>
      </c>
      <c r="F274" s="25">
        <f t="shared" si="60"/>
        <v>21329</v>
      </c>
      <c r="G274" s="25">
        <f t="shared" si="49"/>
        <v>0.94472314688921188</v>
      </c>
      <c r="H274" s="25">
        <f t="shared" si="56"/>
        <v>1.002565354379422</v>
      </c>
      <c r="I274" s="4">
        <f t="shared" si="50"/>
        <v>20098.440377956857</v>
      </c>
      <c r="J274" s="25">
        <f t="shared" si="57"/>
        <v>24353.603828576826</v>
      </c>
      <c r="K274" s="15">
        <f t="shared" si="51"/>
        <v>24416.079452813174</v>
      </c>
      <c r="L274" s="36">
        <f t="shared" si="52"/>
        <v>-4266.0794528131737</v>
      </c>
      <c r="M274" s="36">
        <f t="shared" si="53"/>
        <v>4266.0794528131737</v>
      </c>
      <c r="N274" s="36">
        <f t="shared" si="54"/>
        <v>0.2117161018765843</v>
      </c>
      <c r="O274" s="36">
        <f t="shared" si="55"/>
        <v>18199433.897714749</v>
      </c>
      <c r="P274" s="35">
        <f t="shared" si="58"/>
        <v>18199433.897714749</v>
      </c>
    </row>
    <row r="275" spans="1:16" x14ac:dyDescent="0.4">
      <c r="A275" s="1">
        <v>274</v>
      </c>
      <c r="B275" s="21">
        <v>40087</v>
      </c>
      <c r="C275" s="43">
        <v>2</v>
      </c>
      <c r="D275" s="23">
        <v>17065</v>
      </c>
      <c r="E275" s="25">
        <f t="shared" si="59"/>
        <v>20898.75</v>
      </c>
      <c r="F275" s="25">
        <f t="shared" si="60"/>
        <v>20362</v>
      </c>
      <c r="G275" s="25">
        <f t="shared" si="49"/>
        <v>0.83808073863078281</v>
      </c>
      <c r="H275" s="25">
        <f t="shared" si="56"/>
        <v>1.001156956769502</v>
      </c>
      <c r="I275" s="4">
        <f t="shared" si="50"/>
        <v>17045.279348669505</v>
      </c>
      <c r="J275" s="25">
        <f t="shared" si="57"/>
        <v>24353.949824166655</v>
      </c>
      <c r="K275" s="15">
        <f t="shared" si="51"/>
        <v>24382.126291279837</v>
      </c>
      <c r="L275" s="36">
        <f t="shared" si="52"/>
        <v>-7317.1262912798375</v>
      </c>
      <c r="M275" s="36">
        <f t="shared" si="53"/>
        <v>7317.1262912798375</v>
      </c>
      <c r="N275" s="36">
        <f t="shared" si="54"/>
        <v>0.4287797416513236</v>
      </c>
      <c r="O275" s="36">
        <f t="shared" si="55"/>
        <v>53540337.162538625</v>
      </c>
      <c r="P275" s="35">
        <f t="shared" si="58"/>
        <v>53540337.162538625</v>
      </c>
    </row>
    <row r="276" spans="1:16" x14ac:dyDescent="0.4">
      <c r="A276" s="1">
        <v>275</v>
      </c>
      <c r="B276" s="21">
        <v>40088</v>
      </c>
      <c r="C276" s="43">
        <v>3</v>
      </c>
      <c r="D276" s="23">
        <v>23964</v>
      </c>
      <c r="E276" s="25">
        <f t="shared" si="59"/>
        <v>19825.25</v>
      </c>
      <c r="F276" s="25">
        <f t="shared" si="60"/>
        <v>20031.125</v>
      </c>
      <c r="G276" s="25">
        <f t="shared" si="49"/>
        <v>1.1963381986783068</v>
      </c>
      <c r="H276" s="25">
        <f t="shared" si="56"/>
        <v>0.99730290362961838</v>
      </c>
      <c r="I276" s="4">
        <f t="shared" si="50"/>
        <v>24028.808010870714</v>
      </c>
      <c r="J276" s="25">
        <f t="shared" si="57"/>
        <v>24354.29581975648</v>
      </c>
      <c r="K276" s="15">
        <f t="shared" si="51"/>
        <v>24288.609936897814</v>
      </c>
      <c r="L276" s="36">
        <f t="shared" si="52"/>
        <v>-324.6099368978139</v>
      </c>
      <c r="M276" s="36">
        <f t="shared" si="53"/>
        <v>324.6099368978139</v>
      </c>
      <c r="N276" s="36">
        <f t="shared" si="54"/>
        <v>1.3545732636363458E-2</v>
      </c>
      <c r="O276" s="36">
        <f t="shared" si="55"/>
        <v>105371.61113280272</v>
      </c>
      <c r="P276" s="35">
        <f t="shared" si="58"/>
        <v>105371.61113280272</v>
      </c>
    </row>
    <row r="277" spans="1:16" x14ac:dyDescent="0.4">
      <c r="A277" s="1">
        <v>276</v>
      </c>
      <c r="B277" s="21">
        <v>40089</v>
      </c>
      <c r="C277" s="43">
        <v>4</v>
      </c>
      <c r="D277" s="23">
        <v>18122</v>
      </c>
      <c r="E277" s="25">
        <f t="shared" si="59"/>
        <v>20237</v>
      </c>
      <c r="F277" s="25">
        <f t="shared" si="60"/>
        <v>21082.125</v>
      </c>
      <c r="G277" s="25">
        <f t="shared" si="49"/>
        <v>0.85959076705977222</v>
      </c>
      <c r="H277" s="25">
        <f t="shared" si="56"/>
        <v>0.99897478522145755</v>
      </c>
      <c r="I277" s="4">
        <f t="shared" si="50"/>
        <v>18140.598009170601</v>
      </c>
      <c r="J277" s="25">
        <f t="shared" si="57"/>
        <v>24354.641815346306</v>
      </c>
      <c r="K277" s="15">
        <f t="shared" si="51"/>
        <v>24329.673076631105</v>
      </c>
      <c r="L277" s="36">
        <f t="shared" si="52"/>
        <v>-6207.6730766311048</v>
      </c>
      <c r="M277" s="36">
        <f t="shared" si="53"/>
        <v>6207.6730766311048</v>
      </c>
      <c r="N277" s="36">
        <f t="shared" si="54"/>
        <v>0.34254900544261696</v>
      </c>
      <c r="O277" s="36">
        <f t="shared" si="55"/>
        <v>38535205.026330687</v>
      </c>
      <c r="P277" s="35">
        <f t="shared" si="58"/>
        <v>38535205.026330687</v>
      </c>
    </row>
    <row r="278" spans="1:16" x14ac:dyDescent="0.4">
      <c r="A278" s="1">
        <v>277</v>
      </c>
      <c r="B278" s="21">
        <v>40090</v>
      </c>
      <c r="C278" s="43">
        <v>1</v>
      </c>
      <c r="D278" s="23">
        <v>21797</v>
      </c>
      <c r="E278" s="25">
        <f t="shared" si="59"/>
        <v>21927.25</v>
      </c>
      <c r="F278" s="25">
        <f t="shared" si="60"/>
        <v>21776</v>
      </c>
      <c r="G278" s="25">
        <f t="shared" si="49"/>
        <v>1.0009643644379134</v>
      </c>
      <c r="H278" s="25">
        <f t="shared" si="56"/>
        <v>1.002565354379422</v>
      </c>
      <c r="I278" s="4">
        <f t="shared" si="50"/>
        <v>21741.226050537251</v>
      </c>
      <c r="J278" s="25">
        <f t="shared" si="57"/>
        <v>24354.987810936131</v>
      </c>
      <c r="K278" s="15">
        <f t="shared" si="51"/>
        <v>24417.466985577685</v>
      </c>
      <c r="L278" s="36">
        <f t="shared" si="52"/>
        <v>-2620.4669855776847</v>
      </c>
      <c r="M278" s="36">
        <f t="shared" si="53"/>
        <v>2620.4669855776847</v>
      </c>
      <c r="N278" s="36">
        <f t="shared" si="54"/>
        <v>0.12022145183179725</v>
      </c>
      <c r="O278" s="36">
        <f t="shared" si="55"/>
        <v>6866847.2225025976</v>
      </c>
      <c r="P278" s="35">
        <f t="shared" si="58"/>
        <v>6866847.2225025976</v>
      </c>
    </row>
    <row r="279" spans="1:16" x14ac:dyDescent="0.4">
      <c r="A279" s="1">
        <v>278</v>
      </c>
      <c r="B279" s="21">
        <v>40091</v>
      </c>
      <c r="C279" s="43">
        <v>2</v>
      </c>
      <c r="D279" s="23">
        <v>23826</v>
      </c>
      <c r="E279" s="25">
        <f t="shared" si="59"/>
        <v>21624.75</v>
      </c>
      <c r="F279" s="25">
        <f t="shared" si="60"/>
        <v>21776.5</v>
      </c>
      <c r="G279" s="25">
        <f t="shared" si="49"/>
        <v>1.0941152159437926</v>
      </c>
      <c r="H279" s="25">
        <f t="shared" si="56"/>
        <v>1.001156956769502</v>
      </c>
      <c r="I279" s="4">
        <f t="shared" si="50"/>
        <v>23798.466203422187</v>
      </c>
      <c r="J279" s="25">
        <f t="shared" si="57"/>
        <v>24355.333806525956</v>
      </c>
      <c r="K279" s="15">
        <f t="shared" si="51"/>
        <v>24383.511874846896</v>
      </c>
      <c r="L279" s="36">
        <f t="shared" si="52"/>
        <v>-557.51187484689581</v>
      </c>
      <c r="M279" s="36">
        <f t="shared" si="53"/>
        <v>557.51187484689581</v>
      </c>
      <c r="N279" s="36">
        <f t="shared" si="54"/>
        <v>2.3399306423524543E-2</v>
      </c>
      <c r="O279" s="36">
        <f t="shared" si="55"/>
        <v>310819.4905953008</v>
      </c>
      <c r="P279" s="35">
        <f t="shared" si="58"/>
        <v>310819.4905953008</v>
      </c>
    </row>
    <row r="280" spans="1:16" x14ac:dyDescent="0.4">
      <c r="A280" s="1">
        <v>279</v>
      </c>
      <c r="B280" s="21">
        <v>40092</v>
      </c>
      <c r="C280" s="43">
        <v>3</v>
      </c>
      <c r="D280" s="23">
        <v>22754</v>
      </c>
      <c r="E280" s="25">
        <f t="shared" si="59"/>
        <v>21928.25</v>
      </c>
      <c r="F280" s="25">
        <f t="shared" si="60"/>
        <v>21399.75</v>
      </c>
      <c r="G280" s="25">
        <f t="shared" si="49"/>
        <v>1.063283449573009</v>
      </c>
      <c r="H280" s="25">
        <f t="shared" si="56"/>
        <v>0.99730290362961838</v>
      </c>
      <c r="I280" s="4">
        <f t="shared" si="50"/>
        <v>22815.535698520795</v>
      </c>
      <c r="J280" s="25">
        <f t="shared" si="57"/>
        <v>24355.679802115781</v>
      </c>
      <c r="K280" s="15">
        <f t="shared" si="51"/>
        <v>24289.990186523319</v>
      </c>
      <c r="L280" s="36">
        <f t="shared" si="52"/>
        <v>-1535.9901865233187</v>
      </c>
      <c r="M280" s="36">
        <f t="shared" si="53"/>
        <v>1535.9901865233187</v>
      </c>
      <c r="N280" s="36">
        <f t="shared" si="54"/>
        <v>6.7504183287479952E-2</v>
      </c>
      <c r="O280" s="36">
        <f t="shared" si="55"/>
        <v>2359265.8530959394</v>
      </c>
      <c r="P280" s="35">
        <f t="shared" si="58"/>
        <v>2359265.8530959394</v>
      </c>
    </row>
    <row r="281" spans="1:16" x14ac:dyDescent="0.4">
      <c r="A281" s="1">
        <v>280</v>
      </c>
      <c r="B281" s="21">
        <v>40093</v>
      </c>
      <c r="C281" s="43">
        <v>4</v>
      </c>
      <c r="D281" s="23">
        <v>19336</v>
      </c>
      <c r="E281" s="25">
        <f t="shared" si="59"/>
        <v>20871.25</v>
      </c>
      <c r="F281" s="25">
        <f t="shared" si="60"/>
        <v>20859.25</v>
      </c>
      <c r="G281" s="25">
        <f t="shared" si="49"/>
        <v>0.92697484329494106</v>
      </c>
      <c r="H281" s="25">
        <f t="shared" si="56"/>
        <v>0.99897478522145755</v>
      </c>
      <c r="I281" s="4">
        <f t="shared" si="50"/>
        <v>19355.843897214585</v>
      </c>
      <c r="J281" s="25">
        <f t="shared" si="57"/>
        <v>24356.025797705606</v>
      </c>
      <c r="K281" s="15">
        <f t="shared" si="51"/>
        <v>24331.055640111237</v>
      </c>
      <c r="L281" s="36">
        <f t="shared" si="52"/>
        <v>-4995.0556401112372</v>
      </c>
      <c r="M281" s="36">
        <f t="shared" si="53"/>
        <v>4995.0556401112372</v>
      </c>
      <c r="N281" s="36">
        <f t="shared" si="54"/>
        <v>0.2583293152726126</v>
      </c>
      <c r="O281" s="36">
        <f t="shared" si="55"/>
        <v>24950580.84780708</v>
      </c>
      <c r="P281" s="35">
        <f t="shared" si="58"/>
        <v>24950580.84780708</v>
      </c>
    </row>
    <row r="282" spans="1:16" x14ac:dyDescent="0.4">
      <c r="A282" s="1">
        <v>281</v>
      </c>
      <c r="B282" s="21">
        <v>40094</v>
      </c>
      <c r="C282" s="43">
        <v>1</v>
      </c>
      <c r="D282" s="23">
        <v>17569</v>
      </c>
      <c r="E282" s="25">
        <f t="shared" si="59"/>
        <v>20847.25</v>
      </c>
      <c r="F282" s="25">
        <f t="shared" si="60"/>
        <v>20667.25</v>
      </c>
      <c r="G282" s="25">
        <f t="shared" si="49"/>
        <v>0.85008890878080057</v>
      </c>
      <c r="H282" s="25">
        <f t="shared" si="56"/>
        <v>1.002565354379422</v>
      </c>
      <c r="I282" s="4">
        <f t="shared" si="50"/>
        <v>17524.044615400697</v>
      </c>
      <c r="J282" s="25">
        <f t="shared" si="57"/>
        <v>24356.371793295431</v>
      </c>
      <c r="K282" s="15">
        <f t="shared" si="51"/>
        <v>24418.854518342192</v>
      </c>
      <c r="L282" s="36">
        <f t="shared" si="52"/>
        <v>-6849.854518342192</v>
      </c>
      <c r="M282" s="36">
        <f t="shared" si="53"/>
        <v>6849.854518342192</v>
      </c>
      <c r="N282" s="36">
        <f t="shared" si="54"/>
        <v>0.38988300519905472</v>
      </c>
      <c r="O282" s="36">
        <f t="shared" si="55"/>
        <v>46920506.922452942</v>
      </c>
      <c r="P282" s="35">
        <f t="shared" si="58"/>
        <v>46920506.922452942</v>
      </c>
    </row>
    <row r="283" spans="1:16" x14ac:dyDescent="0.4">
      <c r="A283" s="1">
        <v>282</v>
      </c>
      <c r="B283" s="21">
        <v>40095</v>
      </c>
      <c r="C283" s="43">
        <v>2</v>
      </c>
      <c r="D283" s="23">
        <v>23730</v>
      </c>
      <c r="E283" s="25">
        <f t="shared" si="59"/>
        <v>20487.25</v>
      </c>
      <c r="F283" s="25">
        <f t="shared" si="60"/>
        <v>20969.875</v>
      </c>
      <c r="G283" s="25">
        <f t="shared" si="49"/>
        <v>1.1316233406255403</v>
      </c>
      <c r="H283" s="25">
        <f t="shared" si="56"/>
        <v>1.001156956769502</v>
      </c>
      <c r="I283" s="4">
        <f t="shared" si="50"/>
        <v>23702.577142919854</v>
      </c>
      <c r="J283" s="25">
        <f t="shared" si="57"/>
        <v>24356.717788885257</v>
      </c>
      <c r="K283" s="15">
        <f t="shared" si="51"/>
        <v>24384.897458413958</v>
      </c>
      <c r="L283" s="36">
        <f t="shared" si="52"/>
        <v>-654.89745841395779</v>
      </c>
      <c r="M283" s="36">
        <f t="shared" si="53"/>
        <v>654.89745841395779</v>
      </c>
      <c r="N283" s="36">
        <f t="shared" si="54"/>
        <v>2.7597870139652668E-2</v>
      </c>
      <c r="O283" s="36">
        <f t="shared" si="55"/>
        <v>428890.68103706156</v>
      </c>
      <c r="P283" s="35">
        <f t="shared" si="58"/>
        <v>428890.68103706156</v>
      </c>
    </row>
    <row r="284" spans="1:16" x14ac:dyDescent="0.4">
      <c r="A284" s="1">
        <v>283</v>
      </c>
      <c r="B284" s="21">
        <v>40096</v>
      </c>
      <c r="C284" s="43">
        <v>3</v>
      </c>
      <c r="D284" s="23">
        <v>21314</v>
      </c>
      <c r="E284" s="25">
        <f t="shared" si="59"/>
        <v>21452.5</v>
      </c>
      <c r="F284" s="25">
        <f t="shared" si="60"/>
        <v>21984.5</v>
      </c>
      <c r="G284" s="25">
        <f t="shared" si="49"/>
        <v>0.9695012395096545</v>
      </c>
      <c r="H284" s="25">
        <f t="shared" si="56"/>
        <v>0.99730290362961838</v>
      </c>
      <c r="I284" s="4">
        <f t="shared" si="50"/>
        <v>21371.641376385345</v>
      </c>
      <c r="J284" s="25">
        <f t="shared" si="57"/>
        <v>24357.063784475085</v>
      </c>
      <c r="K284" s="15">
        <f t="shared" si="51"/>
        <v>24291.370436148824</v>
      </c>
      <c r="L284" s="36">
        <f t="shared" si="52"/>
        <v>-2977.3704361488235</v>
      </c>
      <c r="M284" s="36">
        <f t="shared" si="53"/>
        <v>2977.3704361488235</v>
      </c>
      <c r="N284" s="36">
        <f t="shared" si="54"/>
        <v>0.13969083401280019</v>
      </c>
      <c r="O284" s="36">
        <f t="shared" si="55"/>
        <v>8864734.7140530348</v>
      </c>
      <c r="P284" s="35">
        <f t="shared" si="58"/>
        <v>8864734.7140530348</v>
      </c>
    </row>
    <row r="285" spans="1:16" x14ac:dyDescent="0.4">
      <c r="A285" s="1">
        <v>284</v>
      </c>
      <c r="B285" s="21">
        <v>40097</v>
      </c>
      <c r="C285" s="43">
        <v>4</v>
      </c>
      <c r="D285" s="23">
        <v>23197</v>
      </c>
      <c r="E285" s="25">
        <f t="shared" si="59"/>
        <v>22516.5</v>
      </c>
      <c r="F285" s="25">
        <f t="shared" si="60"/>
        <v>22795.5</v>
      </c>
      <c r="G285" s="25">
        <f t="shared" si="49"/>
        <v>1.0176131253975564</v>
      </c>
      <c r="H285" s="25">
        <f t="shared" si="56"/>
        <v>0.99897478522145755</v>
      </c>
      <c r="I285" s="4">
        <f t="shared" si="50"/>
        <v>23220.806313802583</v>
      </c>
      <c r="J285" s="25">
        <f t="shared" si="57"/>
        <v>24357.409780064911</v>
      </c>
      <c r="K285" s="15">
        <f t="shared" si="51"/>
        <v>24332.438203591373</v>
      </c>
      <c r="L285" s="36">
        <f t="shared" si="52"/>
        <v>-1135.4382035913732</v>
      </c>
      <c r="M285" s="36">
        <f t="shared" si="53"/>
        <v>1135.4382035913732</v>
      </c>
      <c r="N285" s="36">
        <f t="shared" si="54"/>
        <v>4.8947631314022209E-2</v>
      </c>
      <c r="O285" s="36">
        <f t="shared" si="55"/>
        <v>1289219.9141748047</v>
      </c>
      <c r="P285" s="35">
        <f t="shared" si="58"/>
        <v>1289219.9141748047</v>
      </c>
    </row>
    <row r="286" spans="1:16" x14ac:dyDescent="0.4">
      <c r="A286" s="1">
        <v>285</v>
      </c>
      <c r="B286" s="21">
        <v>40098</v>
      </c>
      <c r="C286" s="43">
        <v>1</v>
      </c>
      <c r="D286" s="23">
        <v>21825</v>
      </c>
      <c r="E286" s="25">
        <f t="shared" si="59"/>
        <v>23074.5</v>
      </c>
      <c r="F286" s="25">
        <f t="shared" si="60"/>
        <v>23558.25</v>
      </c>
      <c r="G286" s="25">
        <f t="shared" si="49"/>
        <v>0.92642704784947949</v>
      </c>
      <c r="H286" s="25">
        <f t="shared" si="56"/>
        <v>1.002565354379422</v>
      </c>
      <c r="I286" s="4">
        <f t="shared" si="50"/>
        <v>21769.154404412329</v>
      </c>
      <c r="J286" s="25">
        <f t="shared" si="57"/>
        <v>24357.755775654736</v>
      </c>
      <c r="K286" s="15">
        <f t="shared" si="51"/>
        <v>24420.242051106703</v>
      </c>
      <c r="L286" s="36">
        <f t="shared" si="52"/>
        <v>-2595.242051106703</v>
      </c>
      <c r="M286" s="36">
        <f t="shared" si="53"/>
        <v>2595.242051106703</v>
      </c>
      <c r="N286" s="36">
        <f t="shared" si="54"/>
        <v>0.11891143418587413</v>
      </c>
      <c r="O286" s="36">
        <f t="shared" si="55"/>
        <v>6735281.3038325273</v>
      </c>
      <c r="P286" s="35">
        <f t="shared" si="58"/>
        <v>6735281.3038325273</v>
      </c>
    </row>
    <row r="287" spans="1:16" x14ac:dyDescent="0.4">
      <c r="A287" s="1">
        <v>286</v>
      </c>
      <c r="B287" s="21">
        <v>40099</v>
      </c>
      <c r="C287" s="43">
        <v>2</v>
      </c>
      <c r="D287" s="23">
        <v>25962</v>
      </c>
      <c r="E287" s="25">
        <f t="shared" si="59"/>
        <v>24042</v>
      </c>
      <c r="F287" s="25">
        <f t="shared" si="60"/>
        <v>23745.375</v>
      </c>
      <c r="G287" s="25">
        <f t="shared" si="49"/>
        <v>1.0933497575843716</v>
      </c>
      <c r="H287" s="25">
        <f t="shared" si="56"/>
        <v>1.001156956769502</v>
      </c>
      <c r="I287" s="4">
        <f t="shared" si="50"/>
        <v>25931.997799599041</v>
      </c>
      <c r="J287" s="25">
        <f t="shared" si="57"/>
        <v>24358.101771244561</v>
      </c>
      <c r="K287" s="15">
        <f t="shared" si="51"/>
        <v>24386.28304198102</v>
      </c>
      <c r="L287" s="36">
        <f t="shared" si="52"/>
        <v>1575.7169580189802</v>
      </c>
      <c r="M287" s="36">
        <f t="shared" si="53"/>
        <v>1575.7169580189802</v>
      </c>
      <c r="N287" s="36">
        <f t="shared" si="54"/>
        <v>6.0693203837107322E-2</v>
      </c>
      <c r="O287" s="36">
        <f t="shared" si="55"/>
        <v>2482883.9317885889</v>
      </c>
      <c r="P287" s="35">
        <f t="shared" si="58"/>
        <v>2482883.9317885889</v>
      </c>
    </row>
    <row r="288" spans="1:16" x14ac:dyDescent="0.4">
      <c r="A288" s="1">
        <v>287</v>
      </c>
      <c r="B288" s="21">
        <v>40100</v>
      </c>
      <c r="C288" s="43">
        <v>3</v>
      </c>
      <c r="D288" s="23">
        <v>25184</v>
      </c>
      <c r="E288" s="25">
        <f t="shared" si="59"/>
        <v>23448.75</v>
      </c>
      <c r="F288" s="25">
        <f t="shared" si="60"/>
        <v>23644.125</v>
      </c>
      <c r="G288" s="25">
        <f t="shared" si="49"/>
        <v>1.0651271721833648</v>
      </c>
      <c r="H288" s="25">
        <f t="shared" si="56"/>
        <v>0.99730290362961838</v>
      </c>
      <c r="I288" s="4">
        <f t="shared" si="50"/>
        <v>25252.107367124358</v>
      </c>
      <c r="J288" s="25">
        <f t="shared" si="57"/>
        <v>24358.447766834386</v>
      </c>
      <c r="K288" s="15">
        <f t="shared" si="51"/>
        <v>24292.750685774328</v>
      </c>
      <c r="L288" s="36">
        <f t="shared" si="52"/>
        <v>891.2493142256717</v>
      </c>
      <c r="M288" s="36">
        <f t="shared" si="53"/>
        <v>891.2493142256717</v>
      </c>
      <c r="N288" s="36">
        <f t="shared" si="54"/>
        <v>3.5389505806292555E-2</v>
      </c>
      <c r="O288" s="36">
        <f t="shared" si="55"/>
        <v>794325.34010773012</v>
      </c>
      <c r="P288" s="35">
        <f t="shared" si="58"/>
        <v>794325.34010773012</v>
      </c>
    </row>
    <row r="289" spans="1:16" x14ac:dyDescent="0.4">
      <c r="A289" s="1">
        <v>288</v>
      </c>
      <c r="B289" s="21">
        <v>40101</v>
      </c>
      <c r="C289" s="43">
        <v>4</v>
      </c>
      <c r="D289" s="23">
        <v>20824</v>
      </c>
      <c r="E289" s="25">
        <f t="shared" si="59"/>
        <v>23839.5</v>
      </c>
      <c r="F289" s="25">
        <f t="shared" si="60"/>
        <v>23500.875</v>
      </c>
      <c r="G289" s="25">
        <f t="shared" si="49"/>
        <v>0.88609466668794246</v>
      </c>
      <c r="H289" s="25">
        <f t="shared" si="56"/>
        <v>0.99897478522145755</v>
      </c>
      <c r="I289" s="4">
        <f t="shared" si="50"/>
        <v>20845.37098239535</v>
      </c>
      <c r="J289" s="25">
        <f t="shared" si="57"/>
        <v>24358.793762424211</v>
      </c>
      <c r="K289" s="15">
        <f t="shared" si="51"/>
        <v>24333.820767071506</v>
      </c>
      <c r="L289" s="36">
        <f t="shared" si="52"/>
        <v>-3509.8207670715055</v>
      </c>
      <c r="M289" s="36">
        <f t="shared" si="53"/>
        <v>3509.8207670715055</v>
      </c>
      <c r="N289" s="36">
        <f t="shared" si="54"/>
        <v>0.16854690583324555</v>
      </c>
      <c r="O289" s="36">
        <f t="shared" si="55"/>
        <v>12318841.816966411</v>
      </c>
      <c r="P289" s="35">
        <f t="shared" si="58"/>
        <v>12318841.816966411</v>
      </c>
    </row>
    <row r="290" spans="1:16" x14ac:dyDescent="0.4">
      <c r="A290" s="1">
        <v>289</v>
      </c>
      <c r="B290" s="21">
        <v>40102</v>
      </c>
      <c r="C290" s="43">
        <v>1</v>
      </c>
      <c r="D290" s="23">
        <v>23388</v>
      </c>
      <c r="E290" s="25">
        <f t="shared" si="59"/>
        <v>23162.25</v>
      </c>
      <c r="F290" s="25">
        <f t="shared" si="60"/>
        <v>23408.875</v>
      </c>
      <c r="G290" s="25">
        <f t="shared" si="49"/>
        <v>0.9991082442022523</v>
      </c>
      <c r="H290" s="25">
        <f t="shared" si="56"/>
        <v>1.002565354379422</v>
      </c>
      <c r="I290" s="4">
        <f t="shared" si="50"/>
        <v>23328.155015367494</v>
      </c>
      <c r="J290" s="25">
        <f t="shared" si="57"/>
        <v>24359.139758014036</v>
      </c>
      <c r="K290" s="15">
        <f t="shared" si="51"/>
        <v>24421.62958387121</v>
      </c>
      <c r="L290" s="36">
        <f t="shared" si="52"/>
        <v>-1033.6295838712103</v>
      </c>
      <c r="M290" s="36">
        <f t="shared" si="53"/>
        <v>1033.6295838712103</v>
      </c>
      <c r="N290" s="36">
        <f t="shared" si="54"/>
        <v>4.4194868474055515E-2</v>
      </c>
      <c r="O290" s="36">
        <f t="shared" si="55"/>
        <v>1068390.1166537714</v>
      </c>
      <c r="P290" s="35">
        <f t="shared" si="58"/>
        <v>1068390.1166537714</v>
      </c>
    </row>
    <row r="291" spans="1:16" x14ac:dyDescent="0.4">
      <c r="A291" s="1">
        <v>290</v>
      </c>
      <c r="B291" s="21">
        <v>40103</v>
      </c>
      <c r="C291" s="43">
        <v>2</v>
      </c>
      <c r="D291" s="23">
        <v>23253</v>
      </c>
      <c r="E291" s="25">
        <f t="shared" si="59"/>
        <v>23655.5</v>
      </c>
      <c r="F291" s="25">
        <f t="shared" si="60"/>
        <v>23826.75</v>
      </c>
      <c r="G291" s="25">
        <f t="shared" si="49"/>
        <v>0.97591992193647892</v>
      </c>
      <c r="H291" s="25">
        <f t="shared" si="56"/>
        <v>1.001156956769502</v>
      </c>
      <c r="I291" s="4">
        <f t="shared" si="50"/>
        <v>23226.128373548901</v>
      </c>
      <c r="J291" s="25">
        <f t="shared" si="57"/>
        <v>24359.485753603862</v>
      </c>
      <c r="K291" s="15">
        <f t="shared" si="51"/>
        <v>24387.668625548082</v>
      </c>
      <c r="L291" s="36">
        <f t="shared" si="52"/>
        <v>-1134.6686255480818</v>
      </c>
      <c r="M291" s="36">
        <f t="shared" si="53"/>
        <v>1134.6686255480818</v>
      </c>
      <c r="N291" s="36">
        <f t="shared" si="54"/>
        <v>4.8796655293858071E-2</v>
      </c>
      <c r="O291" s="36">
        <f t="shared" si="55"/>
        <v>1287472.889803173</v>
      </c>
      <c r="P291" s="35">
        <f t="shared" si="58"/>
        <v>1287472.889803173</v>
      </c>
    </row>
    <row r="292" spans="1:16" x14ac:dyDescent="0.4">
      <c r="A292" s="1">
        <v>291</v>
      </c>
      <c r="B292" s="21">
        <v>40104</v>
      </c>
      <c r="C292" s="43">
        <v>3</v>
      </c>
      <c r="D292" s="23">
        <v>27157</v>
      </c>
      <c r="E292" s="25">
        <f t="shared" si="59"/>
        <v>23998</v>
      </c>
      <c r="F292" s="25">
        <f t="shared" si="60"/>
        <v>24185.625</v>
      </c>
      <c r="G292" s="25">
        <f t="shared" si="49"/>
        <v>1.1228570690234385</v>
      </c>
      <c r="H292" s="25">
        <f t="shared" si="56"/>
        <v>0.99730290362961838</v>
      </c>
      <c r="I292" s="4">
        <f t="shared" si="50"/>
        <v>27230.443129327992</v>
      </c>
      <c r="J292" s="25">
        <f t="shared" si="57"/>
        <v>24359.83174919369</v>
      </c>
      <c r="K292" s="15">
        <f t="shared" si="51"/>
        <v>24294.130935399833</v>
      </c>
      <c r="L292" s="36">
        <f t="shared" si="52"/>
        <v>2862.8690646001669</v>
      </c>
      <c r="M292" s="36">
        <f t="shared" si="53"/>
        <v>2862.8690646001669</v>
      </c>
      <c r="N292" s="36">
        <f t="shared" si="54"/>
        <v>0.10541919448393294</v>
      </c>
      <c r="O292" s="36">
        <f t="shared" si="55"/>
        <v>8196019.281044635</v>
      </c>
      <c r="P292" s="35">
        <f t="shared" si="58"/>
        <v>8196019.281044635</v>
      </c>
    </row>
    <row r="293" spans="1:16" x14ac:dyDescent="0.4">
      <c r="A293" s="1">
        <v>292</v>
      </c>
      <c r="B293" s="21">
        <v>40105</v>
      </c>
      <c r="C293" s="43">
        <v>4</v>
      </c>
      <c r="D293" s="23">
        <v>22194</v>
      </c>
      <c r="E293" s="25">
        <f t="shared" si="59"/>
        <v>24373.25</v>
      </c>
      <c r="F293" s="25">
        <f t="shared" si="60"/>
        <v>24886.75</v>
      </c>
      <c r="G293" s="25">
        <f t="shared" si="49"/>
        <v>0.89179985333561029</v>
      </c>
      <c r="H293" s="25">
        <f t="shared" si="56"/>
        <v>0.99897478522145755</v>
      </c>
      <c r="I293" s="4">
        <f t="shared" si="50"/>
        <v>22216.776968079255</v>
      </c>
      <c r="J293" s="25">
        <f t="shared" si="57"/>
        <v>24360.177744783516</v>
      </c>
      <c r="K293" s="15">
        <f t="shared" si="51"/>
        <v>24335.203330551642</v>
      </c>
      <c r="L293" s="36">
        <f t="shared" si="52"/>
        <v>-2141.2033305516416</v>
      </c>
      <c r="M293" s="36">
        <f t="shared" si="53"/>
        <v>2141.2033305516416</v>
      </c>
      <c r="N293" s="36">
        <f t="shared" si="54"/>
        <v>9.6476675252394409E-2</v>
      </c>
      <c r="O293" s="36">
        <f t="shared" si="55"/>
        <v>4584751.7027654424</v>
      </c>
      <c r="P293" s="35">
        <f t="shared" si="58"/>
        <v>4584751.7027654424</v>
      </c>
    </row>
    <row r="294" spans="1:16" x14ac:dyDescent="0.4">
      <c r="A294" s="1">
        <v>293</v>
      </c>
      <c r="B294" s="21">
        <v>40106</v>
      </c>
      <c r="C294" s="43">
        <v>1</v>
      </c>
      <c r="D294" s="23">
        <v>24889</v>
      </c>
      <c r="E294" s="25">
        <f t="shared" si="59"/>
        <v>25400.25</v>
      </c>
      <c r="F294" s="25">
        <f t="shared" si="60"/>
        <v>24308.25</v>
      </c>
      <c r="G294" s="25">
        <f t="shared" si="49"/>
        <v>1.023891065790421</v>
      </c>
      <c r="H294" s="25">
        <f t="shared" si="56"/>
        <v>1.002565354379422</v>
      </c>
      <c r="I294" s="4">
        <f t="shared" si="50"/>
        <v>24825.31427131356</v>
      </c>
      <c r="J294" s="25">
        <f t="shared" si="57"/>
        <v>24360.523740373341</v>
      </c>
      <c r="K294" s="15">
        <f t="shared" si="51"/>
        <v>24423.017116635721</v>
      </c>
      <c r="L294" s="36">
        <f t="shared" si="52"/>
        <v>465.98288336427868</v>
      </c>
      <c r="M294" s="36">
        <f t="shared" si="53"/>
        <v>465.98288336427868</v>
      </c>
      <c r="N294" s="36">
        <f t="shared" si="54"/>
        <v>1.8722442981408603E-2</v>
      </c>
      <c r="O294" s="36">
        <f t="shared" si="55"/>
        <v>217140.04758848695</v>
      </c>
      <c r="P294" s="35">
        <f t="shared" si="58"/>
        <v>217140.04758848695</v>
      </c>
    </row>
    <row r="295" spans="1:16" x14ac:dyDescent="0.4">
      <c r="A295" s="1">
        <v>294</v>
      </c>
      <c r="B295" s="21">
        <v>40107</v>
      </c>
      <c r="C295" s="43">
        <v>2</v>
      </c>
      <c r="D295" s="23">
        <v>27361</v>
      </c>
      <c r="E295" s="25">
        <f t="shared" si="59"/>
        <v>23216.25</v>
      </c>
      <c r="F295" s="25">
        <f t="shared" si="60"/>
        <v>23561.125</v>
      </c>
      <c r="G295" s="25">
        <f t="shared" si="49"/>
        <v>1.1612773159176397</v>
      </c>
      <c r="H295" s="25">
        <f t="shared" si="56"/>
        <v>1.001156956769502</v>
      </c>
      <c r="I295" s="4">
        <f t="shared" si="50"/>
        <v>27329.381087544465</v>
      </c>
      <c r="J295" s="25">
        <f t="shared" si="57"/>
        <v>24360.869735963166</v>
      </c>
      <c r="K295" s="15">
        <f t="shared" si="51"/>
        <v>24389.054209115144</v>
      </c>
      <c r="L295" s="36">
        <f t="shared" si="52"/>
        <v>2971.9457908848563</v>
      </c>
      <c r="M295" s="36">
        <f t="shared" si="53"/>
        <v>2971.9457908848563</v>
      </c>
      <c r="N295" s="36">
        <f t="shared" si="54"/>
        <v>0.10861977964565828</v>
      </c>
      <c r="O295" s="36">
        <f t="shared" si="55"/>
        <v>8832461.7839582134</v>
      </c>
      <c r="P295" s="35">
        <f t="shared" si="58"/>
        <v>8832461.7839582134</v>
      </c>
    </row>
    <row r="296" spans="1:16" x14ac:dyDescent="0.4">
      <c r="A296" s="1">
        <v>295</v>
      </c>
      <c r="B296" s="21">
        <v>40108</v>
      </c>
      <c r="C296" s="43">
        <v>3</v>
      </c>
      <c r="D296" s="23">
        <v>18421</v>
      </c>
      <c r="E296" s="25">
        <f t="shared" si="59"/>
        <v>23906</v>
      </c>
      <c r="F296" s="25">
        <f t="shared" si="60"/>
        <v>23839.75</v>
      </c>
      <c r="G296" s="25">
        <f t="shared" si="49"/>
        <v>0.77270105600939609</v>
      </c>
      <c r="H296" s="25">
        <f t="shared" si="56"/>
        <v>0.99730290362961838</v>
      </c>
      <c r="I296" s="4">
        <f t="shared" si="50"/>
        <v>18470.817575039622</v>
      </c>
      <c r="J296" s="25">
        <f t="shared" si="57"/>
        <v>24361.215731552991</v>
      </c>
      <c r="K296" s="15">
        <f t="shared" si="51"/>
        <v>24295.511185025334</v>
      </c>
      <c r="L296" s="36">
        <f t="shared" si="52"/>
        <v>-5874.5111850253343</v>
      </c>
      <c r="M296" s="36">
        <f t="shared" si="53"/>
        <v>5874.5111850253343</v>
      </c>
      <c r="N296" s="36">
        <f t="shared" si="54"/>
        <v>0.31890294690979504</v>
      </c>
      <c r="O296" s="36">
        <f t="shared" si="55"/>
        <v>34509881.662987754</v>
      </c>
      <c r="P296" s="35">
        <f t="shared" si="58"/>
        <v>34509881.662987754</v>
      </c>
    </row>
    <row r="297" spans="1:16" x14ac:dyDescent="0.4">
      <c r="A297" s="1">
        <v>296</v>
      </c>
      <c r="B297" s="21">
        <v>40109</v>
      </c>
      <c r="C297" s="43">
        <v>4</v>
      </c>
      <c r="D297" s="23">
        <v>24953</v>
      </c>
      <c r="E297" s="25">
        <f t="shared" si="59"/>
        <v>23773.5</v>
      </c>
      <c r="F297" s="25">
        <f t="shared" si="60"/>
        <v>23569.625</v>
      </c>
      <c r="G297" s="25">
        <f t="shared" si="49"/>
        <v>1.0586931272771629</v>
      </c>
      <c r="H297" s="25">
        <f t="shared" si="56"/>
        <v>0.99897478522145755</v>
      </c>
      <c r="I297" s="4">
        <f t="shared" si="50"/>
        <v>24978.608438518593</v>
      </c>
      <c r="J297" s="25">
        <f t="shared" si="57"/>
        <v>24361.561727142816</v>
      </c>
      <c r="K297" s="15">
        <f t="shared" si="51"/>
        <v>24336.585894031774</v>
      </c>
      <c r="L297" s="36">
        <f t="shared" si="52"/>
        <v>616.41410596822607</v>
      </c>
      <c r="M297" s="36">
        <f t="shared" si="53"/>
        <v>616.41410596822607</v>
      </c>
      <c r="N297" s="36">
        <f t="shared" si="54"/>
        <v>2.4703005889801871E-2</v>
      </c>
      <c r="O297" s="36">
        <f t="shared" si="55"/>
        <v>379966.35003660741</v>
      </c>
      <c r="P297" s="35">
        <f t="shared" si="58"/>
        <v>379966.35003660741</v>
      </c>
    </row>
    <row r="298" spans="1:16" x14ac:dyDescent="0.4">
      <c r="A298" s="1">
        <v>297</v>
      </c>
      <c r="B298" s="21">
        <v>40110</v>
      </c>
      <c r="C298" s="43">
        <v>1</v>
      </c>
      <c r="D298" s="23">
        <v>24359</v>
      </c>
      <c r="E298" s="25">
        <f t="shared" si="59"/>
        <v>23365.75</v>
      </c>
      <c r="F298" s="25">
        <f t="shared" si="60"/>
        <v>24003</v>
      </c>
      <c r="G298" s="25">
        <f t="shared" si="49"/>
        <v>1.0148314793984086</v>
      </c>
      <c r="H298" s="25">
        <f t="shared" si="56"/>
        <v>1.002565354379422</v>
      </c>
      <c r="I298" s="4">
        <f t="shared" si="50"/>
        <v>24296.670430106755</v>
      </c>
      <c r="J298" s="25">
        <f t="shared" si="57"/>
        <v>24361.907722732642</v>
      </c>
      <c r="K298" s="15">
        <f t="shared" si="51"/>
        <v>24424.404649400229</v>
      </c>
      <c r="L298" s="36">
        <f t="shared" si="52"/>
        <v>-65.404649400228664</v>
      </c>
      <c r="M298" s="36">
        <f t="shared" si="53"/>
        <v>65.404649400228664</v>
      </c>
      <c r="N298" s="36">
        <f t="shared" si="54"/>
        <v>2.685030149030283E-3</v>
      </c>
      <c r="O298" s="36">
        <f t="shared" si="55"/>
        <v>4277.768163166832</v>
      </c>
      <c r="P298" s="35">
        <f t="shared" si="58"/>
        <v>4277.768163166832</v>
      </c>
    </row>
    <row r="299" spans="1:16" x14ac:dyDescent="0.4">
      <c r="A299" s="1">
        <v>298</v>
      </c>
      <c r="B299" s="21">
        <v>40111</v>
      </c>
      <c r="C299" s="43">
        <v>2</v>
      </c>
      <c r="D299" s="23">
        <v>25730</v>
      </c>
      <c r="E299" s="25">
        <f t="shared" si="59"/>
        <v>24640.25</v>
      </c>
      <c r="F299" s="25">
        <f t="shared" si="60"/>
        <v>24458.625</v>
      </c>
      <c r="G299" s="25">
        <f t="shared" si="49"/>
        <v>1.0519806407760044</v>
      </c>
      <c r="H299" s="25">
        <f t="shared" si="56"/>
        <v>1.001156956769502</v>
      </c>
      <c r="I299" s="4">
        <f t="shared" si="50"/>
        <v>25700.265903385076</v>
      </c>
      <c r="J299" s="25">
        <f t="shared" si="57"/>
        <v>24362.253718322467</v>
      </c>
      <c r="K299" s="15">
        <f t="shared" si="51"/>
        <v>24390.439792682206</v>
      </c>
      <c r="L299" s="36">
        <f t="shared" si="52"/>
        <v>1339.5602073177943</v>
      </c>
      <c r="M299" s="36">
        <f t="shared" si="53"/>
        <v>1339.5602073177943</v>
      </c>
      <c r="N299" s="36">
        <f t="shared" si="54"/>
        <v>5.206219227818866E-2</v>
      </c>
      <c r="O299" s="36">
        <f t="shared" si="55"/>
        <v>1794421.5490292918</v>
      </c>
      <c r="P299" s="35">
        <f t="shared" si="58"/>
        <v>1794421.5490292918</v>
      </c>
    </row>
    <row r="300" spans="1:16" x14ac:dyDescent="0.4">
      <c r="A300" s="1">
        <v>299</v>
      </c>
      <c r="B300" s="21">
        <v>40112</v>
      </c>
      <c r="C300" s="43">
        <v>3</v>
      </c>
      <c r="D300" s="23">
        <v>23519</v>
      </c>
      <c r="E300" s="25">
        <f t="shared" si="59"/>
        <v>24277</v>
      </c>
      <c r="F300" s="25">
        <f t="shared" si="60"/>
        <v>24158.375</v>
      </c>
      <c r="G300" s="25">
        <f t="shared" si="49"/>
        <v>0.97353402288026414</v>
      </c>
      <c r="H300" s="25">
        <f t="shared" si="56"/>
        <v>0.99730290362961838</v>
      </c>
      <c r="I300" s="4">
        <f t="shared" si="50"/>
        <v>23582.604557155249</v>
      </c>
      <c r="J300" s="25">
        <f t="shared" si="57"/>
        <v>24362.599713912292</v>
      </c>
      <c r="K300" s="15">
        <f t="shared" si="51"/>
        <v>24296.891434650839</v>
      </c>
      <c r="L300" s="36">
        <f t="shared" si="52"/>
        <v>-777.89143465083907</v>
      </c>
      <c r="M300" s="36">
        <f t="shared" si="53"/>
        <v>777.89143465083907</v>
      </c>
      <c r="N300" s="36">
        <f t="shared" si="54"/>
        <v>3.3075021669749523E-2</v>
      </c>
      <c r="O300" s="36">
        <f t="shared" si="55"/>
        <v>605115.08410314063</v>
      </c>
      <c r="P300" s="35">
        <f t="shared" si="58"/>
        <v>605115.08410314063</v>
      </c>
    </row>
    <row r="301" spans="1:16" x14ac:dyDescent="0.4">
      <c r="A301" s="1">
        <v>300</v>
      </c>
      <c r="B301" s="21">
        <v>40113</v>
      </c>
      <c r="C301" s="43">
        <v>4</v>
      </c>
      <c r="D301" s="23">
        <v>23500</v>
      </c>
      <c r="E301" s="25">
        <f t="shared" si="59"/>
        <v>24039.75</v>
      </c>
      <c r="F301" s="25">
        <f t="shared" si="60"/>
        <v>23112.25</v>
      </c>
      <c r="G301" s="25">
        <f t="shared" ref="G301:G364" si="61">D301/F301</f>
        <v>1.0167768174885612</v>
      </c>
      <c r="H301" s="25">
        <f t="shared" si="56"/>
        <v>0.99897478522145755</v>
      </c>
      <c r="I301" s="4">
        <f t="shared" ref="I301:I364" si="62">D301/H301</f>
        <v>23524.117272680116</v>
      </c>
      <c r="J301" s="25">
        <f t="shared" si="57"/>
        <v>24362.945709502121</v>
      </c>
      <c r="K301" s="15">
        <f t="shared" ref="K301:K364" si="63">H301*J301</f>
        <v>24337.968457511914</v>
      </c>
      <c r="L301" s="36">
        <f t="shared" ref="L301:L364" si="64">D301-K301</f>
        <v>-837.96845751191358</v>
      </c>
      <c r="M301" s="36">
        <f t="shared" ref="M301:M364" si="65">ABS(L301)</f>
        <v>837.96845751191358</v>
      </c>
      <c r="N301" s="36">
        <f t="shared" ref="N301:N364" si="66">M301/D301</f>
        <v>3.5658232234549517E-2</v>
      </c>
      <c r="O301" s="36">
        <f t="shared" ref="O301:O364" si="67">L301^2</f>
        <v>702191.13578489574</v>
      </c>
      <c r="P301" s="35">
        <f t="shared" si="58"/>
        <v>702191.13578489574</v>
      </c>
    </row>
    <row r="302" spans="1:16" x14ac:dyDescent="0.4">
      <c r="A302" s="1">
        <v>301</v>
      </c>
      <c r="B302" s="21">
        <v>40114</v>
      </c>
      <c r="C302" s="43">
        <v>1</v>
      </c>
      <c r="D302" s="23">
        <v>23410</v>
      </c>
      <c r="E302" s="25">
        <f t="shared" si="59"/>
        <v>22184.75</v>
      </c>
      <c r="F302" s="25">
        <f t="shared" si="60"/>
        <v>21829.125</v>
      </c>
      <c r="G302" s="25">
        <f t="shared" si="61"/>
        <v>1.072420447452658</v>
      </c>
      <c r="H302" s="25">
        <f t="shared" si="56"/>
        <v>1.002565354379422</v>
      </c>
      <c r="I302" s="4">
        <f t="shared" si="62"/>
        <v>23350.098721983624</v>
      </c>
      <c r="J302" s="25">
        <f t="shared" si="57"/>
        <v>24363.291705091946</v>
      </c>
      <c r="K302" s="15">
        <f t="shared" si="63"/>
        <v>24425.79218216474</v>
      </c>
      <c r="L302" s="36">
        <f t="shared" si="64"/>
        <v>-1015.7921821647396</v>
      </c>
      <c r="M302" s="36">
        <f t="shared" si="65"/>
        <v>1015.7921821647396</v>
      </c>
      <c r="N302" s="36">
        <f t="shared" si="66"/>
        <v>4.3391378990377601E-2</v>
      </c>
      <c r="O302" s="36">
        <f t="shared" si="67"/>
        <v>1031833.7573470036</v>
      </c>
      <c r="P302" s="35">
        <f t="shared" si="58"/>
        <v>1031833.7573470036</v>
      </c>
    </row>
    <row r="303" spans="1:16" x14ac:dyDescent="0.4">
      <c r="A303" s="1">
        <v>302</v>
      </c>
      <c r="B303" s="21">
        <v>40115</v>
      </c>
      <c r="C303" s="43">
        <v>2</v>
      </c>
      <c r="D303" s="23">
        <v>18310</v>
      </c>
      <c r="E303" s="25">
        <f t="shared" si="59"/>
        <v>21473.5</v>
      </c>
      <c r="F303" s="25">
        <f t="shared" si="60"/>
        <v>21534.625</v>
      </c>
      <c r="G303" s="25">
        <f t="shared" si="61"/>
        <v>0.85025859516940738</v>
      </c>
      <c r="H303" s="25">
        <f t="shared" si="56"/>
        <v>1.001156956769502</v>
      </c>
      <c r="I303" s="4">
        <f t="shared" si="62"/>
        <v>18288.840602059103</v>
      </c>
      <c r="J303" s="25">
        <f t="shared" si="57"/>
        <v>24363.637700681771</v>
      </c>
      <c r="K303" s="15">
        <f t="shared" si="63"/>
        <v>24391.825376249268</v>
      </c>
      <c r="L303" s="36">
        <f t="shared" si="64"/>
        <v>-6081.8253762492677</v>
      </c>
      <c r="M303" s="36">
        <f t="shared" si="65"/>
        <v>6081.8253762492677</v>
      </c>
      <c r="N303" s="36">
        <f t="shared" si="66"/>
        <v>0.33215867702071367</v>
      </c>
      <c r="O303" s="36">
        <f t="shared" si="67"/>
        <v>36988599.907189548</v>
      </c>
      <c r="P303" s="35">
        <f t="shared" si="58"/>
        <v>36988599.907189548</v>
      </c>
    </row>
    <row r="304" spans="1:16" x14ac:dyDescent="0.4">
      <c r="A304" s="1">
        <v>303</v>
      </c>
      <c r="B304" s="21">
        <v>40116</v>
      </c>
      <c r="C304" s="43">
        <v>3</v>
      </c>
      <c r="D304" s="23">
        <v>20674</v>
      </c>
      <c r="E304" s="25">
        <f t="shared" si="59"/>
        <v>21595.75</v>
      </c>
      <c r="F304" s="25">
        <f t="shared" si="60"/>
        <v>21175.125</v>
      </c>
      <c r="G304" s="25">
        <f t="shared" si="61"/>
        <v>0.97633426012833457</v>
      </c>
      <c r="H304" s="25">
        <f t="shared" si="56"/>
        <v>0.99730290362961838</v>
      </c>
      <c r="I304" s="4">
        <f t="shared" si="62"/>
        <v>20729.910566547369</v>
      </c>
      <c r="J304" s="25">
        <f t="shared" si="57"/>
        <v>24363.983696271596</v>
      </c>
      <c r="K304" s="15">
        <f t="shared" si="63"/>
        <v>24298.271684276344</v>
      </c>
      <c r="L304" s="36">
        <f t="shared" si="64"/>
        <v>-3624.2716842763439</v>
      </c>
      <c r="M304" s="36">
        <f t="shared" si="65"/>
        <v>3624.2716842763439</v>
      </c>
      <c r="N304" s="36">
        <f t="shared" si="66"/>
        <v>0.1753057794464711</v>
      </c>
      <c r="O304" s="36">
        <f t="shared" si="67"/>
        <v>13135345.241447287</v>
      </c>
      <c r="P304" s="35">
        <f t="shared" si="58"/>
        <v>13135345.241447287</v>
      </c>
    </row>
    <row r="305" spans="1:16" x14ac:dyDescent="0.4">
      <c r="A305" s="1">
        <v>304</v>
      </c>
      <c r="B305" s="21">
        <v>40117</v>
      </c>
      <c r="C305" s="43">
        <v>4</v>
      </c>
      <c r="D305" s="23">
        <v>23989</v>
      </c>
      <c r="E305" s="25">
        <f t="shared" si="59"/>
        <v>20754.5</v>
      </c>
      <c r="F305" s="25">
        <f t="shared" si="60"/>
        <v>21359.375</v>
      </c>
      <c r="G305" s="25">
        <f t="shared" si="61"/>
        <v>1.1231133869787857</v>
      </c>
      <c r="H305" s="25">
        <f t="shared" si="56"/>
        <v>0.99897478522145755</v>
      </c>
      <c r="I305" s="4">
        <f t="shared" si="62"/>
        <v>24013.619117205249</v>
      </c>
      <c r="J305" s="25">
        <f t="shared" si="57"/>
        <v>24364.329691861421</v>
      </c>
      <c r="K305" s="15">
        <f t="shared" si="63"/>
        <v>24339.351020992046</v>
      </c>
      <c r="L305" s="36">
        <f t="shared" si="64"/>
        <v>-350.35102099204596</v>
      </c>
      <c r="M305" s="36">
        <f t="shared" si="65"/>
        <v>350.35102099204596</v>
      </c>
      <c r="N305" s="36">
        <f t="shared" si="66"/>
        <v>1.4604653007296926E-2</v>
      </c>
      <c r="O305" s="36">
        <f t="shared" si="67"/>
        <v>122745.83791016902</v>
      </c>
      <c r="P305" s="35">
        <f t="shared" si="58"/>
        <v>122745.83791016902</v>
      </c>
    </row>
    <row r="306" spans="1:16" x14ac:dyDescent="0.4">
      <c r="A306" s="1">
        <v>305</v>
      </c>
      <c r="B306" s="21">
        <v>40118</v>
      </c>
      <c r="C306" s="43">
        <v>1</v>
      </c>
      <c r="D306" s="23">
        <v>20045</v>
      </c>
      <c r="E306" s="25">
        <f t="shared" si="59"/>
        <v>21964.25</v>
      </c>
      <c r="F306" s="25">
        <f t="shared" si="60"/>
        <v>22569.25</v>
      </c>
      <c r="G306" s="25">
        <f t="shared" si="61"/>
        <v>0.88815534410758001</v>
      </c>
      <c r="H306" s="25">
        <f t="shared" si="56"/>
        <v>1.002565354379422</v>
      </c>
      <c r="I306" s="4">
        <f t="shared" si="62"/>
        <v>19993.709050925321</v>
      </c>
      <c r="J306" s="25">
        <f t="shared" si="57"/>
        <v>24364.675687451247</v>
      </c>
      <c r="K306" s="15">
        <f t="shared" si="63"/>
        <v>24427.179714929247</v>
      </c>
      <c r="L306" s="36">
        <f t="shared" si="64"/>
        <v>-4382.179714929247</v>
      </c>
      <c r="M306" s="36">
        <f t="shared" si="65"/>
        <v>4382.179714929247</v>
      </c>
      <c r="N306" s="36">
        <f t="shared" si="66"/>
        <v>0.21861709727758777</v>
      </c>
      <c r="O306" s="36">
        <f t="shared" si="67"/>
        <v>19203499.053937376</v>
      </c>
      <c r="P306" s="35">
        <f t="shared" si="58"/>
        <v>19203499.053937376</v>
      </c>
    </row>
    <row r="307" spans="1:16" x14ac:dyDescent="0.4">
      <c r="A307" s="1">
        <v>306</v>
      </c>
      <c r="B307" s="21">
        <v>40119</v>
      </c>
      <c r="C307" s="43">
        <v>2</v>
      </c>
      <c r="D307" s="23">
        <v>23149</v>
      </c>
      <c r="E307" s="25">
        <f t="shared" si="59"/>
        <v>23174.25</v>
      </c>
      <c r="F307" s="25">
        <f t="shared" si="60"/>
        <v>23381.25</v>
      </c>
      <c r="G307" s="25">
        <f t="shared" si="61"/>
        <v>0.99006682705159044</v>
      </c>
      <c r="H307" s="25">
        <f t="shared" si="56"/>
        <v>1.001156956769502</v>
      </c>
      <c r="I307" s="4">
        <f t="shared" si="62"/>
        <v>23122.248558004707</v>
      </c>
      <c r="J307" s="25">
        <f t="shared" si="57"/>
        <v>24365.021683041072</v>
      </c>
      <c r="K307" s="15">
        <f t="shared" si="63"/>
        <v>24393.21095981633</v>
      </c>
      <c r="L307" s="36">
        <f t="shared" si="64"/>
        <v>-1244.2109598163297</v>
      </c>
      <c r="M307" s="36">
        <f t="shared" si="65"/>
        <v>1244.2109598163297</v>
      </c>
      <c r="N307" s="36">
        <f t="shared" si="66"/>
        <v>5.3747935540037567E-2</v>
      </c>
      <c r="O307" s="36">
        <f t="shared" si="67"/>
        <v>1548060.9125270725</v>
      </c>
      <c r="P307" s="35">
        <f t="shared" si="58"/>
        <v>1548060.9125270725</v>
      </c>
    </row>
    <row r="308" spans="1:16" x14ac:dyDescent="0.4">
      <c r="A308" s="1">
        <v>307</v>
      </c>
      <c r="B308" s="21">
        <v>40120</v>
      </c>
      <c r="C308" s="43">
        <v>3</v>
      </c>
      <c r="D308" s="23">
        <v>25514</v>
      </c>
      <c r="E308" s="25">
        <f t="shared" si="59"/>
        <v>23588.25</v>
      </c>
      <c r="F308" s="25">
        <f t="shared" si="60"/>
        <v>23577.625</v>
      </c>
      <c r="G308" s="25">
        <f t="shared" si="61"/>
        <v>1.0821276528064214</v>
      </c>
      <c r="H308" s="25">
        <f t="shared" si="56"/>
        <v>0.99730290362961838</v>
      </c>
      <c r="I308" s="4">
        <f t="shared" si="62"/>
        <v>25582.999815947063</v>
      </c>
      <c r="J308" s="25">
        <f t="shared" si="57"/>
        <v>24365.367678630897</v>
      </c>
      <c r="K308" s="15">
        <f t="shared" si="63"/>
        <v>24299.651933901849</v>
      </c>
      <c r="L308" s="36">
        <f t="shared" si="64"/>
        <v>1214.3480660981513</v>
      </c>
      <c r="M308" s="36">
        <f t="shared" si="65"/>
        <v>1214.3480660981513</v>
      </c>
      <c r="N308" s="36">
        <f t="shared" si="66"/>
        <v>4.7595362001181758E-2</v>
      </c>
      <c r="O308" s="36">
        <f t="shared" si="67"/>
        <v>1474641.2256363202</v>
      </c>
      <c r="P308" s="35">
        <f t="shared" si="58"/>
        <v>1474641.2256363202</v>
      </c>
    </row>
    <row r="309" spans="1:16" x14ac:dyDescent="0.4">
      <c r="A309" s="1">
        <v>308</v>
      </c>
      <c r="B309" s="21">
        <v>40121</v>
      </c>
      <c r="C309" s="43">
        <v>4</v>
      </c>
      <c r="D309" s="23">
        <v>25645</v>
      </c>
      <c r="E309" s="25">
        <f t="shared" si="59"/>
        <v>23567</v>
      </c>
      <c r="F309" s="25">
        <f t="shared" si="60"/>
        <v>23662.5</v>
      </c>
      <c r="G309" s="25">
        <f t="shared" si="61"/>
        <v>1.0837823560486002</v>
      </c>
      <c r="H309" s="25">
        <f t="shared" si="56"/>
        <v>0.99897478522145755</v>
      </c>
      <c r="I309" s="4">
        <f t="shared" si="62"/>
        <v>25671.318615229004</v>
      </c>
      <c r="J309" s="25">
        <f t="shared" si="57"/>
        <v>24365.713674220722</v>
      </c>
      <c r="K309" s="15">
        <f t="shared" si="63"/>
        <v>24340.733584472178</v>
      </c>
      <c r="L309" s="36">
        <f t="shared" si="64"/>
        <v>1304.2664155278217</v>
      </c>
      <c r="M309" s="36">
        <f t="shared" si="65"/>
        <v>1304.2664155278217</v>
      </c>
      <c r="N309" s="36">
        <f t="shared" si="66"/>
        <v>5.0858507136978814E-2</v>
      </c>
      <c r="O309" s="36">
        <f t="shared" si="67"/>
        <v>1701110.8826737923</v>
      </c>
      <c r="P309" s="35">
        <f t="shared" si="58"/>
        <v>1701110.8826737923</v>
      </c>
    </row>
    <row r="310" spans="1:16" x14ac:dyDescent="0.4">
      <c r="A310" s="1">
        <v>309</v>
      </c>
      <c r="B310" s="21">
        <v>40122</v>
      </c>
      <c r="C310" s="43">
        <v>1</v>
      </c>
      <c r="D310" s="23">
        <v>19960</v>
      </c>
      <c r="E310" s="25">
        <f t="shared" si="59"/>
        <v>23758</v>
      </c>
      <c r="F310" s="25">
        <f t="shared" si="60"/>
        <v>24481.5</v>
      </c>
      <c r="G310" s="25">
        <f t="shared" si="61"/>
        <v>0.81530951943304131</v>
      </c>
      <c r="H310" s="25">
        <f t="shared" si="56"/>
        <v>1.002565354379422</v>
      </c>
      <c r="I310" s="4">
        <f t="shared" si="62"/>
        <v>19908.926548090265</v>
      </c>
      <c r="J310" s="25">
        <f t="shared" si="57"/>
        <v>24366.059669810551</v>
      </c>
      <c r="K310" s="15">
        <f t="shared" si="63"/>
        <v>24428.567247693758</v>
      </c>
      <c r="L310" s="36">
        <f t="shared" si="64"/>
        <v>-4468.567247693758</v>
      </c>
      <c r="M310" s="36">
        <f t="shared" si="65"/>
        <v>4468.567247693758</v>
      </c>
      <c r="N310" s="36">
        <f t="shared" si="66"/>
        <v>0.22387611461391574</v>
      </c>
      <c r="O310" s="36">
        <f t="shared" si="67"/>
        <v>19968093.247161366</v>
      </c>
      <c r="P310" s="35">
        <f t="shared" si="58"/>
        <v>19968093.247161366</v>
      </c>
    </row>
    <row r="311" spans="1:16" x14ac:dyDescent="0.4">
      <c r="A311" s="1">
        <v>310</v>
      </c>
      <c r="B311" s="21">
        <v>40123</v>
      </c>
      <c r="C311" s="43">
        <v>2</v>
      </c>
      <c r="D311" s="23">
        <v>23913</v>
      </c>
      <c r="E311" s="25">
        <f t="shared" si="59"/>
        <v>25205</v>
      </c>
      <c r="F311" s="25">
        <f t="shared" si="60"/>
        <v>25531.125</v>
      </c>
      <c r="G311" s="25">
        <f t="shared" si="61"/>
        <v>0.93662147672693619</v>
      </c>
      <c r="H311" s="25">
        <f t="shared" si="56"/>
        <v>1.001156956769502</v>
      </c>
      <c r="I311" s="4">
        <f t="shared" si="62"/>
        <v>23885.365664502424</v>
      </c>
      <c r="J311" s="25">
        <f t="shared" si="57"/>
        <v>24366.405665400376</v>
      </c>
      <c r="K311" s="15">
        <f t="shared" si="63"/>
        <v>24394.596543383392</v>
      </c>
      <c r="L311" s="36">
        <f t="shared" si="64"/>
        <v>-481.59654338339169</v>
      </c>
      <c r="M311" s="36">
        <f t="shared" si="65"/>
        <v>481.59654338339169</v>
      </c>
      <c r="N311" s="36">
        <f t="shared" si="66"/>
        <v>2.0139528431538982E-2</v>
      </c>
      <c r="O311" s="36">
        <f t="shared" si="67"/>
        <v>231935.23059883108</v>
      </c>
      <c r="P311" s="35">
        <f t="shared" si="58"/>
        <v>231935.23059883108</v>
      </c>
    </row>
    <row r="312" spans="1:16" x14ac:dyDescent="0.4">
      <c r="A312" s="1">
        <v>311</v>
      </c>
      <c r="B312" s="21">
        <v>40124</v>
      </c>
      <c r="C312" s="43">
        <v>3</v>
      </c>
      <c r="D312" s="23">
        <v>31302</v>
      </c>
      <c r="E312" s="25">
        <f t="shared" si="59"/>
        <v>25857.25</v>
      </c>
      <c r="F312" s="25">
        <f t="shared" si="60"/>
        <v>26079.25</v>
      </c>
      <c r="G312" s="25">
        <f t="shared" si="61"/>
        <v>1.2002645781607983</v>
      </c>
      <c r="H312" s="25">
        <f t="shared" si="56"/>
        <v>0.99730290362961838</v>
      </c>
      <c r="I312" s="4">
        <f t="shared" si="62"/>
        <v>31386.652827419261</v>
      </c>
      <c r="J312" s="25">
        <f t="shared" si="57"/>
        <v>24366.751660990201</v>
      </c>
      <c r="K312" s="15">
        <f t="shared" si="63"/>
        <v>24301.032183527353</v>
      </c>
      <c r="L312" s="36">
        <f t="shared" si="64"/>
        <v>7000.9678164726465</v>
      </c>
      <c r="M312" s="36">
        <f t="shared" si="65"/>
        <v>7000.9678164726465</v>
      </c>
      <c r="N312" s="36">
        <f t="shared" si="66"/>
        <v>0.22365880188079504</v>
      </c>
      <c r="O312" s="36">
        <f t="shared" si="67"/>
        <v>49013550.367285773</v>
      </c>
      <c r="P312" s="35">
        <f t="shared" si="58"/>
        <v>49013550.367285773</v>
      </c>
    </row>
    <row r="313" spans="1:16" x14ac:dyDescent="0.4">
      <c r="A313" s="1">
        <v>312</v>
      </c>
      <c r="B313" s="21">
        <v>40125</v>
      </c>
      <c r="C313" s="43">
        <v>4</v>
      </c>
      <c r="D313" s="23">
        <v>28254</v>
      </c>
      <c r="E313" s="25">
        <f t="shared" si="59"/>
        <v>26301.25</v>
      </c>
      <c r="F313" s="25">
        <f t="shared" si="60"/>
        <v>25815.625</v>
      </c>
      <c r="G313" s="25">
        <f t="shared" si="61"/>
        <v>1.0944534559980632</v>
      </c>
      <c r="H313" s="25">
        <f t="shared" si="56"/>
        <v>0.99897478522145755</v>
      </c>
      <c r="I313" s="4">
        <f t="shared" si="62"/>
        <v>28282.996145629961</v>
      </c>
      <c r="J313" s="25">
        <f t="shared" si="57"/>
        <v>24367.097656580027</v>
      </c>
      <c r="K313" s="15">
        <f t="shared" si="63"/>
        <v>24342.116147952314</v>
      </c>
      <c r="L313" s="36">
        <f t="shared" si="64"/>
        <v>3911.8838520476857</v>
      </c>
      <c r="M313" s="36">
        <f t="shared" si="65"/>
        <v>3911.8838520476857</v>
      </c>
      <c r="N313" s="36">
        <f t="shared" si="66"/>
        <v>0.13845416054532758</v>
      </c>
      <c r="O313" s="36">
        <f t="shared" si="67"/>
        <v>15302835.271911439</v>
      </c>
      <c r="P313" s="35">
        <f t="shared" si="58"/>
        <v>15302835.271911439</v>
      </c>
    </row>
    <row r="314" spans="1:16" x14ac:dyDescent="0.4">
      <c r="A314" s="1">
        <v>313</v>
      </c>
      <c r="B314" s="21">
        <v>40126</v>
      </c>
      <c r="C314" s="43">
        <v>1</v>
      </c>
      <c r="D314" s="23">
        <v>21736</v>
      </c>
      <c r="E314" s="25">
        <f t="shared" si="59"/>
        <v>25330</v>
      </c>
      <c r="F314" s="25">
        <f t="shared" si="60"/>
        <v>24593.875</v>
      </c>
      <c r="G314" s="25">
        <f t="shared" si="61"/>
        <v>0.8837972869261147</v>
      </c>
      <c r="H314" s="25">
        <f t="shared" si="56"/>
        <v>1.002565354379422</v>
      </c>
      <c r="I314" s="4">
        <f t="shared" si="62"/>
        <v>21680.382136737979</v>
      </c>
      <c r="J314" s="25">
        <f t="shared" si="57"/>
        <v>24367.443652169852</v>
      </c>
      <c r="K314" s="15">
        <f t="shared" si="63"/>
        <v>24429.954780458262</v>
      </c>
      <c r="L314" s="36">
        <f t="shared" si="64"/>
        <v>-2693.9547804582617</v>
      </c>
      <c r="M314" s="36">
        <f t="shared" si="65"/>
        <v>2693.9547804582617</v>
      </c>
      <c r="N314" s="36">
        <f t="shared" si="66"/>
        <v>0.12393976722756081</v>
      </c>
      <c r="O314" s="36">
        <f t="shared" si="67"/>
        <v>7257392.3591539208</v>
      </c>
      <c r="P314" s="35">
        <f t="shared" si="58"/>
        <v>7257392.3591539208</v>
      </c>
    </row>
    <row r="315" spans="1:16" x14ac:dyDescent="0.4">
      <c r="A315" s="1">
        <v>314</v>
      </c>
      <c r="B315" s="21">
        <v>40127</v>
      </c>
      <c r="C315" s="43">
        <v>2</v>
      </c>
      <c r="D315" s="23">
        <v>20028</v>
      </c>
      <c r="E315" s="25">
        <f t="shared" si="59"/>
        <v>23857.75</v>
      </c>
      <c r="F315" s="25">
        <f t="shared" si="60"/>
        <v>23125.25</v>
      </c>
      <c r="G315" s="25">
        <f t="shared" si="61"/>
        <v>0.86606631279661839</v>
      </c>
      <c r="H315" s="25">
        <f t="shared" si="56"/>
        <v>1.001156956769502</v>
      </c>
      <c r="I315" s="4">
        <f t="shared" si="62"/>
        <v>20004.855247298729</v>
      </c>
      <c r="J315" s="25">
        <f t="shared" si="57"/>
        <v>24367.789647759677</v>
      </c>
      <c r="K315" s="15">
        <f t="shared" si="63"/>
        <v>24395.982126950454</v>
      </c>
      <c r="L315" s="36">
        <f t="shared" si="64"/>
        <v>-4367.9821269504537</v>
      </c>
      <c r="M315" s="36">
        <f t="shared" si="65"/>
        <v>4367.9821269504537</v>
      </c>
      <c r="N315" s="36">
        <f t="shared" si="66"/>
        <v>0.21809377506243527</v>
      </c>
      <c r="O315" s="36">
        <f t="shared" si="67"/>
        <v>19079267.861358609</v>
      </c>
      <c r="P315" s="35">
        <f t="shared" si="58"/>
        <v>19079267.861358609</v>
      </c>
    </row>
    <row r="316" spans="1:16" x14ac:dyDescent="0.4">
      <c r="A316" s="1">
        <v>315</v>
      </c>
      <c r="B316" s="21">
        <v>40128</v>
      </c>
      <c r="C316" s="43">
        <v>3</v>
      </c>
      <c r="D316" s="23">
        <v>25413</v>
      </c>
      <c r="E316" s="25">
        <f t="shared" si="59"/>
        <v>22392.75</v>
      </c>
      <c r="F316" s="25">
        <f t="shared" si="60"/>
        <v>22994.375</v>
      </c>
      <c r="G316" s="25">
        <f t="shared" si="61"/>
        <v>1.105183332880324</v>
      </c>
      <c r="H316" s="25">
        <f t="shared" si="56"/>
        <v>0.99730290362961838</v>
      </c>
      <c r="I316" s="4">
        <f t="shared" si="62"/>
        <v>25481.726672519508</v>
      </c>
      <c r="J316" s="25">
        <f t="shared" si="57"/>
        <v>24368.135643349502</v>
      </c>
      <c r="K316" s="15">
        <f t="shared" si="63"/>
        <v>24302.412433152858</v>
      </c>
      <c r="L316" s="36">
        <f t="shared" si="64"/>
        <v>1110.5875668471417</v>
      </c>
      <c r="M316" s="36">
        <f t="shared" si="65"/>
        <v>1110.5875668471417</v>
      </c>
      <c r="N316" s="36">
        <f t="shared" si="66"/>
        <v>4.3701553018027847E-2</v>
      </c>
      <c r="O316" s="36">
        <f t="shared" si="67"/>
        <v>1233404.7436354544</v>
      </c>
      <c r="P316" s="35">
        <f t="shared" si="58"/>
        <v>1233404.7436354544</v>
      </c>
    </row>
    <row r="317" spans="1:16" x14ac:dyDescent="0.4">
      <c r="A317" s="1">
        <v>316</v>
      </c>
      <c r="B317" s="21">
        <v>40129</v>
      </c>
      <c r="C317" s="43">
        <v>4</v>
      </c>
      <c r="D317" s="23">
        <v>22394</v>
      </c>
      <c r="E317" s="25">
        <f t="shared" si="59"/>
        <v>23596</v>
      </c>
      <c r="F317" s="25">
        <f t="shared" si="60"/>
        <v>24437.875</v>
      </c>
      <c r="G317" s="25">
        <f t="shared" si="61"/>
        <v>0.91636445476540007</v>
      </c>
      <c r="H317" s="25">
        <f t="shared" si="56"/>
        <v>0.99897478522145755</v>
      </c>
      <c r="I317" s="4">
        <f t="shared" si="62"/>
        <v>22416.982221463768</v>
      </c>
      <c r="J317" s="25">
        <f t="shared" si="57"/>
        <v>24368.481638939327</v>
      </c>
      <c r="K317" s="15">
        <f t="shared" si="63"/>
        <v>24343.498711432447</v>
      </c>
      <c r="L317" s="36">
        <f t="shared" si="64"/>
        <v>-1949.4987114324467</v>
      </c>
      <c r="M317" s="36">
        <f t="shared" si="65"/>
        <v>1949.4987114324467</v>
      </c>
      <c r="N317" s="36">
        <f t="shared" si="66"/>
        <v>8.7054510647157579E-2</v>
      </c>
      <c r="O317" s="36">
        <f t="shared" si="67"/>
        <v>3800545.22587677</v>
      </c>
      <c r="P317" s="35">
        <f t="shared" si="58"/>
        <v>3800545.22587677</v>
      </c>
    </row>
    <row r="318" spans="1:16" x14ac:dyDescent="0.4">
      <c r="A318" s="1">
        <v>317</v>
      </c>
      <c r="B318" s="21">
        <v>40130</v>
      </c>
      <c r="C318" s="43">
        <v>1</v>
      </c>
      <c r="D318" s="23">
        <v>26549</v>
      </c>
      <c r="E318" s="25">
        <f t="shared" si="59"/>
        <v>25279.75</v>
      </c>
      <c r="F318" s="25">
        <f t="shared" si="60"/>
        <v>25279.5</v>
      </c>
      <c r="G318" s="25">
        <f t="shared" si="61"/>
        <v>1.0502185565379063</v>
      </c>
      <c r="H318" s="25">
        <f t="shared" si="56"/>
        <v>1.002565354379422</v>
      </c>
      <c r="I318" s="4">
        <f t="shared" si="62"/>
        <v>26481.066679621668</v>
      </c>
      <c r="J318" s="25">
        <f t="shared" si="57"/>
        <v>24368.827634529156</v>
      </c>
      <c r="K318" s="15">
        <f t="shared" si="63"/>
        <v>24431.342313222773</v>
      </c>
      <c r="L318" s="36">
        <f t="shared" si="64"/>
        <v>2117.6576867772274</v>
      </c>
      <c r="M318" s="36">
        <f t="shared" si="65"/>
        <v>2117.6576867772274</v>
      </c>
      <c r="N318" s="36">
        <f t="shared" si="66"/>
        <v>7.9764122444432081E-2</v>
      </c>
      <c r="O318" s="36">
        <f t="shared" si="67"/>
        <v>4484474.0783666773</v>
      </c>
      <c r="P318" s="35">
        <f t="shared" si="58"/>
        <v>4484474.0783666773</v>
      </c>
    </row>
    <row r="319" spans="1:16" x14ac:dyDescent="0.4">
      <c r="A319" s="1">
        <v>318</v>
      </c>
      <c r="B319" s="21">
        <v>40131</v>
      </c>
      <c r="C319" s="43">
        <v>2</v>
      </c>
      <c r="D319" s="23">
        <v>26763</v>
      </c>
      <c r="E319" s="25">
        <f t="shared" si="59"/>
        <v>25279.25</v>
      </c>
      <c r="F319" s="25">
        <f t="shared" si="60"/>
        <v>26108.625</v>
      </c>
      <c r="G319" s="25">
        <f t="shared" si="61"/>
        <v>1.0250635565833131</v>
      </c>
      <c r="H319" s="25">
        <f t="shared" si="56"/>
        <v>1.001156956769502</v>
      </c>
      <c r="I319" s="4">
        <f t="shared" si="62"/>
        <v>26732.072148165364</v>
      </c>
      <c r="J319" s="25">
        <f t="shared" si="57"/>
        <v>24369.173630118981</v>
      </c>
      <c r="K319" s="15">
        <f t="shared" si="63"/>
        <v>24397.367710517516</v>
      </c>
      <c r="L319" s="36">
        <f t="shared" si="64"/>
        <v>2365.6322894824843</v>
      </c>
      <c r="M319" s="36">
        <f t="shared" si="65"/>
        <v>2365.6322894824843</v>
      </c>
      <c r="N319" s="36">
        <f t="shared" si="66"/>
        <v>8.839189513442007E-2</v>
      </c>
      <c r="O319" s="36">
        <f t="shared" si="67"/>
        <v>5596216.1290421402</v>
      </c>
      <c r="P319" s="35">
        <f t="shared" si="58"/>
        <v>5596216.1290421402</v>
      </c>
    </row>
    <row r="320" spans="1:16" x14ac:dyDescent="0.4">
      <c r="A320" s="1">
        <v>319</v>
      </c>
      <c r="B320" s="21">
        <v>40132</v>
      </c>
      <c r="C320" s="43">
        <v>3</v>
      </c>
      <c r="D320" s="23">
        <v>25411</v>
      </c>
      <c r="E320" s="25">
        <f t="shared" si="59"/>
        <v>26938</v>
      </c>
      <c r="F320" s="25">
        <f t="shared" si="60"/>
        <v>26608.875</v>
      </c>
      <c r="G320" s="25">
        <f t="shared" si="61"/>
        <v>0.95498212532472715</v>
      </c>
      <c r="H320" s="25">
        <f t="shared" si="56"/>
        <v>0.99730290362961838</v>
      </c>
      <c r="I320" s="4">
        <f t="shared" si="62"/>
        <v>25479.721263738764</v>
      </c>
      <c r="J320" s="25">
        <f t="shared" si="57"/>
        <v>24369.519625708806</v>
      </c>
      <c r="K320" s="15">
        <f t="shared" si="63"/>
        <v>24303.792682778363</v>
      </c>
      <c r="L320" s="36">
        <f t="shared" si="64"/>
        <v>1107.2073172216369</v>
      </c>
      <c r="M320" s="36">
        <f t="shared" si="65"/>
        <v>1107.2073172216369</v>
      </c>
      <c r="N320" s="36">
        <f t="shared" si="66"/>
        <v>4.3571969510119116E-2</v>
      </c>
      <c r="O320" s="36">
        <f t="shared" si="67"/>
        <v>1225908.0433091344</v>
      </c>
      <c r="P320" s="35">
        <f t="shared" si="58"/>
        <v>1225908.0433091344</v>
      </c>
    </row>
    <row r="321" spans="1:16" x14ac:dyDescent="0.4">
      <c r="A321" s="1">
        <v>320</v>
      </c>
      <c r="B321" s="21">
        <v>40133</v>
      </c>
      <c r="C321" s="43">
        <v>4</v>
      </c>
      <c r="D321" s="23">
        <v>29029</v>
      </c>
      <c r="E321" s="25">
        <f t="shared" si="59"/>
        <v>26279.75</v>
      </c>
      <c r="F321" s="25">
        <f t="shared" si="60"/>
        <v>26146</v>
      </c>
      <c r="G321" s="25">
        <f t="shared" si="61"/>
        <v>1.1102654325709478</v>
      </c>
      <c r="H321" s="25">
        <f t="shared" si="56"/>
        <v>0.99897478522145755</v>
      </c>
      <c r="I321" s="4">
        <f t="shared" si="62"/>
        <v>29058.79150249494</v>
      </c>
      <c r="J321" s="25">
        <f t="shared" si="57"/>
        <v>24369.865621298632</v>
      </c>
      <c r="K321" s="15">
        <f t="shared" si="63"/>
        <v>24344.881274912583</v>
      </c>
      <c r="L321" s="36">
        <f t="shared" si="64"/>
        <v>4684.1187250874173</v>
      </c>
      <c r="M321" s="36">
        <f t="shared" si="65"/>
        <v>4684.1187250874173</v>
      </c>
      <c r="N321" s="36">
        <f t="shared" si="66"/>
        <v>0.16135997537246952</v>
      </c>
      <c r="O321" s="36">
        <f t="shared" si="67"/>
        <v>21940968.230714571</v>
      </c>
      <c r="P321" s="35">
        <f t="shared" si="58"/>
        <v>21940968.230714571</v>
      </c>
    </row>
    <row r="322" spans="1:16" x14ac:dyDescent="0.4">
      <c r="A322" s="1">
        <v>321</v>
      </c>
      <c r="B322" s="21">
        <v>40134</v>
      </c>
      <c r="C322" s="43">
        <v>1</v>
      </c>
      <c r="D322" s="23">
        <v>23916</v>
      </c>
      <c r="E322" s="25">
        <f t="shared" si="59"/>
        <v>26012.25</v>
      </c>
      <c r="F322" s="25">
        <f t="shared" si="60"/>
        <v>25407.125</v>
      </c>
      <c r="G322" s="25">
        <f t="shared" si="61"/>
        <v>0.94131075436516332</v>
      </c>
      <c r="H322" s="25">
        <f t="shared" ref="H322:H385" si="68">VLOOKUP(C322,$Q$38:$S$42,3,FALSE)</f>
        <v>1.002565354379422</v>
      </c>
      <c r="I322" s="4">
        <f t="shared" si="62"/>
        <v>23854.803974154649</v>
      </c>
      <c r="J322" s="25">
        <f t="shared" si="57"/>
        <v>24370.211616888457</v>
      </c>
      <c r="K322" s="15">
        <f t="shared" si="63"/>
        <v>24432.72984598728</v>
      </c>
      <c r="L322" s="36">
        <f t="shared" si="64"/>
        <v>-516.72984598727999</v>
      </c>
      <c r="M322" s="36">
        <f t="shared" si="65"/>
        <v>516.72984598727999</v>
      </c>
      <c r="N322" s="36">
        <f t="shared" si="66"/>
        <v>2.1606031359227295E-2</v>
      </c>
      <c r="O322" s="36">
        <f t="shared" si="67"/>
        <v>267009.73373403808</v>
      </c>
      <c r="P322" s="35">
        <f t="shared" si="58"/>
        <v>267009.73373403808</v>
      </c>
    </row>
    <row r="323" spans="1:16" x14ac:dyDescent="0.4">
      <c r="A323" s="1">
        <v>322</v>
      </c>
      <c r="B323" s="21">
        <v>40135</v>
      </c>
      <c r="C323" s="43">
        <v>2</v>
      </c>
      <c r="D323" s="23">
        <v>25693</v>
      </c>
      <c r="E323" s="25">
        <f t="shared" si="59"/>
        <v>24802</v>
      </c>
      <c r="F323" s="25">
        <f t="shared" si="60"/>
        <v>24472.625</v>
      </c>
      <c r="G323" s="25">
        <f t="shared" si="61"/>
        <v>1.0498669431660888</v>
      </c>
      <c r="H323" s="25">
        <f t="shared" si="68"/>
        <v>1.001156956769502</v>
      </c>
      <c r="I323" s="4">
        <f t="shared" si="62"/>
        <v>25663.308661316471</v>
      </c>
      <c r="J323" s="25">
        <f t="shared" ref="J323:J386" si="69">INTERCEPT($I$2:$I$3896,$A$2:$A$3896)+SLOPE($I$2:$I$3896,$A$2:$A$3896)*A323</f>
        <v>24370.557612478282</v>
      </c>
      <c r="K323" s="15">
        <f t="shared" si="63"/>
        <v>24398.753294084578</v>
      </c>
      <c r="L323" s="36">
        <f t="shared" si="64"/>
        <v>1294.2467059154224</v>
      </c>
      <c r="M323" s="36">
        <f t="shared" si="65"/>
        <v>1294.2467059154224</v>
      </c>
      <c r="N323" s="36">
        <f t="shared" si="66"/>
        <v>5.0373514416978259E-2</v>
      </c>
      <c r="O323" s="36">
        <f t="shared" si="67"/>
        <v>1675074.5357729218</v>
      </c>
      <c r="P323" s="35">
        <f t="shared" ref="P323:P386" si="70">(D323-K323)^2</f>
        <v>1675074.5357729218</v>
      </c>
    </row>
    <row r="324" spans="1:16" x14ac:dyDescent="0.4">
      <c r="A324" s="1">
        <v>323</v>
      </c>
      <c r="B324" s="21">
        <v>40136</v>
      </c>
      <c r="C324" s="43">
        <v>3</v>
      </c>
      <c r="D324" s="23">
        <v>20570</v>
      </c>
      <c r="E324" s="25">
        <f t="shared" si="59"/>
        <v>24143.25</v>
      </c>
      <c r="F324" s="25">
        <f t="shared" si="60"/>
        <v>24361.875</v>
      </c>
      <c r="G324" s="25">
        <f t="shared" si="61"/>
        <v>0.84435208702121656</v>
      </c>
      <c r="H324" s="25">
        <f t="shared" si="68"/>
        <v>0.99730290362961838</v>
      </c>
      <c r="I324" s="4">
        <f t="shared" si="62"/>
        <v>20625.629309948701</v>
      </c>
      <c r="J324" s="25">
        <f t="shared" si="69"/>
        <v>24370.903608068107</v>
      </c>
      <c r="K324" s="15">
        <f t="shared" si="63"/>
        <v>24305.172932403868</v>
      </c>
      <c r="L324" s="36">
        <f t="shared" si="64"/>
        <v>-3735.1729324038679</v>
      </c>
      <c r="M324" s="36">
        <f t="shared" si="65"/>
        <v>3735.1729324038679</v>
      </c>
      <c r="N324" s="36">
        <f t="shared" si="66"/>
        <v>0.181583516402716</v>
      </c>
      <c r="O324" s="36">
        <f t="shared" si="67"/>
        <v>13951516.83496251</v>
      </c>
      <c r="P324" s="35">
        <f t="shared" si="70"/>
        <v>13951516.83496251</v>
      </c>
    </row>
    <row r="325" spans="1:16" x14ac:dyDescent="0.4">
      <c r="A325" s="1">
        <v>324</v>
      </c>
      <c r="B325" s="21">
        <v>40137</v>
      </c>
      <c r="C325" s="43">
        <v>4</v>
      </c>
      <c r="D325" s="23">
        <v>26394</v>
      </c>
      <c r="E325" s="25">
        <f t="shared" ref="E325:E388" si="71">AVERAGE(D323:D326)</f>
        <v>24580.5</v>
      </c>
      <c r="F325" s="25">
        <f t="shared" ref="F325:F388" si="72">AVERAGE(E325:E326)</f>
        <v>24887.5</v>
      </c>
      <c r="G325" s="25">
        <f t="shared" si="61"/>
        <v>1.0605323957810147</v>
      </c>
      <c r="H325" s="25">
        <f t="shared" si="68"/>
        <v>0.99897478522145755</v>
      </c>
      <c r="I325" s="4">
        <f t="shared" si="62"/>
        <v>26421.087289154002</v>
      </c>
      <c r="J325" s="25">
        <f t="shared" si="69"/>
        <v>24371.249603657932</v>
      </c>
      <c r="K325" s="15">
        <f t="shared" si="63"/>
        <v>24346.263838392715</v>
      </c>
      <c r="L325" s="36">
        <f t="shared" si="64"/>
        <v>2047.7361616072849</v>
      </c>
      <c r="M325" s="36">
        <f t="shared" si="65"/>
        <v>2047.7361616072849</v>
      </c>
      <c r="N325" s="36">
        <f t="shared" si="66"/>
        <v>7.7583396287310938E-2</v>
      </c>
      <c r="O325" s="36">
        <f t="shared" si="67"/>
        <v>4193223.3875541366</v>
      </c>
      <c r="P325" s="35">
        <f t="shared" si="70"/>
        <v>4193223.3875541366</v>
      </c>
    </row>
    <row r="326" spans="1:16" x14ac:dyDescent="0.4">
      <c r="A326" s="1">
        <v>325</v>
      </c>
      <c r="B326" s="21">
        <v>40138</v>
      </c>
      <c r="C326" s="43">
        <v>1</v>
      </c>
      <c r="D326" s="23">
        <v>25665</v>
      </c>
      <c r="E326" s="25">
        <f t="shared" si="71"/>
        <v>25194.5</v>
      </c>
      <c r="F326" s="25">
        <f t="shared" si="72"/>
        <v>25011.125</v>
      </c>
      <c r="G326" s="25">
        <f t="shared" si="61"/>
        <v>1.0261433662020401</v>
      </c>
      <c r="H326" s="25">
        <f t="shared" si="68"/>
        <v>1.002565354379422</v>
      </c>
      <c r="I326" s="4">
        <f t="shared" si="62"/>
        <v>25599.328650137108</v>
      </c>
      <c r="J326" s="25">
        <f t="shared" si="69"/>
        <v>24371.595599247757</v>
      </c>
      <c r="K326" s="15">
        <f t="shared" si="63"/>
        <v>24434.117378751787</v>
      </c>
      <c r="L326" s="36">
        <f t="shared" si="64"/>
        <v>1230.8826212482127</v>
      </c>
      <c r="M326" s="36">
        <f t="shared" si="65"/>
        <v>1230.8826212482127</v>
      </c>
      <c r="N326" s="36">
        <f t="shared" si="66"/>
        <v>4.7959580021360325E-2</v>
      </c>
      <c r="O326" s="36">
        <f t="shared" si="67"/>
        <v>1515072.0272908709</v>
      </c>
      <c r="P326" s="35">
        <f t="shared" si="70"/>
        <v>1515072.0272908709</v>
      </c>
    </row>
    <row r="327" spans="1:16" x14ac:dyDescent="0.4">
      <c r="A327" s="1">
        <v>326</v>
      </c>
      <c r="B327" s="21">
        <v>40139</v>
      </c>
      <c r="C327" s="43">
        <v>2</v>
      </c>
      <c r="D327" s="23">
        <v>28149</v>
      </c>
      <c r="E327" s="25">
        <f t="shared" si="71"/>
        <v>24827.75</v>
      </c>
      <c r="F327" s="25">
        <f t="shared" si="72"/>
        <v>24233.875</v>
      </c>
      <c r="G327" s="25">
        <f t="shared" si="61"/>
        <v>1.1615558799407855</v>
      </c>
      <c r="H327" s="25">
        <f t="shared" si="68"/>
        <v>1.001156956769502</v>
      </c>
      <c r="I327" s="4">
        <f t="shared" si="62"/>
        <v>28116.470459167762</v>
      </c>
      <c r="J327" s="25">
        <f t="shared" si="69"/>
        <v>24371.941594837586</v>
      </c>
      <c r="K327" s="15">
        <f t="shared" si="63"/>
        <v>24400.13887765164</v>
      </c>
      <c r="L327" s="36">
        <f t="shared" si="64"/>
        <v>3748.8611223483604</v>
      </c>
      <c r="M327" s="36">
        <f t="shared" si="65"/>
        <v>3748.8611223483604</v>
      </c>
      <c r="N327" s="36">
        <f t="shared" si="66"/>
        <v>0.13317919366046255</v>
      </c>
      <c r="O327" s="36">
        <f t="shared" si="67"/>
        <v>14053959.714655008</v>
      </c>
      <c r="P327" s="35">
        <f t="shared" si="70"/>
        <v>14053959.714655008</v>
      </c>
    </row>
    <row r="328" spans="1:16" x14ac:dyDescent="0.4">
      <c r="A328" s="1">
        <v>327</v>
      </c>
      <c r="B328" s="21">
        <v>40140</v>
      </c>
      <c r="C328" s="43">
        <v>3</v>
      </c>
      <c r="D328" s="23">
        <v>19103</v>
      </c>
      <c r="E328" s="25">
        <f t="shared" si="71"/>
        <v>23640</v>
      </c>
      <c r="F328" s="25">
        <f t="shared" si="72"/>
        <v>23608.625</v>
      </c>
      <c r="G328" s="25">
        <f t="shared" si="61"/>
        <v>0.80915343439103293</v>
      </c>
      <c r="H328" s="25">
        <f t="shared" si="68"/>
        <v>0.99730290362961838</v>
      </c>
      <c r="I328" s="4">
        <f t="shared" si="62"/>
        <v>19154.661969273213</v>
      </c>
      <c r="J328" s="25">
        <f t="shared" si="69"/>
        <v>24372.287590427411</v>
      </c>
      <c r="K328" s="15">
        <f t="shared" si="63"/>
        <v>24306.553182029373</v>
      </c>
      <c r="L328" s="36">
        <f t="shared" si="64"/>
        <v>-5203.5531820293727</v>
      </c>
      <c r="M328" s="36">
        <f t="shared" si="65"/>
        <v>5203.5531820293727</v>
      </c>
      <c r="N328" s="36">
        <f t="shared" si="66"/>
        <v>0.27239455488820463</v>
      </c>
      <c r="O328" s="36">
        <f t="shared" si="67"/>
        <v>27076965.718208011</v>
      </c>
      <c r="P328" s="35">
        <f t="shared" si="70"/>
        <v>27076965.718208011</v>
      </c>
    </row>
    <row r="329" spans="1:16" x14ac:dyDescent="0.4">
      <c r="A329" s="1">
        <v>328</v>
      </c>
      <c r="B329" s="21">
        <v>40141</v>
      </c>
      <c r="C329" s="43">
        <v>4</v>
      </c>
      <c r="D329" s="23">
        <v>21643</v>
      </c>
      <c r="E329" s="25">
        <f t="shared" si="71"/>
        <v>23577.25</v>
      </c>
      <c r="F329" s="25">
        <f t="shared" si="72"/>
        <v>22100.625</v>
      </c>
      <c r="G329" s="25">
        <f t="shared" si="61"/>
        <v>0.97929357201436606</v>
      </c>
      <c r="H329" s="25">
        <f t="shared" si="68"/>
        <v>0.99897478522145755</v>
      </c>
      <c r="I329" s="4">
        <f t="shared" si="62"/>
        <v>21665.211495004925</v>
      </c>
      <c r="J329" s="25">
        <f t="shared" si="69"/>
        <v>24372.633586017237</v>
      </c>
      <c r="K329" s="15">
        <f t="shared" si="63"/>
        <v>24347.646401872851</v>
      </c>
      <c r="L329" s="36">
        <f t="shared" si="64"/>
        <v>-2704.6464018728511</v>
      </c>
      <c r="M329" s="36">
        <f t="shared" si="65"/>
        <v>2704.6464018728511</v>
      </c>
      <c r="N329" s="36">
        <f t="shared" si="66"/>
        <v>0.12496633562227284</v>
      </c>
      <c r="O329" s="36">
        <f t="shared" si="67"/>
        <v>7315112.15916376</v>
      </c>
      <c r="P329" s="35">
        <f t="shared" si="70"/>
        <v>7315112.15916376</v>
      </c>
    </row>
    <row r="330" spans="1:16" x14ac:dyDescent="0.4">
      <c r="A330" s="1">
        <v>329</v>
      </c>
      <c r="B330" s="21">
        <v>40142</v>
      </c>
      <c r="C330" s="43">
        <v>1</v>
      </c>
      <c r="D330" s="23">
        <v>25414</v>
      </c>
      <c r="E330" s="25">
        <f t="shared" si="71"/>
        <v>20624</v>
      </c>
      <c r="F330" s="25">
        <f t="shared" si="72"/>
        <v>21153.375</v>
      </c>
      <c r="G330" s="25">
        <f t="shared" si="61"/>
        <v>1.2014158497166527</v>
      </c>
      <c r="H330" s="25">
        <f t="shared" si="68"/>
        <v>1.002565354379422</v>
      </c>
      <c r="I330" s="4">
        <f t="shared" si="62"/>
        <v>25348.970906471244</v>
      </c>
      <c r="J330" s="25">
        <f t="shared" si="69"/>
        <v>24372.979581607062</v>
      </c>
      <c r="K330" s="15">
        <f t="shared" si="63"/>
        <v>24435.504911516298</v>
      </c>
      <c r="L330" s="36">
        <f t="shared" si="64"/>
        <v>978.49508848370169</v>
      </c>
      <c r="M330" s="36">
        <f t="shared" si="65"/>
        <v>978.49508848370169</v>
      </c>
      <c r="N330" s="36">
        <f t="shared" si="66"/>
        <v>3.8502206991567707E-2</v>
      </c>
      <c r="O330" s="36">
        <f t="shared" si="67"/>
        <v>957452.63818672718</v>
      </c>
      <c r="P330" s="35">
        <f t="shared" si="70"/>
        <v>957452.63818672718</v>
      </c>
    </row>
    <row r="331" spans="1:16" x14ac:dyDescent="0.4">
      <c r="A331" s="1">
        <v>330</v>
      </c>
      <c r="B331" s="21">
        <v>40143</v>
      </c>
      <c r="C331" s="43">
        <v>2</v>
      </c>
      <c r="D331" s="23">
        <v>16336</v>
      </c>
      <c r="E331" s="25">
        <f t="shared" si="71"/>
        <v>21682.75</v>
      </c>
      <c r="F331" s="25">
        <f t="shared" si="72"/>
        <v>22103.375</v>
      </c>
      <c r="G331" s="25">
        <f t="shared" si="61"/>
        <v>0.73907265293196178</v>
      </c>
      <c r="H331" s="25">
        <f t="shared" si="68"/>
        <v>1.001156956769502</v>
      </c>
      <c r="I331" s="4">
        <f t="shared" si="62"/>
        <v>16317.12179547993</v>
      </c>
      <c r="J331" s="25">
        <f t="shared" si="69"/>
        <v>24373.325577196887</v>
      </c>
      <c r="K331" s="15">
        <f t="shared" si="63"/>
        <v>24401.524461218702</v>
      </c>
      <c r="L331" s="36">
        <f t="shared" si="64"/>
        <v>-8065.5244612187016</v>
      </c>
      <c r="M331" s="36">
        <f t="shared" si="65"/>
        <v>8065.5244612187016</v>
      </c>
      <c r="N331" s="36">
        <f t="shared" si="66"/>
        <v>0.49372701158292737</v>
      </c>
      <c r="O331" s="36">
        <f t="shared" si="67"/>
        <v>65052684.834517226</v>
      </c>
      <c r="P331" s="35">
        <f t="shared" si="70"/>
        <v>65052684.834517226</v>
      </c>
    </row>
    <row r="332" spans="1:16" x14ac:dyDescent="0.4">
      <c r="A332" s="1">
        <v>331</v>
      </c>
      <c r="B332" s="21">
        <v>40144</v>
      </c>
      <c r="C332" s="43">
        <v>3</v>
      </c>
      <c r="D332" s="23">
        <v>23338</v>
      </c>
      <c r="E332" s="25">
        <f t="shared" si="71"/>
        <v>22524</v>
      </c>
      <c r="F332" s="25">
        <f t="shared" si="72"/>
        <v>22110.875</v>
      </c>
      <c r="G332" s="25">
        <f t="shared" si="61"/>
        <v>1.055498708214849</v>
      </c>
      <c r="H332" s="25">
        <f t="shared" si="68"/>
        <v>0.99730290362961838</v>
      </c>
      <c r="I332" s="4">
        <f t="shared" si="62"/>
        <v>23401.115062497945</v>
      </c>
      <c r="J332" s="25">
        <f t="shared" si="69"/>
        <v>24373.671572786712</v>
      </c>
      <c r="K332" s="15">
        <f t="shared" si="63"/>
        <v>24307.933431654874</v>
      </c>
      <c r="L332" s="36">
        <f t="shared" si="64"/>
        <v>-969.93343165487386</v>
      </c>
      <c r="M332" s="36">
        <f t="shared" si="65"/>
        <v>969.93343165487386</v>
      </c>
      <c r="N332" s="36">
        <f t="shared" si="66"/>
        <v>4.1560263589633807E-2</v>
      </c>
      <c r="O332" s="36">
        <f t="shared" si="67"/>
        <v>940770.86184179981</v>
      </c>
      <c r="P332" s="35">
        <f t="shared" si="70"/>
        <v>940770.86184179981</v>
      </c>
    </row>
    <row r="333" spans="1:16" x14ac:dyDescent="0.4">
      <c r="A333" s="1">
        <v>332</v>
      </c>
      <c r="B333" s="21">
        <v>40145</v>
      </c>
      <c r="C333" s="43">
        <v>4</v>
      </c>
      <c r="D333" s="23">
        <v>25008</v>
      </c>
      <c r="E333" s="25">
        <f t="shared" si="71"/>
        <v>21697.75</v>
      </c>
      <c r="F333" s="25">
        <f t="shared" si="72"/>
        <v>22558.5</v>
      </c>
      <c r="G333" s="25">
        <f t="shared" si="61"/>
        <v>1.1085843473635215</v>
      </c>
      <c r="H333" s="25">
        <f t="shared" si="68"/>
        <v>0.99897478522145755</v>
      </c>
      <c r="I333" s="4">
        <f t="shared" si="62"/>
        <v>25033.664883199333</v>
      </c>
      <c r="J333" s="25">
        <f t="shared" si="69"/>
        <v>24374.017568376537</v>
      </c>
      <c r="K333" s="15">
        <f t="shared" si="63"/>
        <v>24349.028965352984</v>
      </c>
      <c r="L333" s="36">
        <f t="shared" si="64"/>
        <v>658.9710346470165</v>
      </c>
      <c r="M333" s="36">
        <f t="shared" si="65"/>
        <v>658.9710346470165</v>
      </c>
      <c r="N333" s="36">
        <f t="shared" si="66"/>
        <v>2.6350409254919084E-2</v>
      </c>
      <c r="O333" s="36">
        <f t="shared" si="67"/>
        <v>434242.82450375939</v>
      </c>
      <c r="P333" s="35">
        <f t="shared" si="70"/>
        <v>434242.82450375939</v>
      </c>
    </row>
    <row r="334" spans="1:16" x14ac:dyDescent="0.4">
      <c r="A334" s="1">
        <v>333</v>
      </c>
      <c r="B334" s="21">
        <v>40146</v>
      </c>
      <c r="C334" s="43">
        <v>1</v>
      </c>
      <c r="D334" s="23">
        <v>22109</v>
      </c>
      <c r="E334" s="25">
        <f t="shared" si="71"/>
        <v>23419.25</v>
      </c>
      <c r="F334" s="25">
        <f t="shared" si="72"/>
        <v>23463.125</v>
      </c>
      <c r="G334" s="25">
        <f t="shared" si="61"/>
        <v>0.94228709943794786</v>
      </c>
      <c r="H334" s="25">
        <f t="shared" si="68"/>
        <v>1.002565354379422</v>
      </c>
      <c r="I334" s="4">
        <f t="shared" si="62"/>
        <v>22052.427708002389</v>
      </c>
      <c r="J334" s="25">
        <f t="shared" si="69"/>
        <v>24374.363563966363</v>
      </c>
      <c r="K334" s="15">
        <f t="shared" si="63"/>
        <v>24436.892444280806</v>
      </c>
      <c r="L334" s="36">
        <f t="shared" si="64"/>
        <v>-2327.8924442808056</v>
      </c>
      <c r="M334" s="36">
        <f t="shared" si="65"/>
        <v>2327.8924442808056</v>
      </c>
      <c r="N334" s="36">
        <f t="shared" si="66"/>
        <v>0.1052916208006154</v>
      </c>
      <c r="O334" s="36">
        <f t="shared" si="67"/>
        <v>5419083.2321396638</v>
      </c>
      <c r="P334" s="35">
        <f t="shared" si="70"/>
        <v>5419083.2321396638</v>
      </c>
    </row>
    <row r="335" spans="1:16" x14ac:dyDescent="0.4">
      <c r="A335" s="1">
        <v>334</v>
      </c>
      <c r="B335" s="21">
        <v>40147</v>
      </c>
      <c r="C335" s="43">
        <v>2</v>
      </c>
      <c r="D335" s="23">
        <v>23222</v>
      </c>
      <c r="E335" s="25">
        <f t="shared" si="71"/>
        <v>23507</v>
      </c>
      <c r="F335" s="25">
        <f t="shared" si="72"/>
        <v>23248.5</v>
      </c>
      <c r="G335" s="25">
        <f t="shared" si="61"/>
        <v>0.99886014151450631</v>
      </c>
      <c r="H335" s="25">
        <f t="shared" si="68"/>
        <v>1.001156956769502</v>
      </c>
      <c r="I335" s="4">
        <f t="shared" si="62"/>
        <v>23195.164197761689</v>
      </c>
      <c r="J335" s="25">
        <f t="shared" si="69"/>
        <v>24374.709559556188</v>
      </c>
      <c r="K335" s="15">
        <f t="shared" si="63"/>
        <v>24402.91004478576</v>
      </c>
      <c r="L335" s="36">
        <f t="shared" si="64"/>
        <v>-1180.91004478576</v>
      </c>
      <c r="M335" s="36">
        <f t="shared" si="65"/>
        <v>1180.91004478576</v>
      </c>
      <c r="N335" s="36">
        <f t="shared" si="66"/>
        <v>5.0853072292901556E-2</v>
      </c>
      <c r="O335" s="36">
        <f t="shared" si="67"/>
        <v>1394548.5338759057</v>
      </c>
      <c r="P335" s="35">
        <f t="shared" si="70"/>
        <v>1394548.5338759057</v>
      </c>
    </row>
    <row r="336" spans="1:16" x14ac:dyDescent="0.4">
      <c r="A336" s="1">
        <v>335</v>
      </c>
      <c r="B336" s="21">
        <v>40148</v>
      </c>
      <c r="C336" s="43">
        <v>3</v>
      </c>
      <c r="D336" s="23">
        <v>23689</v>
      </c>
      <c r="E336" s="25">
        <f t="shared" si="71"/>
        <v>22990</v>
      </c>
      <c r="F336" s="25">
        <f t="shared" si="72"/>
        <v>22317.125</v>
      </c>
      <c r="G336" s="25">
        <f t="shared" si="61"/>
        <v>1.0614718517730219</v>
      </c>
      <c r="H336" s="25">
        <f t="shared" si="68"/>
        <v>0.99730290362961838</v>
      </c>
      <c r="I336" s="4">
        <f t="shared" si="62"/>
        <v>23753.064303518462</v>
      </c>
      <c r="J336" s="25">
        <f t="shared" si="69"/>
        <v>24375.055555146017</v>
      </c>
      <c r="K336" s="15">
        <f t="shared" si="63"/>
        <v>24309.313681280382</v>
      </c>
      <c r="L336" s="36">
        <f t="shared" si="64"/>
        <v>-620.3136812803823</v>
      </c>
      <c r="M336" s="36">
        <f t="shared" si="65"/>
        <v>620.3136812803823</v>
      </c>
      <c r="N336" s="36">
        <f t="shared" si="66"/>
        <v>2.6185726762648583E-2</v>
      </c>
      <c r="O336" s="36">
        <f t="shared" si="67"/>
        <v>384789.0631836197</v>
      </c>
      <c r="P336" s="35">
        <f t="shared" si="70"/>
        <v>384789.0631836197</v>
      </c>
    </row>
    <row r="337" spans="1:16" x14ac:dyDescent="0.4">
      <c r="A337" s="1">
        <v>336</v>
      </c>
      <c r="B337" s="21">
        <v>40149</v>
      </c>
      <c r="C337" s="43">
        <v>4</v>
      </c>
      <c r="D337" s="23">
        <v>22940</v>
      </c>
      <c r="E337" s="25">
        <f t="shared" si="71"/>
        <v>21644.25</v>
      </c>
      <c r="F337" s="25">
        <f t="shared" si="72"/>
        <v>21731.5</v>
      </c>
      <c r="G337" s="25">
        <f t="shared" si="61"/>
        <v>1.0556105192922716</v>
      </c>
      <c r="H337" s="25">
        <f t="shared" si="68"/>
        <v>0.99897478522145755</v>
      </c>
      <c r="I337" s="4">
        <f t="shared" si="62"/>
        <v>22963.542563203486</v>
      </c>
      <c r="J337" s="25">
        <f t="shared" si="69"/>
        <v>24375.401550735842</v>
      </c>
      <c r="K337" s="15">
        <f t="shared" si="63"/>
        <v>24350.41152883312</v>
      </c>
      <c r="L337" s="36">
        <f t="shared" si="64"/>
        <v>-1410.4115288331195</v>
      </c>
      <c r="M337" s="36">
        <f t="shared" si="65"/>
        <v>1410.4115288331195</v>
      </c>
      <c r="N337" s="36">
        <f t="shared" si="66"/>
        <v>6.1482629853231018E-2</v>
      </c>
      <c r="O337" s="36">
        <f t="shared" si="67"/>
        <v>1989260.6806653775</v>
      </c>
      <c r="P337" s="35">
        <f t="shared" si="70"/>
        <v>1989260.6806653775</v>
      </c>
    </row>
    <row r="338" spans="1:16" x14ac:dyDescent="0.4">
      <c r="A338" s="1">
        <v>337</v>
      </c>
      <c r="B338" s="21">
        <v>40150</v>
      </c>
      <c r="C338" s="43">
        <v>1</v>
      </c>
      <c r="D338" s="23">
        <v>16726</v>
      </c>
      <c r="E338" s="25">
        <f t="shared" si="71"/>
        <v>21818.75</v>
      </c>
      <c r="F338" s="25">
        <f t="shared" si="72"/>
        <v>21588.125</v>
      </c>
      <c r="G338" s="25">
        <f t="shared" si="61"/>
        <v>0.77477780029530119</v>
      </c>
      <c r="H338" s="25">
        <f t="shared" si="68"/>
        <v>1.002565354379422</v>
      </c>
      <c r="I338" s="4">
        <f t="shared" si="62"/>
        <v>16683.201675518929</v>
      </c>
      <c r="J338" s="25">
        <f t="shared" si="69"/>
        <v>24375.747546325667</v>
      </c>
      <c r="K338" s="15">
        <f t="shared" si="63"/>
        <v>24438.279977045317</v>
      </c>
      <c r="L338" s="36">
        <f t="shared" si="64"/>
        <v>-7712.2799770453166</v>
      </c>
      <c r="M338" s="36">
        <f t="shared" si="65"/>
        <v>7712.2799770453166</v>
      </c>
      <c r="N338" s="36">
        <f t="shared" si="66"/>
        <v>0.46109529935700805</v>
      </c>
      <c r="O338" s="36">
        <f t="shared" si="67"/>
        <v>59479262.444334112</v>
      </c>
      <c r="P338" s="35">
        <f t="shared" si="70"/>
        <v>59479262.444334112</v>
      </c>
    </row>
    <row r="339" spans="1:16" x14ac:dyDescent="0.4">
      <c r="A339" s="1">
        <v>338</v>
      </c>
      <c r="B339" s="21">
        <v>40151</v>
      </c>
      <c r="C339" s="43">
        <v>2</v>
      </c>
      <c r="D339" s="23">
        <v>23920</v>
      </c>
      <c r="E339" s="25">
        <f t="shared" si="71"/>
        <v>21357.5</v>
      </c>
      <c r="F339" s="25">
        <f t="shared" si="72"/>
        <v>21903</v>
      </c>
      <c r="G339" s="25">
        <f t="shared" si="61"/>
        <v>1.0920878418481486</v>
      </c>
      <c r="H339" s="25">
        <f t="shared" si="68"/>
        <v>1.001156956769502</v>
      </c>
      <c r="I339" s="4">
        <f t="shared" si="62"/>
        <v>23892.357575164053</v>
      </c>
      <c r="J339" s="25">
        <f t="shared" si="69"/>
        <v>24376.093541915492</v>
      </c>
      <c r="K339" s="15">
        <f t="shared" si="63"/>
        <v>24404.295628352826</v>
      </c>
      <c r="L339" s="36">
        <f t="shared" si="64"/>
        <v>-484.29562835282559</v>
      </c>
      <c r="M339" s="36">
        <f t="shared" si="65"/>
        <v>484.29562835282559</v>
      </c>
      <c r="N339" s="36">
        <f t="shared" si="66"/>
        <v>2.0246472757225149E-2</v>
      </c>
      <c r="O339" s="36">
        <f t="shared" si="67"/>
        <v>234542.25564165815</v>
      </c>
      <c r="P339" s="35">
        <f t="shared" si="70"/>
        <v>234542.25564165815</v>
      </c>
    </row>
    <row r="340" spans="1:16" x14ac:dyDescent="0.4">
      <c r="A340" s="1">
        <v>339</v>
      </c>
      <c r="B340" s="21">
        <v>40152</v>
      </c>
      <c r="C340" s="43">
        <v>3</v>
      </c>
      <c r="D340" s="23">
        <v>21844</v>
      </c>
      <c r="E340" s="25">
        <f t="shared" si="71"/>
        <v>22448.5</v>
      </c>
      <c r="F340" s="25">
        <f t="shared" si="72"/>
        <v>24430.375</v>
      </c>
      <c r="G340" s="25">
        <f t="shared" si="61"/>
        <v>0.89413281621751606</v>
      </c>
      <c r="H340" s="25">
        <f t="shared" si="68"/>
        <v>0.99730290362961838</v>
      </c>
      <c r="I340" s="4">
        <f t="shared" si="62"/>
        <v>21903.074703282422</v>
      </c>
      <c r="J340" s="25">
        <f t="shared" si="69"/>
        <v>24376.439537505317</v>
      </c>
      <c r="K340" s="15">
        <f t="shared" si="63"/>
        <v>24310.693930905883</v>
      </c>
      <c r="L340" s="36">
        <f t="shared" si="64"/>
        <v>-2466.6939309058835</v>
      </c>
      <c r="M340" s="36">
        <f t="shared" si="65"/>
        <v>2466.6939309058835</v>
      </c>
      <c r="N340" s="36">
        <f t="shared" si="66"/>
        <v>0.11292317940422467</v>
      </c>
      <c r="O340" s="36">
        <f t="shared" si="67"/>
        <v>6084578.9487679191</v>
      </c>
      <c r="P340" s="35">
        <f t="shared" si="70"/>
        <v>6084578.9487679191</v>
      </c>
    </row>
    <row r="341" spans="1:16" x14ac:dyDescent="0.4">
      <c r="A341" s="1">
        <v>340</v>
      </c>
      <c r="B341" s="21">
        <v>40153</v>
      </c>
      <c r="C341" s="43">
        <v>4</v>
      </c>
      <c r="D341" s="23">
        <v>27304</v>
      </c>
      <c r="E341" s="25">
        <f t="shared" si="71"/>
        <v>26412.25</v>
      </c>
      <c r="F341" s="25">
        <f t="shared" si="72"/>
        <v>26740.25</v>
      </c>
      <c r="G341" s="25">
        <f t="shared" si="61"/>
        <v>1.0210824506128402</v>
      </c>
      <c r="H341" s="25">
        <f t="shared" si="68"/>
        <v>0.99897478522145755</v>
      </c>
      <c r="I341" s="4">
        <f t="shared" si="62"/>
        <v>27332.021192053529</v>
      </c>
      <c r="J341" s="25">
        <f t="shared" si="69"/>
        <v>24376.785533095142</v>
      </c>
      <c r="K341" s="15">
        <f t="shared" si="63"/>
        <v>24351.794092313252</v>
      </c>
      <c r="L341" s="36">
        <f t="shared" si="64"/>
        <v>2952.2059076867481</v>
      </c>
      <c r="M341" s="36">
        <f t="shared" si="65"/>
        <v>2952.2059076867481</v>
      </c>
      <c r="N341" s="36">
        <f t="shared" si="66"/>
        <v>0.10812356825691284</v>
      </c>
      <c r="O341" s="36">
        <f t="shared" si="67"/>
        <v>8715519.7213805355</v>
      </c>
      <c r="P341" s="35">
        <f t="shared" si="70"/>
        <v>8715519.7213805355</v>
      </c>
    </row>
    <row r="342" spans="1:16" x14ac:dyDescent="0.4">
      <c r="A342" s="1">
        <v>341</v>
      </c>
      <c r="B342" s="21">
        <v>40154</v>
      </c>
      <c r="C342" s="43">
        <v>1</v>
      </c>
      <c r="D342" s="23">
        <v>32581</v>
      </c>
      <c r="E342" s="25">
        <f t="shared" si="71"/>
        <v>27068.25</v>
      </c>
      <c r="F342" s="25">
        <f t="shared" si="72"/>
        <v>27580.125</v>
      </c>
      <c r="G342" s="25">
        <f t="shared" si="61"/>
        <v>1.1813216945173382</v>
      </c>
      <c r="H342" s="25">
        <f t="shared" si="68"/>
        <v>1.002565354379422</v>
      </c>
      <c r="I342" s="4">
        <f t="shared" si="62"/>
        <v>32497.632057281011</v>
      </c>
      <c r="J342" s="25">
        <f t="shared" si="69"/>
        <v>24377.131528684968</v>
      </c>
      <c r="K342" s="15">
        <f t="shared" si="63"/>
        <v>24439.667509809824</v>
      </c>
      <c r="L342" s="36">
        <f t="shared" si="64"/>
        <v>8141.332490190176</v>
      </c>
      <c r="M342" s="36">
        <f t="shared" si="65"/>
        <v>8141.332490190176</v>
      </c>
      <c r="N342" s="36">
        <f t="shared" si="66"/>
        <v>0.24987976090943115</v>
      </c>
      <c r="O342" s="36">
        <f t="shared" si="67"/>
        <v>66281294.715826176</v>
      </c>
      <c r="P342" s="35">
        <f t="shared" si="70"/>
        <v>66281294.715826176</v>
      </c>
    </row>
    <row r="343" spans="1:16" x14ac:dyDescent="0.4">
      <c r="A343" s="1">
        <v>342</v>
      </c>
      <c r="B343" s="21">
        <v>40155</v>
      </c>
      <c r="C343" s="43">
        <v>2</v>
      </c>
      <c r="D343" s="23">
        <v>26544</v>
      </c>
      <c r="E343" s="25">
        <f t="shared" si="71"/>
        <v>28092</v>
      </c>
      <c r="F343" s="25">
        <f t="shared" si="72"/>
        <v>27282.125</v>
      </c>
      <c r="G343" s="25">
        <f t="shared" si="61"/>
        <v>0.97294473945852822</v>
      </c>
      <c r="H343" s="25">
        <f t="shared" si="68"/>
        <v>1.001156956769502</v>
      </c>
      <c r="I343" s="4">
        <f t="shared" si="62"/>
        <v>26513.325228894424</v>
      </c>
      <c r="J343" s="25">
        <f t="shared" si="69"/>
        <v>24377.477524274793</v>
      </c>
      <c r="K343" s="15">
        <f t="shared" si="63"/>
        <v>24405.681211919884</v>
      </c>
      <c r="L343" s="36">
        <f t="shared" si="64"/>
        <v>2138.3187880801161</v>
      </c>
      <c r="M343" s="36">
        <f t="shared" si="65"/>
        <v>2138.3187880801161</v>
      </c>
      <c r="N343" s="36">
        <f t="shared" si="66"/>
        <v>8.0557519141053191E-2</v>
      </c>
      <c r="O343" s="36">
        <f t="shared" si="67"/>
        <v>4572407.2394564161</v>
      </c>
      <c r="P343" s="35">
        <f t="shared" si="70"/>
        <v>4572407.2394564161</v>
      </c>
    </row>
    <row r="344" spans="1:16" x14ac:dyDescent="0.4">
      <c r="A344" s="1">
        <v>343</v>
      </c>
      <c r="B344" s="21">
        <v>40156</v>
      </c>
      <c r="C344" s="43">
        <v>3</v>
      </c>
      <c r="D344" s="23">
        <v>25939</v>
      </c>
      <c r="E344" s="25">
        <f t="shared" si="71"/>
        <v>26472.25</v>
      </c>
      <c r="F344" s="25">
        <f t="shared" si="72"/>
        <v>25280.25</v>
      </c>
      <c r="G344" s="25">
        <f t="shared" si="61"/>
        <v>1.0260578910414255</v>
      </c>
      <c r="H344" s="25">
        <f t="shared" si="68"/>
        <v>0.99730290362961838</v>
      </c>
      <c r="I344" s="4">
        <f t="shared" si="62"/>
        <v>26009.149181855097</v>
      </c>
      <c r="J344" s="25">
        <f t="shared" si="69"/>
        <v>24377.823519864622</v>
      </c>
      <c r="K344" s="15">
        <f t="shared" si="63"/>
        <v>24312.074180531392</v>
      </c>
      <c r="L344" s="36">
        <f t="shared" si="64"/>
        <v>1626.9258194686081</v>
      </c>
      <c r="M344" s="36">
        <f t="shared" si="65"/>
        <v>1626.9258194686081</v>
      </c>
      <c r="N344" s="36">
        <f t="shared" si="66"/>
        <v>6.2721223619592426E-2</v>
      </c>
      <c r="O344" s="36">
        <f t="shared" si="67"/>
        <v>2646887.6220536018</v>
      </c>
      <c r="P344" s="35">
        <f t="shared" si="70"/>
        <v>2646887.6220536018</v>
      </c>
    </row>
    <row r="345" spans="1:16" x14ac:dyDescent="0.4">
      <c r="A345" s="1">
        <v>344</v>
      </c>
      <c r="B345" s="21">
        <v>40157</v>
      </c>
      <c r="C345" s="43">
        <v>4</v>
      </c>
      <c r="D345" s="23">
        <v>20825</v>
      </c>
      <c r="E345" s="25">
        <f t="shared" si="71"/>
        <v>24088.25</v>
      </c>
      <c r="F345" s="25">
        <f t="shared" si="72"/>
        <v>23529.75</v>
      </c>
      <c r="G345" s="25">
        <f t="shared" si="61"/>
        <v>0.88504977740944979</v>
      </c>
      <c r="H345" s="25">
        <f t="shared" si="68"/>
        <v>0.99897478522145755</v>
      </c>
      <c r="I345" s="4">
        <f t="shared" si="62"/>
        <v>20846.372008662274</v>
      </c>
      <c r="J345" s="25">
        <f t="shared" si="69"/>
        <v>24378.169515454447</v>
      </c>
      <c r="K345" s="15">
        <f t="shared" si="63"/>
        <v>24353.176655793392</v>
      </c>
      <c r="L345" s="36">
        <f t="shared" si="64"/>
        <v>-3528.1766557933915</v>
      </c>
      <c r="M345" s="36">
        <f t="shared" si="65"/>
        <v>3528.1766557933915</v>
      </c>
      <c r="N345" s="36">
        <f t="shared" si="66"/>
        <v>0.16942024757711363</v>
      </c>
      <c r="O345" s="36">
        <f t="shared" si="67"/>
        <v>12448030.514485439</v>
      </c>
      <c r="P345" s="35">
        <f t="shared" si="70"/>
        <v>12448030.514485439</v>
      </c>
    </row>
    <row r="346" spans="1:16" x14ac:dyDescent="0.4">
      <c r="A346" s="1">
        <v>345</v>
      </c>
      <c r="B346" s="21">
        <v>40158</v>
      </c>
      <c r="C346" s="43">
        <v>1</v>
      </c>
      <c r="D346" s="23">
        <v>23045</v>
      </c>
      <c r="E346" s="25">
        <f t="shared" si="71"/>
        <v>22971.25</v>
      </c>
      <c r="F346" s="25">
        <f t="shared" si="72"/>
        <v>22452.25</v>
      </c>
      <c r="G346" s="25">
        <f t="shared" si="61"/>
        <v>1.02640047211304</v>
      </c>
      <c r="H346" s="25">
        <f t="shared" si="68"/>
        <v>1.002565354379422</v>
      </c>
      <c r="I346" s="4">
        <f t="shared" si="62"/>
        <v>22986.032680397806</v>
      </c>
      <c r="J346" s="25">
        <f t="shared" si="69"/>
        <v>24378.515511044272</v>
      </c>
      <c r="K346" s="15">
        <f t="shared" si="63"/>
        <v>24441.055042574335</v>
      </c>
      <c r="L346" s="36">
        <f t="shared" si="64"/>
        <v>-1396.0550425743349</v>
      </c>
      <c r="M346" s="36">
        <f t="shared" si="65"/>
        <v>1396.0550425743349</v>
      </c>
      <c r="N346" s="36">
        <f t="shared" si="66"/>
        <v>6.0579520181138422E-2</v>
      </c>
      <c r="O346" s="36">
        <f t="shared" si="67"/>
        <v>1948969.6818972281</v>
      </c>
      <c r="P346" s="35">
        <f t="shared" si="70"/>
        <v>1948969.6818972281</v>
      </c>
    </row>
    <row r="347" spans="1:16" x14ac:dyDescent="0.4">
      <c r="A347" s="1">
        <v>346</v>
      </c>
      <c r="B347" s="21">
        <v>40159</v>
      </c>
      <c r="C347" s="43">
        <v>2</v>
      </c>
      <c r="D347" s="23">
        <v>22076</v>
      </c>
      <c r="E347" s="25">
        <f t="shared" si="71"/>
        <v>21933.25</v>
      </c>
      <c r="F347" s="25">
        <f t="shared" si="72"/>
        <v>22267.875</v>
      </c>
      <c r="G347" s="25">
        <f t="shared" si="61"/>
        <v>0.99138332687784536</v>
      </c>
      <c r="H347" s="25">
        <f t="shared" si="68"/>
        <v>1.001156956769502</v>
      </c>
      <c r="I347" s="4">
        <f t="shared" si="62"/>
        <v>22050.488538015117</v>
      </c>
      <c r="J347" s="25">
        <f t="shared" si="69"/>
        <v>24378.861506634097</v>
      </c>
      <c r="K347" s="15">
        <f t="shared" si="63"/>
        <v>24407.06679548695</v>
      </c>
      <c r="L347" s="36">
        <f t="shared" si="64"/>
        <v>-2331.0667954869496</v>
      </c>
      <c r="M347" s="36">
        <f t="shared" si="65"/>
        <v>2331.0667954869496</v>
      </c>
      <c r="N347" s="36">
        <f t="shared" si="66"/>
        <v>0.10559280646344218</v>
      </c>
      <c r="O347" s="36">
        <f t="shared" si="67"/>
        <v>5433872.405021796</v>
      </c>
      <c r="P347" s="35">
        <f t="shared" si="70"/>
        <v>5433872.405021796</v>
      </c>
    </row>
    <row r="348" spans="1:16" x14ac:dyDescent="0.4">
      <c r="A348" s="1">
        <v>347</v>
      </c>
      <c r="B348" s="21">
        <v>40160</v>
      </c>
      <c r="C348" s="43">
        <v>3</v>
      </c>
      <c r="D348" s="23">
        <v>21787</v>
      </c>
      <c r="E348" s="25">
        <f t="shared" si="71"/>
        <v>22602.5</v>
      </c>
      <c r="F348" s="25">
        <f t="shared" si="72"/>
        <v>22701.5</v>
      </c>
      <c r="G348" s="25">
        <f t="shared" si="61"/>
        <v>0.95971631830495785</v>
      </c>
      <c r="H348" s="25">
        <f t="shared" si="68"/>
        <v>0.99730290362961838</v>
      </c>
      <c r="I348" s="4">
        <f t="shared" si="62"/>
        <v>21845.920553031225</v>
      </c>
      <c r="J348" s="25">
        <f t="shared" si="69"/>
        <v>24379.207502223922</v>
      </c>
      <c r="K348" s="15">
        <f t="shared" si="63"/>
        <v>24313.454430156893</v>
      </c>
      <c r="L348" s="36">
        <f t="shared" si="64"/>
        <v>-2526.4544301568931</v>
      </c>
      <c r="M348" s="36">
        <f t="shared" si="65"/>
        <v>2526.4544301568931</v>
      </c>
      <c r="N348" s="36">
        <f t="shared" si="66"/>
        <v>0.11596155643993634</v>
      </c>
      <c r="O348" s="36">
        <f t="shared" si="67"/>
        <v>6382971.987659391</v>
      </c>
      <c r="P348" s="35">
        <f t="shared" si="70"/>
        <v>6382971.987659391</v>
      </c>
    </row>
    <row r="349" spans="1:16" x14ac:dyDescent="0.4">
      <c r="A349" s="1">
        <v>348</v>
      </c>
      <c r="B349" s="21">
        <v>40161</v>
      </c>
      <c r="C349" s="43">
        <v>4</v>
      </c>
      <c r="D349" s="23">
        <v>23502</v>
      </c>
      <c r="E349" s="25">
        <f t="shared" si="71"/>
        <v>22800.5</v>
      </c>
      <c r="F349" s="25">
        <f t="shared" si="72"/>
        <v>22909.5</v>
      </c>
      <c r="G349" s="25">
        <f t="shared" si="61"/>
        <v>1.0258626334053558</v>
      </c>
      <c r="H349" s="25">
        <f t="shared" si="68"/>
        <v>0.99897478522145755</v>
      </c>
      <c r="I349" s="4">
        <f t="shared" si="62"/>
        <v>23526.119325213964</v>
      </c>
      <c r="J349" s="25">
        <f t="shared" si="69"/>
        <v>24379.553497813748</v>
      </c>
      <c r="K349" s="15">
        <f t="shared" si="63"/>
        <v>24354.559219273524</v>
      </c>
      <c r="L349" s="36">
        <f t="shared" si="64"/>
        <v>-852.55921927352392</v>
      </c>
      <c r="M349" s="36">
        <f t="shared" si="65"/>
        <v>852.55921927352392</v>
      </c>
      <c r="N349" s="36">
        <f t="shared" si="66"/>
        <v>3.6276028392201683E-2</v>
      </c>
      <c r="O349" s="36">
        <f t="shared" si="67"/>
        <v>726857.22236828064</v>
      </c>
      <c r="P349" s="35">
        <f t="shared" si="70"/>
        <v>726857.22236828064</v>
      </c>
    </row>
    <row r="350" spans="1:16" x14ac:dyDescent="0.4">
      <c r="A350" s="1">
        <v>349</v>
      </c>
      <c r="B350" s="21">
        <v>40162</v>
      </c>
      <c r="C350" s="43">
        <v>1</v>
      </c>
      <c r="D350" s="23">
        <v>23837</v>
      </c>
      <c r="E350" s="25">
        <f t="shared" si="71"/>
        <v>23018.5</v>
      </c>
      <c r="F350" s="25">
        <f t="shared" si="72"/>
        <v>22710.125</v>
      </c>
      <c r="G350" s="25">
        <f t="shared" si="61"/>
        <v>1.0496199382434046</v>
      </c>
      <c r="H350" s="25">
        <f t="shared" si="68"/>
        <v>1.002565354379422</v>
      </c>
      <c r="I350" s="4">
        <f t="shared" si="62"/>
        <v>23776.006118578542</v>
      </c>
      <c r="J350" s="25">
        <f t="shared" si="69"/>
        <v>24379.899493403573</v>
      </c>
      <c r="K350" s="15">
        <f t="shared" si="63"/>
        <v>24442.442575338842</v>
      </c>
      <c r="L350" s="36">
        <f t="shared" si="64"/>
        <v>-605.44257533884229</v>
      </c>
      <c r="M350" s="36">
        <f t="shared" si="65"/>
        <v>605.44257533884229</v>
      </c>
      <c r="N350" s="36">
        <f t="shared" si="66"/>
        <v>2.5399277398113953E-2</v>
      </c>
      <c r="O350" s="36">
        <f t="shared" si="67"/>
        <v>366560.7120329297</v>
      </c>
      <c r="P350" s="35">
        <f t="shared" si="70"/>
        <v>366560.7120329297</v>
      </c>
    </row>
    <row r="351" spans="1:16" x14ac:dyDescent="0.4">
      <c r="A351" s="1">
        <v>350</v>
      </c>
      <c r="B351" s="21">
        <v>40163</v>
      </c>
      <c r="C351" s="43">
        <v>2</v>
      </c>
      <c r="D351" s="23">
        <v>22948</v>
      </c>
      <c r="E351" s="25">
        <f t="shared" si="71"/>
        <v>22401.75</v>
      </c>
      <c r="F351" s="25">
        <f t="shared" si="72"/>
        <v>22194</v>
      </c>
      <c r="G351" s="25">
        <f t="shared" si="61"/>
        <v>1.033973145895287</v>
      </c>
      <c r="H351" s="25">
        <f t="shared" si="68"/>
        <v>1.001156956769502</v>
      </c>
      <c r="I351" s="4">
        <f t="shared" si="62"/>
        <v>22921.480837577954</v>
      </c>
      <c r="J351" s="25">
        <f t="shared" si="69"/>
        <v>24380.245488993398</v>
      </c>
      <c r="K351" s="15">
        <f t="shared" si="63"/>
        <v>24408.452379054008</v>
      </c>
      <c r="L351" s="36">
        <f t="shared" si="64"/>
        <v>-1460.4523790540079</v>
      </c>
      <c r="M351" s="36">
        <f t="shared" si="65"/>
        <v>1460.4523790540079</v>
      </c>
      <c r="N351" s="36">
        <f t="shared" si="66"/>
        <v>6.364181536752693E-2</v>
      </c>
      <c r="O351" s="36">
        <f t="shared" si="67"/>
        <v>2132921.1514845118</v>
      </c>
      <c r="P351" s="35">
        <f t="shared" si="70"/>
        <v>2132921.1514845118</v>
      </c>
    </row>
    <row r="352" spans="1:16" x14ac:dyDescent="0.4">
      <c r="A352" s="1">
        <v>351</v>
      </c>
      <c r="B352" s="21">
        <v>40164</v>
      </c>
      <c r="C352" s="43">
        <v>3</v>
      </c>
      <c r="D352" s="23">
        <v>19320</v>
      </c>
      <c r="E352" s="25">
        <f t="shared" si="71"/>
        <v>21986.25</v>
      </c>
      <c r="F352" s="25">
        <f t="shared" si="72"/>
        <v>21745.875</v>
      </c>
      <c r="G352" s="25">
        <f t="shared" si="61"/>
        <v>0.88844436013726746</v>
      </c>
      <c r="H352" s="25">
        <f t="shared" si="68"/>
        <v>0.99730290362961838</v>
      </c>
      <c r="I352" s="4">
        <f t="shared" si="62"/>
        <v>19372.248821983903</v>
      </c>
      <c r="J352" s="25">
        <f t="shared" si="69"/>
        <v>24380.591484583223</v>
      </c>
      <c r="K352" s="15">
        <f t="shared" si="63"/>
        <v>24314.834679782398</v>
      </c>
      <c r="L352" s="36">
        <f t="shared" si="64"/>
        <v>-4994.8346797823979</v>
      </c>
      <c r="M352" s="36">
        <f t="shared" si="65"/>
        <v>4994.8346797823979</v>
      </c>
      <c r="N352" s="36">
        <f t="shared" si="66"/>
        <v>0.25853181572372658</v>
      </c>
      <c r="O352" s="36">
        <f t="shared" si="67"/>
        <v>24948373.478356928</v>
      </c>
      <c r="P352" s="35">
        <f t="shared" si="70"/>
        <v>24948373.478356928</v>
      </c>
    </row>
    <row r="353" spans="1:16" x14ac:dyDescent="0.4">
      <c r="A353" s="1">
        <v>352</v>
      </c>
      <c r="B353" s="21">
        <v>40165</v>
      </c>
      <c r="C353" s="43">
        <v>4</v>
      </c>
      <c r="D353" s="23">
        <v>21840</v>
      </c>
      <c r="E353" s="25">
        <f t="shared" si="71"/>
        <v>21505.5</v>
      </c>
      <c r="F353" s="25">
        <f t="shared" si="72"/>
        <v>23056.75</v>
      </c>
      <c r="G353" s="25">
        <f t="shared" si="61"/>
        <v>0.94722803517408138</v>
      </c>
      <c r="H353" s="25">
        <f t="shared" si="68"/>
        <v>0.99897478522145755</v>
      </c>
      <c r="I353" s="4">
        <f t="shared" si="62"/>
        <v>21862.41366958867</v>
      </c>
      <c r="J353" s="25">
        <f t="shared" si="69"/>
        <v>24380.937480173052</v>
      </c>
      <c r="K353" s="15">
        <f t="shared" si="63"/>
        <v>24355.94178275366</v>
      </c>
      <c r="L353" s="36">
        <f t="shared" si="64"/>
        <v>-2515.9417827536599</v>
      </c>
      <c r="M353" s="36">
        <f t="shared" si="65"/>
        <v>2515.9417827536599</v>
      </c>
      <c r="N353" s="36">
        <f t="shared" si="66"/>
        <v>0.11519879957663279</v>
      </c>
      <c r="O353" s="36">
        <f t="shared" si="67"/>
        <v>6329963.0542056644</v>
      </c>
      <c r="P353" s="35">
        <f t="shared" si="70"/>
        <v>6329963.0542056644</v>
      </c>
    </row>
    <row r="354" spans="1:16" x14ac:dyDescent="0.4">
      <c r="A354" s="1">
        <v>353</v>
      </c>
      <c r="B354" s="21">
        <v>40166</v>
      </c>
      <c r="C354" s="43">
        <v>1</v>
      </c>
      <c r="D354" s="23">
        <v>21914</v>
      </c>
      <c r="E354" s="25">
        <f t="shared" si="71"/>
        <v>24608</v>
      </c>
      <c r="F354" s="25">
        <f t="shared" si="72"/>
        <v>25200</v>
      </c>
      <c r="G354" s="25">
        <f t="shared" si="61"/>
        <v>0.8696031746031746</v>
      </c>
      <c r="H354" s="25">
        <f t="shared" si="68"/>
        <v>1.002565354379422</v>
      </c>
      <c r="I354" s="4">
        <f t="shared" si="62"/>
        <v>21857.92667208668</v>
      </c>
      <c r="J354" s="25">
        <f t="shared" si="69"/>
        <v>24381.283475762877</v>
      </c>
      <c r="K354" s="15">
        <f t="shared" si="63"/>
        <v>24443.830108103353</v>
      </c>
      <c r="L354" s="36">
        <f t="shared" si="64"/>
        <v>-2529.8301081033533</v>
      </c>
      <c r="M354" s="36">
        <f t="shared" si="65"/>
        <v>2529.8301081033533</v>
      </c>
      <c r="N354" s="36">
        <f t="shared" si="66"/>
        <v>0.11544355700024428</v>
      </c>
      <c r="O354" s="36">
        <f t="shared" si="67"/>
        <v>6400040.3758662241</v>
      </c>
      <c r="P354" s="35">
        <f t="shared" si="70"/>
        <v>6400040.3758662241</v>
      </c>
    </row>
    <row r="355" spans="1:16" x14ac:dyDescent="0.4">
      <c r="A355" s="1">
        <v>354</v>
      </c>
      <c r="B355" s="21">
        <v>40167</v>
      </c>
      <c r="C355" s="43">
        <v>2</v>
      </c>
      <c r="D355" s="23">
        <v>35358</v>
      </c>
      <c r="E355" s="25">
        <f t="shared" si="71"/>
        <v>25792</v>
      </c>
      <c r="F355" s="25">
        <f t="shared" si="72"/>
        <v>25619</v>
      </c>
      <c r="G355" s="25">
        <f t="shared" si="61"/>
        <v>1.3801475467426518</v>
      </c>
      <c r="H355" s="25">
        <f t="shared" si="68"/>
        <v>1.001156956769502</v>
      </c>
      <c r="I355" s="4">
        <f t="shared" si="62"/>
        <v>35317.139596264657</v>
      </c>
      <c r="J355" s="25">
        <f t="shared" si="69"/>
        <v>24381.629471352702</v>
      </c>
      <c r="K355" s="15">
        <f t="shared" si="63"/>
        <v>24409.837962621074</v>
      </c>
      <c r="L355" s="36">
        <f t="shared" si="64"/>
        <v>10948.162037378926</v>
      </c>
      <c r="M355" s="36">
        <f t="shared" si="65"/>
        <v>10948.162037378926</v>
      </c>
      <c r="N355" s="36">
        <f t="shared" si="66"/>
        <v>0.30963748055260271</v>
      </c>
      <c r="O355" s="36">
        <f t="shared" si="67"/>
        <v>119862251.99670509</v>
      </c>
      <c r="P355" s="35">
        <f t="shared" si="70"/>
        <v>119862251.99670509</v>
      </c>
    </row>
    <row r="356" spans="1:16" x14ac:dyDescent="0.4">
      <c r="A356" s="1">
        <v>355</v>
      </c>
      <c r="B356" s="21">
        <v>40168</v>
      </c>
      <c r="C356" s="43">
        <v>3</v>
      </c>
      <c r="D356" s="23">
        <v>24056</v>
      </c>
      <c r="E356" s="25">
        <f t="shared" si="71"/>
        <v>25446</v>
      </c>
      <c r="F356" s="25">
        <f t="shared" si="72"/>
        <v>25743.875</v>
      </c>
      <c r="G356" s="25">
        <f t="shared" si="61"/>
        <v>0.93443586095721798</v>
      </c>
      <c r="H356" s="25">
        <f t="shared" si="68"/>
        <v>0.99730290362961838</v>
      </c>
      <c r="I356" s="4">
        <f t="shared" si="62"/>
        <v>24121.056814784926</v>
      </c>
      <c r="J356" s="25">
        <f t="shared" si="69"/>
        <v>24381.975466942527</v>
      </c>
      <c r="K356" s="15">
        <f t="shared" si="63"/>
        <v>24316.214929407903</v>
      </c>
      <c r="L356" s="36">
        <f t="shared" si="64"/>
        <v>-260.21492940790267</v>
      </c>
      <c r="M356" s="36">
        <f t="shared" si="65"/>
        <v>260.21492940790267</v>
      </c>
      <c r="N356" s="36">
        <f t="shared" si="66"/>
        <v>1.0817048944458873E-2</v>
      </c>
      <c r="O356" s="36">
        <f t="shared" si="67"/>
        <v>67711.809486759768</v>
      </c>
      <c r="P356" s="35">
        <f t="shared" si="70"/>
        <v>67711.809486759768</v>
      </c>
    </row>
    <row r="357" spans="1:16" x14ac:dyDescent="0.4">
      <c r="A357" s="1">
        <v>356</v>
      </c>
      <c r="B357" s="21">
        <v>40169</v>
      </c>
      <c r="C357" s="43">
        <v>4</v>
      </c>
      <c r="D357" s="23">
        <v>20456</v>
      </c>
      <c r="E357" s="25">
        <f t="shared" si="71"/>
        <v>26041.75</v>
      </c>
      <c r="F357" s="25">
        <f t="shared" si="72"/>
        <v>24159.625</v>
      </c>
      <c r="G357" s="25">
        <f t="shared" si="61"/>
        <v>0.84670188382476963</v>
      </c>
      <c r="H357" s="25">
        <f t="shared" si="68"/>
        <v>0.99897478522145755</v>
      </c>
      <c r="I357" s="4">
        <f t="shared" si="62"/>
        <v>20476.993316167849</v>
      </c>
      <c r="J357" s="25">
        <f t="shared" si="69"/>
        <v>24382.321462532353</v>
      </c>
      <c r="K357" s="15">
        <f t="shared" si="63"/>
        <v>24357.324346233792</v>
      </c>
      <c r="L357" s="36">
        <f t="shared" si="64"/>
        <v>-3901.3243462337923</v>
      </c>
      <c r="M357" s="36">
        <f t="shared" si="65"/>
        <v>3901.3243462337923</v>
      </c>
      <c r="N357" s="36">
        <f t="shared" si="66"/>
        <v>0.19071785032429567</v>
      </c>
      <c r="O357" s="36">
        <f t="shared" si="67"/>
        <v>15220331.654516527</v>
      </c>
      <c r="P357" s="35">
        <f t="shared" si="70"/>
        <v>15220331.654516527</v>
      </c>
    </row>
    <row r="358" spans="1:16" x14ac:dyDescent="0.4">
      <c r="A358" s="1">
        <v>357</v>
      </c>
      <c r="B358" s="21">
        <v>40170</v>
      </c>
      <c r="C358" s="43">
        <v>1</v>
      </c>
      <c r="D358" s="23">
        <v>24297</v>
      </c>
      <c r="E358" s="25">
        <f t="shared" si="71"/>
        <v>22277.5</v>
      </c>
      <c r="F358" s="25">
        <f t="shared" si="72"/>
        <v>22525</v>
      </c>
      <c r="G358" s="25">
        <f t="shared" si="61"/>
        <v>1.0786681465038845</v>
      </c>
      <c r="H358" s="25">
        <f t="shared" si="68"/>
        <v>1.002565354379422</v>
      </c>
      <c r="I358" s="4">
        <f t="shared" si="62"/>
        <v>24234.829075097656</v>
      </c>
      <c r="J358" s="25">
        <f t="shared" si="69"/>
        <v>24382.667458122178</v>
      </c>
      <c r="K358" s="15">
        <f t="shared" si="63"/>
        <v>24445.217640867861</v>
      </c>
      <c r="L358" s="36">
        <f t="shared" si="64"/>
        <v>-148.21764086786061</v>
      </c>
      <c r="M358" s="36">
        <f t="shared" si="65"/>
        <v>148.21764086786061</v>
      </c>
      <c r="N358" s="36">
        <f t="shared" si="66"/>
        <v>6.1002445103453349E-3</v>
      </c>
      <c r="O358" s="36">
        <f t="shared" si="67"/>
        <v>21968.469064434103</v>
      </c>
      <c r="P358" s="35">
        <f t="shared" si="70"/>
        <v>21968.469064434103</v>
      </c>
    </row>
    <row r="359" spans="1:16" x14ac:dyDescent="0.4">
      <c r="A359" s="1">
        <v>358</v>
      </c>
      <c r="B359" s="21">
        <v>40171</v>
      </c>
      <c r="C359" s="43">
        <v>2</v>
      </c>
      <c r="D359" s="23">
        <v>20301</v>
      </c>
      <c r="E359" s="25">
        <f t="shared" si="71"/>
        <v>22772.5</v>
      </c>
      <c r="F359" s="25">
        <f t="shared" si="72"/>
        <v>23445.625</v>
      </c>
      <c r="G359" s="25">
        <f t="shared" si="61"/>
        <v>0.86587582971236643</v>
      </c>
      <c r="H359" s="25">
        <f t="shared" si="68"/>
        <v>1.001156956769502</v>
      </c>
      <c r="I359" s="4">
        <f t="shared" si="62"/>
        <v>20277.539763102232</v>
      </c>
      <c r="J359" s="25">
        <f t="shared" si="69"/>
        <v>24383.013453712003</v>
      </c>
      <c r="K359" s="15">
        <f t="shared" si="63"/>
        <v>24411.223546188132</v>
      </c>
      <c r="L359" s="36">
        <f t="shared" si="64"/>
        <v>-4110.2235461881319</v>
      </c>
      <c r="M359" s="36">
        <f t="shared" si="65"/>
        <v>4110.2235461881319</v>
      </c>
      <c r="N359" s="36">
        <f t="shared" si="66"/>
        <v>0.20246409271405999</v>
      </c>
      <c r="O359" s="36">
        <f t="shared" si="67"/>
        <v>16893937.599639341</v>
      </c>
      <c r="P359" s="35">
        <f t="shared" si="70"/>
        <v>16893937.599639341</v>
      </c>
    </row>
    <row r="360" spans="1:16" x14ac:dyDescent="0.4">
      <c r="A360" s="1">
        <v>359</v>
      </c>
      <c r="B360" s="21">
        <v>40172</v>
      </c>
      <c r="C360" s="43">
        <v>3</v>
      </c>
      <c r="D360" s="23">
        <v>26036</v>
      </c>
      <c r="E360" s="25">
        <f t="shared" si="71"/>
        <v>24118.75</v>
      </c>
      <c r="F360" s="25">
        <f t="shared" si="72"/>
        <v>24260.375</v>
      </c>
      <c r="G360" s="25">
        <f t="shared" si="61"/>
        <v>1.0731903360933208</v>
      </c>
      <c r="H360" s="25">
        <f t="shared" si="68"/>
        <v>0.99730290362961838</v>
      </c>
      <c r="I360" s="4">
        <f t="shared" si="62"/>
        <v>26106.411507721165</v>
      </c>
      <c r="J360" s="25">
        <f t="shared" si="69"/>
        <v>24383.359449301828</v>
      </c>
      <c r="K360" s="15">
        <f t="shared" si="63"/>
        <v>24317.595179033407</v>
      </c>
      <c r="L360" s="36">
        <f t="shared" si="64"/>
        <v>1718.4048209665925</v>
      </c>
      <c r="M360" s="36">
        <f t="shared" si="65"/>
        <v>1718.4048209665925</v>
      </c>
      <c r="N360" s="36">
        <f t="shared" si="66"/>
        <v>6.6001106965992956E-2</v>
      </c>
      <c r="O360" s="36">
        <f t="shared" si="67"/>
        <v>2952915.1287212269</v>
      </c>
      <c r="P360" s="35">
        <f t="shared" si="70"/>
        <v>2952915.1287212269</v>
      </c>
    </row>
    <row r="361" spans="1:16" x14ac:dyDescent="0.4">
      <c r="A361" s="1">
        <v>360</v>
      </c>
      <c r="B361" s="21">
        <v>40173</v>
      </c>
      <c r="C361" s="43">
        <v>4</v>
      </c>
      <c r="D361" s="23">
        <v>25841</v>
      </c>
      <c r="E361" s="25">
        <f t="shared" si="71"/>
        <v>24402</v>
      </c>
      <c r="F361" s="25">
        <f t="shared" si="72"/>
        <v>26363.5</v>
      </c>
      <c r="G361" s="25">
        <f t="shared" si="61"/>
        <v>0.98018093197033773</v>
      </c>
      <c r="H361" s="25">
        <f t="shared" si="68"/>
        <v>0.99897478522145755</v>
      </c>
      <c r="I361" s="4">
        <f t="shared" si="62"/>
        <v>25867.519763545824</v>
      </c>
      <c r="J361" s="25">
        <f t="shared" si="69"/>
        <v>24383.705444891653</v>
      </c>
      <c r="K361" s="15">
        <f t="shared" si="63"/>
        <v>24358.706909713925</v>
      </c>
      <c r="L361" s="36">
        <f t="shared" si="64"/>
        <v>1482.2930902860753</v>
      </c>
      <c r="M361" s="36">
        <f t="shared" si="65"/>
        <v>1482.2930902860753</v>
      </c>
      <c r="N361" s="36">
        <f t="shared" si="66"/>
        <v>5.7362063785692322E-2</v>
      </c>
      <c r="O361" s="36">
        <f t="shared" si="67"/>
        <v>2197192.8055098429</v>
      </c>
      <c r="P361" s="35">
        <f t="shared" si="70"/>
        <v>2197192.8055098429</v>
      </c>
    </row>
    <row r="362" spans="1:16" x14ac:dyDescent="0.4">
      <c r="A362" s="1">
        <v>361</v>
      </c>
      <c r="B362" s="21">
        <v>40174</v>
      </c>
      <c r="C362" s="43">
        <v>1</v>
      </c>
      <c r="D362" s="23">
        <v>25430</v>
      </c>
      <c r="E362" s="25">
        <f t="shared" si="71"/>
        <v>28325</v>
      </c>
      <c r="F362" s="25">
        <f t="shared" si="72"/>
        <v>28216.375</v>
      </c>
      <c r="G362" s="25">
        <f t="shared" si="61"/>
        <v>0.90124971758420425</v>
      </c>
      <c r="H362" s="25">
        <f t="shared" si="68"/>
        <v>1.002565354379422</v>
      </c>
      <c r="I362" s="4">
        <f t="shared" si="62"/>
        <v>25364.929965828429</v>
      </c>
      <c r="J362" s="25">
        <f t="shared" si="69"/>
        <v>24384.051440481482</v>
      </c>
      <c r="K362" s="15">
        <f t="shared" si="63"/>
        <v>24446.605173632372</v>
      </c>
      <c r="L362" s="36">
        <f t="shared" si="64"/>
        <v>983.39482636762841</v>
      </c>
      <c r="M362" s="36">
        <f t="shared" si="65"/>
        <v>983.39482636762841</v>
      </c>
      <c r="N362" s="36">
        <f t="shared" si="66"/>
        <v>3.8670657741550471E-2</v>
      </c>
      <c r="O362" s="36">
        <f t="shared" si="67"/>
        <v>967065.38452661806</v>
      </c>
      <c r="P362" s="35">
        <f t="shared" si="70"/>
        <v>967065.38452661806</v>
      </c>
    </row>
    <row r="363" spans="1:16" x14ac:dyDescent="0.4">
      <c r="A363" s="1">
        <v>362</v>
      </c>
      <c r="B363" s="21">
        <v>40175</v>
      </c>
      <c r="C363" s="43">
        <v>2</v>
      </c>
      <c r="D363" s="23">
        <v>35993</v>
      </c>
      <c r="E363" s="25">
        <f t="shared" si="71"/>
        <v>28107.75</v>
      </c>
      <c r="F363" s="25">
        <f t="shared" si="72"/>
        <v>29215.875</v>
      </c>
      <c r="G363" s="25">
        <f t="shared" si="61"/>
        <v>1.2319672096077903</v>
      </c>
      <c r="H363" s="25">
        <f t="shared" si="68"/>
        <v>1.001156956769502</v>
      </c>
      <c r="I363" s="4">
        <f t="shared" si="62"/>
        <v>35951.40577771236</v>
      </c>
      <c r="J363" s="25">
        <f t="shared" si="69"/>
        <v>24384.397436071307</v>
      </c>
      <c r="K363" s="15">
        <f t="shared" si="63"/>
        <v>24412.609129755198</v>
      </c>
      <c r="L363" s="36">
        <f t="shared" si="64"/>
        <v>11580.390870244802</v>
      </c>
      <c r="M363" s="36">
        <f t="shared" si="65"/>
        <v>11580.390870244802</v>
      </c>
      <c r="N363" s="36">
        <f t="shared" si="66"/>
        <v>0.32174008474550059</v>
      </c>
      <c r="O363" s="36">
        <f t="shared" si="67"/>
        <v>134105452.70764917</v>
      </c>
      <c r="P363" s="35">
        <f t="shared" si="70"/>
        <v>134105452.70764917</v>
      </c>
    </row>
    <row r="364" spans="1:16" x14ac:dyDescent="0.4">
      <c r="A364" s="1">
        <v>363</v>
      </c>
      <c r="B364" s="21">
        <v>40176</v>
      </c>
      <c r="C364" s="43">
        <v>3</v>
      </c>
      <c r="D364" s="23">
        <v>25167</v>
      </c>
      <c r="E364" s="25">
        <f t="shared" si="71"/>
        <v>30324</v>
      </c>
      <c r="F364" s="25">
        <f t="shared" si="72"/>
        <v>29550.5</v>
      </c>
      <c r="G364" s="25">
        <f t="shared" si="61"/>
        <v>0.85166071640073771</v>
      </c>
      <c r="H364" s="25">
        <f t="shared" si="68"/>
        <v>0.99730290362961838</v>
      </c>
      <c r="I364" s="4">
        <f t="shared" si="62"/>
        <v>25235.061392488038</v>
      </c>
      <c r="J364" s="25">
        <f t="shared" si="69"/>
        <v>24384.743431661132</v>
      </c>
      <c r="K364" s="15">
        <f t="shared" si="63"/>
        <v>24318.975428658912</v>
      </c>
      <c r="L364" s="36">
        <f t="shared" si="64"/>
        <v>848.02457134108772</v>
      </c>
      <c r="M364" s="36">
        <f t="shared" si="65"/>
        <v>848.02457134108772</v>
      </c>
      <c r="N364" s="36">
        <f t="shared" si="66"/>
        <v>3.3695894279854081E-2</v>
      </c>
      <c r="O364" s="36">
        <f t="shared" si="67"/>
        <v>719145.67359823559</v>
      </c>
      <c r="P364" s="35">
        <f t="shared" si="70"/>
        <v>719145.67359823559</v>
      </c>
    </row>
    <row r="365" spans="1:16" x14ac:dyDescent="0.4">
      <c r="A365" s="1">
        <v>364</v>
      </c>
      <c r="B365" s="21">
        <v>40177</v>
      </c>
      <c r="C365" s="43">
        <v>4</v>
      </c>
      <c r="D365" s="23">
        <v>34706</v>
      </c>
      <c r="E365" s="25">
        <f t="shared" si="71"/>
        <v>28777</v>
      </c>
      <c r="F365" s="25">
        <f t="shared" si="72"/>
        <v>27369.875</v>
      </c>
      <c r="G365" s="25">
        <f t="shared" ref="G365:G428" si="73">D365/F365</f>
        <v>1.268036481715755</v>
      </c>
      <c r="H365" s="25">
        <f t="shared" si="68"/>
        <v>0.99897478522145755</v>
      </c>
      <c r="I365" s="4">
        <f t="shared" ref="I365:I428" si="74">D365/H365</f>
        <v>34741.617619814308</v>
      </c>
      <c r="J365" s="25">
        <f t="shared" si="69"/>
        <v>24385.089427250958</v>
      </c>
      <c r="K365" s="15">
        <f t="shared" ref="K365:K428" si="75">H365*J365</f>
        <v>24360.089473194061</v>
      </c>
      <c r="L365" s="36">
        <f t="shared" ref="L365:L428" si="76">D365-K365</f>
        <v>10345.910526805939</v>
      </c>
      <c r="M365" s="36">
        <f t="shared" ref="M365:M428" si="77">ABS(L365)</f>
        <v>10345.910526805939</v>
      </c>
      <c r="N365" s="36">
        <f t="shared" ref="N365:N428" si="78">M365/D365</f>
        <v>0.29810149619103149</v>
      </c>
      <c r="O365" s="36">
        <f t="shared" ref="O365:O428" si="79">L365^2</f>
        <v>107037864.62867396</v>
      </c>
      <c r="P365" s="35">
        <f t="shared" si="70"/>
        <v>107037864.62867396</v>
      </c>
    </row>
    <row r="366" spans="1:16" x14ac:dyDescent="0.4">
      <c r="A366" s="1">
        <v>365</v>
      </c>
      <c r="B366" s="21">
        <v>40178</v>
      </c>
      <c r="C366" s="43">
        <v>1</v>
      </c>
      <c r="D366" s="23">
        <v>19242</v>
      </c>
      <c r="E366" s="25">
        <f t="shared" si="71"/>
        <v>25962.75</v>
      </c>
      <c r="F366" s="25">
        <f t="shared" si="72"/>
        <v>25257.5</v>
      </c>
      <c r="G366" s="25">
        <f t="shared" si="73"/>
        <v>0.76183311887558147</v>
      </c>
      <c r="H366" s="25">
        <f t="shared" si="68"/>
        <v>1.002565354379422</v>
      </c>
      <c r="I366" s="4">
        <f t="shared" si="74"/>
        <v>19192.763759436519</v>
      </c>
      <c r="J366" s="25">
        <f t="shared" si="69"/>
        <v>24385.435422840783</v>
      </c>
      <c r="K366" s="15">
        <f t="shared" si="75"/>
        <v>24447.992706396879</v>
      </c>
      <c r="L366" s="36">
        <f t="shared" si="76"/>
        <v>-5205.9927063968789</v>
      </c>
      <c r="M366" s="36">
        <f t="shared" si="77"/>
        <v>5205.9927063968789</v>
      </c>
      <c r="N366" s="36">
        <f t="shared" si="78"/>
        <v>0.2705536174200644</v>
      </c>
      <c r="O366" s="36">
        <f t="shared" si="79"/>
        <v>27102360.0590575</v>
      </c>
      <c r="P366" s="35">
        <f t="shared" si="70"/>
        <v>27102360.0590575</v>
      </c>
    </row>
    <row r="367" spans="1:16" x14ac:dyDescent="0.4">
      <c r="A367" s="1">
        <v>366</v>
      </c>
      <c r="B367" s="21">
        <v>40179</v>
      </c>
      <c r="C367" s="43">
        <v>2</v>
      </c>
      <c r="D367" s="23">
        <v>24736</v>
      </c>
      <c r="E367" s="25">
        <f t="shared" si="71"/>
        <v>24552.25</v>
      </c>
      <c r="F367" s="25">
        <f t="shared" si="72"/>
        <v>23507.125</v>
      </c>
      <c r="G367" s="25">
        <f t="shared" si="73"/>
        <v>1.0522767033399447</v>
      </c>
      <c r="H367" s="25">
        <f t="shared" si="68"/>
        <v>1.001156956769502</v>
      </c>
      <c r="I367" s="4">
        <f t="shared" si="74"/>
        <v>24707.414589433862</v>
      </c>
      <c r="J367" s="25">
        <f t="shared" si="69"/>
        <v>24385.781418430608</v>
      </c>
      <c r="K367" s="15">
        <f t="shared" si="75"/>
        <v>24413.994713322256</v>
      </c>
      <c r="L367" s="36">
        <f t="shared" si="76"/>
        <v>322.00528667774415</v>
      </c>
      <c r="M367" s="36">
        <f t="shared" si="77"/>
        <v>322.00528667774415</v>
      </c>
      <c r="N367" s="36">
        <f t="shared" si="78"/>
        <v>1.301767814835641E-2</v>
      </c>
      <c r="O367" s="36">
        <f t="shared" si="79"/>
        <v>103687.4046484162</v>
      </c>
      <c r="P367" s="35">
        <f t="shared" si="70"/>
        <v>103687.4046484162</v>
      </c>
    </row>
    <row r="368" spans="1:16" x14ac:dyDescent="0.4">
      <c r="A368" s="1">
        <v>367</v>
      </c>
      <c r="B368" s="21">
        <v>40180</v>
      </c>
      <c r="C368" s="43">
        <v>3</v>
      </c>
      <c r="D368" s="23">
        <v>19525</v>
      </c>
      <c r="E368" s="25">
        <f t="shared" si="71"/>
        <v>22462</v>
      </c>
      <c r="F368" s="25">
        <f t="shared" si="72"/>
        <v>23590</v>
      </c>
      <c r="G368" s="25">
        <f t="shared" si="73"/>
        <v>0.82768122085629503</v>
      </c>
      <c r="H368" s="25">
        <f t="shared" si="68"/>
        <v>0.99730290362961838</v>
      </c>
      <c r="I368" s="4">
        <f t="shared" si="74"/>
        <v>19577.80322201013</v>
      </c>
      <c r="J368" s="25">
        <f t="shared" si="69"/>
        <v>24386.127414020433</v>
      </c>
      <c r="K368" s="15">
        <f t="shared" si="75"/>
        <v>24320.355678284413</v>
      </c>
      <c r="L368" s="36">
        <f t="shared" si="76"/>
        <v>-4795.3556782844134</v>
      </c>
      <c r="M368" s="36">
        <f t="shared" si="77"/>
        <v>4795.3556782844134</v>
      </c>
      <c r="N368" s="36">
        <f t="shared" si="78"/>
        <v>0.24560080298511722</v>
      </c>
      <c r="O368" s="36">
        <f t="shared" si="79"/>
        <v>22995436.081254568</v>
      </c>
      <c r="P368" s="35">
        <f t="shared" si="70"/>
        <v>22995436.081254568</v>
      </c>
    </row>
    <row r="369" spans="1:16" x14ac:dyDescent="0.4">
      <c r="A369" s="1">
        <v>368</v>
      </c>
      <c r="B369" s="21">
        <v>40181</v>
      </c>
      <c r="C369" s="43">
        <v>4</v>
      </c>
      <c r="D369" s="23">
        <v>26345</v>
      </c>
      <c r="E369" s="25">
        <f t="shared" si="71"/>
        <v>24718</v>
      </c>
      <c r="F369" s="25">
        <f t="shared" si="72"/>
        <v>25039</v>
      </c>
      <c r="G369" s="25">
        <f t="shared" si="73"/>
        <v>1.0521586325332482</v>
      </c>
      <c r="H369" s="25">
        <f t="shared" si="68"/>
        <v>0.99897478522145755</v>
      </c>
      <c r="I369" s="4">
        <f t="shared" si="74"/>
        <v>26372.037002074794</v>
      </c>
      <c r="J369" s="25">
        <f t="shared" si="69"/>
        <v>24386.473409610258</v>
      </c>
      <c r="K369" s="15">
        <f t="shared" si="75"/>
        <v>24361.472036674193</v>
      </c>
      <c r="L369" s="36">
        <f t="shared" si="76"/>
        <v>1983.5279633258069</v>
      </c>
      <c r="M369" s="36">
        <f t="shared" si="77"/>
        <v>1983.5279633258069</v>
      </c>
      <c r="N369" s="36">
        <f t="shared" si="78"/>
        <v>7.5290490162300508E-2</v>
      </c>
      <c r="O369" s="36">
        <f t="shared" si="79"/>
        <v>3934383.1812954238</v>
      </c>
      <c r="P369" s="35">
        <f t="shared" si="70"/>
        <v>3934383.1812954238</v>
      </c>
    </row>
    <row r="370" spans="1:16" x14ac:dyDescent="0.4">
      <c r="A370" s="1">
        <v>369</v>
      </c>
      <c r="B370" s="21">
        <v>40182</v>
      </c>
      <c r="C370" s="43">
        <v>1</v>
      </c>
      <c r="D370" s="23">
        <v>28266</v>
      </c>
      <c r="E370" s="25">
        <f t="shared" si="71"/>
        <v>25360</v>
      </c>
      <c r="F370" s="25">
        <f t="shared" si="72"/>
        <v>26409.875</v>
      </c>
      <c r="G370" s="25">
        <f t="shared" si="73"/>
        <v>1.0702814761523862</v>
      </c>
      <c r="H370" s="25">
        <f t="shared" si="68"/>
        <v>1.002565354379422</v>
      </c>
      <c r="I370" s="4">
        <f t="shared" si="74"/>
        <v>28193.673236889754</v>
      </c>
      <c r="J370" s="25">
        <f t="shared" si="69"/>
        <v>24386.819405200084</v>
      </c>
      <c r="K370" s="15">
        <f t="shared" si="75"/>
        <v>24449.380239161386</v>
      </c>
      <c r="L370" s="36">
        <f t="shared" si="76"/>
        <v>3816.6197608386137</v>
      </c>
      <c r="M370" s="36">
        <f t="shared" si="77"/>
        <v>3816.6197608386137</v>
      </c>
      <c r="N370" s="36">
        <f t="shared" si="78"/>
        <v>0.1350251100558485</v>
      </c>
      <c r="O370" s="36">
        <f t="shared" si="79"/>
        <v>14566586.398823798</v>
      </c>
      <c r="P370" s="35">
        <f t="shared" si="70"/>
        <v>14566586.398823798</v>
      </c>
    </row>
    <row r="371" spans="1:16" x14ac:dyDescent="0.4">
      <c r="A371" s="1">
        <v>370</v>
      </c>
      <c r="B371" s="21">
        <v>40183</v>
      </c>
      <c r="C371" s="43">
        <v>2</v>
      </c>
      <c r="D371" s="23">
        <v>27304</v>
      </c>
      <c r="E371" s="25">
        <f t="shared" si="71"/>
        <v>27459.75</v>
      </c>
      <c r="F371" s="25">
        <f t="shared" si="72"/>
        <v>26706.375</v>
      </c>
      <c r="G371" s="25">
        <f t="shared" si="73"/>
        <v>1.0223776158314259</v>
      </c>
      <c r="H371" s="25">
        <f t="shared" si="68"/>
        <v>1.001156956769502</v>
      </c>
      <c r="I371" s="4">
        <f t="shared" si="74"/>
        <v>27272.446957871205</v>
      </c>
      <c r="J371" s="25">
        <f t="shared" si="69"/>
        <v>24387.165400789912</v>
      </c>
      <c r="K371" s="15">
        <f t="shared" si="75"/>
        <v>24415.380296889321</v>
      </c>
      <c r="L371" s="36">
        <f t="shared" si="76"/>
        <v>2888.6197031106785</v>
      </c>
      <c r="M371" s="36">
        <f t="shared" si="77"/>
        <v>2888.6197031106785</v>
      </c>
      <c r="N371" s="36">
        <f t="shared" si="78"/>
        <v>0.10579474447372834</v>
      </c>
      <c r="O371" s="36">
        <f t="shared" si="79"/>
        <v>8344123.7891992247</v>
      </c>
      <c r="P371" s="35">
        <f t="shared" si="70"/>
        <v>8344123.7891992247</v>
      </c>
    </row>
    <row r="372" spans="1:16" x14ac:dyDescent="0.4">
      <c r="A372" s="1">
        <v>371</v>
      </c>
      <c r="B372" s="21">
        <v>40184</v>
      </c>
      <c r="C372" s="43">
        <v>3</v>
      </c>
      <c r="D372" s="23">
        <v>27924</v>
      </c>
      <c r="E372" s="25">
        <f t="shared" si="71"/>
        <v>25953</v>
      </c>
      <c r="F372" s="25">
        <f t="shared" si="72"/>
        <v>25631.625</v>
      </c>
      <c r="G372" s="25">
        <f t="shared" si="73"/>
        <v>1.0894354142587526</v>
      </c>
      <c r="H372" s="25">
        <f t="shared" si="68"/>
        <v>0.99730290362961838</v>
      </c>
      <c r="I372" s="4">
        <f t="shared" si="74"/>
        <v>27999.517396743195</v>
      </c>
      <c r="J372" s="25">
        <f t="shared" si="69"/>
        <v>24387.511396379738</v>
      </c>
      <c r="K372" s="15">
        <f t="shared" si="75"/>
        <v>24321.735927909922</v>
      </c>
      <c r="L372" s="36">
        <f t="shared" si="76"/>
        <v>3602.2640720900781</v>
      </c>
      <c r="M372" s="36">
        <f t="shared" si="77"/>
        <v>3602.2640720900781</v>
      </c>
      <c r="N372" s="36">
        <f t="shared" si="78"/>
        <v>0.12900243776285913</v>
      </c>
      <c r="O372" s="36">
        <f t="shared" si="79"/>
        <v>12976306.445070991</v>
      </c>
      <c r="P372" s="35">
        <f t="shared" si="70"/>
        <v>12976306.445070991</v>
      </c>
    </row>
    <row r="373" spans="1:16" x14ac:dyDescent="0.4">
      <c r="A373" s="1">
        <v>372</v>
      </c>
      <c r="B373" s="21">
        <v>40185</v>
      </c>
      <c r="C373" s="43">
        <v>4</v>
      </c>
      <c r="D373" s="23">
        <v>20318</v>
      </c>
      <c r="E373" s="25">
        <f t="shared" si="71"/>
        <v>25310.25</v>
      </c>
      <c r="F373" s="25">
        <f t="shared" si="72"/>
        <v>24996.25</v>
      </c>
      <c r="G373" s="25">
        <f t="shared" si="73"/>
        <v>0.81284192628894336</v>
      </c>
      <c r="H373" s="25">
        <f t="shared" si="68"/>
        <v>0.99897478522145755</v>
      </c>
      <c r="I373" s="4">
        <f t="shared" si="74"/>
        <v>20338.851691332537</v>
      </c>
      <c r="J373" s="25">
        <f t="shared" si="69"/>
        <v>24387.857391969563</v>
      </c>
      <c r="K373" s="15">
        <f t="shared" si="75"/>
        <v>24362.854600154329</v>
      </c>
      <c r="L373" s="36">
        <f t="shared" si="76"/>
        <v>-4044.8546001543291</v>
      </c>
      <c r="M373" s="36">
        <f t="shared" si="77"/>
        <v>4044.8546001543291</v>
      </c>
      <c r="N373" s="36">
        <f t="shared" si="78"/>
        <v>0.19907739935792543</v>
      </c>
      <c r="O373" s="36">
        <f t="shared" si="79"/>
        <v>16360848.736389637</v>
      </c>
      <c r="P373" s="35">
        <f t="shared" si="70"/>
        <v>16360848.736389637</v>
      </c>
    </row>
    <row r="374" spans="1:16" x14ac:dyDescent="0.4">
      <c r="A374" s="1">
        <v>373</v>
      </c>
      <c r="B374" s="21">
        <v>40186</v>
      </c>
      <c r="C374" s="43">
        <v>1</v>
      </c>
      <c r="D374" s="23">
        <v>25695</v>
      </c>
      <c r="E374" s="25">
        <f t="shared" si="71"/>
        <v>24682.25</v>
      </c>
      <c r="F374" s="25">
        <f t="shared" si="72"/>
        <v>24454.75</v>
      </c>
      <c r="G374" s="25">
        <f t="shared" si="73"/>
        <v>1.0507161185454768</v>
      </c>
      <c r="H374" s="25">
        <f t="shared" si="68"/>
        <v>1.002565354379422</v>
      </c>
      <c r="I374" s="4">
        <f t="shared" si="74"/>
        <v>25629.251886431834</v>
      </c>
      <c r="J374" s="25">
        <f t="shared" si="69"/>
        <v>24388.203387559388</v>
      </c>
      <c r="K374" s="15">
        <f t="shared" si="75"/>
        <v>24450.767771925897</v>
      </c>
      <c r="L374" s="36">
        <f t="shared" si="76"/>
        <v>1244.2322280741027</v>
      </c>
      <c r="M374" s="36">
        <f t="shared" si="77"/>
        <v>1244.2322280741027</v>
      </c>
      <c r="N374" s="36">
        <f t="shared" si="78"/>
        <v>4.8423126214209099E-2</v>
      </c>
      <c r="O374" s="36">
        <f t="shared" si="79"/>
        <v>1548113.837378246</v>
      </c>
      <c r="P374" s="35">
        <f t="shared" si="70"/>
        <v>1548113.837378246</v>
      </c>
    </row>
    <row r="375" spans="1:16" x14ac:dyDescent="0.4">
      <c r="A375" s="1">
        <v>374</v>
      </c>
      <c r="B375" s="21">
        <v>40187</v>
      </c>
      <c r="C375" s="43">
        <v>2</v>
      </c>
      <c r="D375" s="23">
        <v>24792</v>
      </c>
      <c r="E375" s="25">
        <f t="shared" si="71"/>
        <v>24227.25</v>
      </c>
      <c r="F375" s="25">
        <f t="shared" si="72"/>
        <v>25116.75</v>
      </c>
      <c r="G375" s="25">
        <f t="shared" si="73"/>
        <v>0.98707038131923919</v>
      </c>
      <c r="H375" s="25">
        <f t="shared" si="68"/>
        <v>1.001156956769502</v>
      </c>
      <c r="I375" s="4">
        <f t="shared" si="74"/>
        <v>24763.34987472689</v>
      </c>
      <c r="J375" s="25">
        <f t="shared" si="69"/>
        <v>24388.549383149213</v>
      </c>
      <c r="K375" s="15">
        <f t="shared" si="75"/>
        <v>24416.76588045638</v>
      </c>
      <c r="L375" s="36">
        <f t="shared" si="76"/>
        <v>375.23411954362018</v>
      </c>
      <c r="M375" s="36">
        <f t="shared" si="77"/>
        <v>375.23411954362018</v>
      </c>
      <c r="N375" s="36">
        <f t="shared" si="78"/>
        <v>1.513529039785496E-2</v>
      </c>
      <c r="O375" s="36">
        <f t="shared" si="79"/>
        <v>140800.64446967584</v>
      </c>
      <c r="P375" s="35">
        <f t="shared" si="70"/>
        <v>140800.64446967584</v>
      </c>
    </row>
    <row r="376" spans="1:16" x14ac:dyDescent="0.4">
      <c r="A376" s="1">
        <v>375</v>
      </c>
      <c r="B376" s="21">
        <v>40188</v>
      </c>
      <c r="C376" s="43">
        <v>3</v>
      </c>
      <c r="D376" s="23">
        <v>26104</v>
      </c>
      <c r="E376" s="25">
        <f t="shared" si="71"/>
        <v>26006.25</v>
      </c>
      <c r="F376" s="25">
        <f t="shared" si="72"/>
        <v>25746</v>
      </c>
      <c r="G376" s="25">
        <f t="shared" si="73"/>
        <v>1.013905072632642</v>
      </c>
      <c r="H376" s="25">
        <f t="shared" si="68"/>
        <v>0.99730290362961838</v>
      </c>
      <c r="I376" s="4">
        <f t="shared" si="74"/>
        <v>26174.59540626645</v>
      </c>
      <c r="J376" s="25">
        <f t="shared" si="69"/>
        <v>24388.895378739038</v>
      </c>
      <c r="K376" s="15">
        <f t="shared" si="75"/>
        <v>24323.116177535423</v>
      </c>
      <c r="L376" s="36">
        <f t="shared" si="76"/>
        <v>1780.883822464577</v>
      </c>
      <c r="M376" s="36">
        <f t="shared" si="77"/>
        <v>1780.883822464577</v>
      </c>
      <c r="N376" s="36">
        <f t="shared" si="78"/>
        <v>6.8222641068977047E-2</v>
      </c>
      <c r="O376" s="36">
        <f t="shared" si="79"/>
        <v>3171547.189116043</v>
      </c>
      <c r="P376" s="35">
        <f t="shared" si="70"/>
        <v>3171547.189116043</v>
      </c>
    </row>
    <row r="377" spans="1:16" x14ac:dyDescent="0.4">
      <c r="A377" s="1">
        <v>376</v>
      </c>
      <c r="B377" s="21">
        <v>40189</v>
      </c>
      <c r="C377" s="43">
        <v>4</v>
      </c>
      <c r="D377" s="23">
        <v>27434</v>
      </c>
      <c r="E377" s="25">
        <f t="shared" si="71"/>
        <v>25485.75</v>
      </c>
      <c r="F377" s="25">
        <f t="shared" si="72"/>
        <v>25518</v>
      </c>
      <c r="G377" s="25">
        <f t="shared" si="73"/>
        <v>1.0750842542519006</v>
      </c>
      <c r="H377" s="25">
        <f t="shared" si="68"/>
        <v>0.99897478522145755</v>
      </c>
      <c r="I377" s="4">
        <f t="shared" si="74"/>
        <v>27462.154606753462</v>
      </c>
      <c r="J377" s="25">
        <f t="shared" si="69"/>
        <v>24389.241374328863</v>
      </c>
      <c r="K377" s="15">
        <f t="shared" si="75"/>
        <v>24364.237163634461</v>
      </c>
      <c r="L377" s="36">
        <f t="shared" si="76"/>
        <v>3069.7628363655385</v>
      </c>
      <c r="M377" s="36">
        <f t="shared" si="77"/>
        <v>3069.7628363655385</v>
      </c>
      <c r="N377" s="36">
        <f t="shared" si="78"/>
        <v>0.11189629060164535</v>
      </c>
      <c r="O377" s="36">
        <f t="shared" si="79"/>
        <v>9423443.8715309966</v>
      </c>
      <c r="P377" s="35">
        <f t="shared" si="70"/>
        <v>9423443.8715309966</v>
      </c>
    </row>
    <row r="378" spans="1:16" x14ac:dyDescent="0.4">
      <c r="A378" s="1">
        <v>377</v>
      </c>
      <c r="B378" s="21">
        <v>40190</v>
      </c>
      <c r="C378" s="43">
        <v>1</v>
      </c>
      <c r="D378" s="23">
        <v>23613</v>
      </c>
      <c r="E378" s="25">
        <f t="shared" si="71"/>
        <v>25550.25</v>
      </c>
      <c r="F378" s="25">
        <f t="shared" si="72"/>
        <v>24529.875</v>
      </c>
      <c r="G378" s="25">
        <f t="shared" si="73"/>
        <v>0.96262210875514043</v>
      </c>
      <c r="H378" s="25">
        <f t="shared" si="68"/>
        <v>1.002565354379422</v>
      </c>
      <c r="I378" s="4">
        <f t="shared" si="74"/>
        <v>23552.57928757793</v>
      </c>
      <c r="J378" s="25">
        <f t="shared" si="69"/>
        <v>24389.587369918689</v>
      </c>
      <c r="K378" s="15">
        <f t="shared" si="75"/>
        <v>24452.155304690405</v>
      </c>
      <c r="L378" s="36">
        <f t="shared" si="76"/>
        <v>-839.15530469040459</v>
      </c>
      <c r="M378" s="36">
        <f t="shared" si="77"/>
        <v>839.15530469040459</v>
      </c>
      <c r="N378" s="36">
        <f t="shared" si="78"/>
        <v>3.5537852229297617E-2</v>
      </c>
      <c r="O378" s="36">
        <f t="shared" si="79"/>
        <v>704181.62539004581</v>
      </c>
      <c r="P378" s="35">
        <f t="shared" si="70"/>
        <v>704181.62539004581</v>
      </c>
    </row>
    <row r="379" spans="1:16" x14ac:dyDescent="0.4">
      <c r="A379" s="1">
        <v>378</v>
      </c>
      <c r="B379" s="21">
        <v>40191</v>
      </c>
      <c r="C379" s="43">
        <v>2</v>
      </c>
      <c r="D379" s="23">
        <v>25050</v>
      </c>
      <c r="E379" s="25">
        <f t="shared" si="71"/>
        <v>23509.5</v>
      </c>
      <c r="F379" s="25">
        <f t="shared" si="72"/>
        <v>23031.5</v>
      </c>
      <c r="G379" s="25">
        <f t="shared" si="73"/>
        <v>1.0876408397195145</v>
      </c>
      <c r="H379" s="25">
        <f t="shared" si="68"/>
        <v>1.001156956769502</v>
      </c>
      <c r="I379" s="4">
        <f t="shared" si="74"/>
        <v>25021.051724826903</v>
      </c>
      <c r="J379" s="25">
        <f t="shared" si="69"/>
        <v>24389.933365508517</v>
      </c>
      <c r="K379" s="15">
        <f t="shared" si="75"/>
        <v>24418.151464023445</v>
      </c>
      <c r="L379" s="36">
        <f t="shared" si="76"/>
        <v>631.84853597655456</v>
      </c>
      <c r="M379" s="36">
        <f t="shared" si="77"/>
        <v>631.84853597655456</v>
      </c>
      <c r="N379" s="36">
        <f t="shared" si="78"/>
        <v>2.5223494450161858E-2</v>
      </c>
      <c r="O379" s="36">
        <f t="shared" si="79"/>
        <v>399232.57241571537</v>
      </c>
      <c r="P379" s="35">
        <f t="shared" si="70"/>
        <v>399232.57241571537</v>
      </c>
    </row>
    <row r="380" spans="1:16" x14ac:dyDescent="0.4">
      <c r="A380" s="1">
        <v>379</v>
      </c>
      <c r="B380" s="21">
        <v>40192</v>
      </c>
      <c r="C380" s="43">
        <v>3</v>
      </c>
      <c r="D380" s="23">
        <v>17941</v>
      </c>
      <c r="E380" s="25">
        <f t="shared" si="71"/>
        <v>22553.5</v>
      </c>
      <c r="F380" s="25">
        <f t="shared" si="72"/>
        <v>22506.375</v>
      </c>
      <c r="G380" s="25">
        <f t="shared" si="73"/>
        <v>0.79715191806765862</v>
      </c>
      <c r="H380" s="25">
        <f t="shared" si="68"/>
        <v>0.99730290362961838</v>
      </c>
      <c r="I380" s="4">
        <f t="shared" si="74"/>
        <v>17989.519467661139</v>
      </c>
      <c r="J380" s="25">
        <f t="shared" si="69"/>
        <v>24390.279361098343</v>
      </c>
      <c r="K380" s="15">
        <f t="shared" si="75"/>
        <v>24324.496427160931</v>
      </c>
      <c r="L380" s="36">
        <f t="shared" si="76"/>
        <v>-6383.4964271609315</v>
      </c>
      <c r="M380" s="36">
        <f t="shared" si="77"/>
        <v>6383.4964271609315</v>
      </c>
      <c r="N380" s="36">
        <f t="shared" si="78"/>
        <v>0.35580493992313311</v>
      </c>
      <c r="O380" s="36">
        <f t="shared" si="79"/>
        <v>40749026.635576375</v>
      </c>
      <c r="P380" s="35">
        <f t="shared" si="70"/>
        <v>40749026.635576375</v>
      </c>
    </row>
    <row r="381" spans="1:16" x14ac:dyDescent="0.4">
      <c r="A381" s="1">
        <v>380</v>
      </c>
      <c r="B381" s="21">
        <v>40193</v>
      </c>
      <c r="C381" s="43">
        <v>4</v>
      </c>
      <c r="D381" s="23">
        <v>23610</v>
      </c>
      <c r="E381" s="25">
        <f t="shared" si="71"/>
        <v>22459.25</v>
      </c>
      <c r="F381" s="25">
        <f t="shared" si="72"/>
        <v>21843.875</v>
      </c>
      <c r="G381" s="25">
        <f t="shared" si="73"/>
        <v>1.0808521839646126</v>
      </c>
      <c r="H381" s="25">
        <f t="shared" si="68"/>
        <v>0.99897478522145755</v>
      </c>
      <c r="I381" s="4">
        <f t="shared" si="74"/>
        <v>23634.2301620416</v>
      </c>
      <c r="J381" s="25">
        <f t="shared" si="69"/>
        <v>24390.625356688168</v>
      </c>
      <c r="K381" s="15">
        <f t="shared" si="75"/>
        <v>24365.619727114597</v>
      </c>
      <c r="L381" s="36">
        <f t="shared" si="76"/>
        <v>-755.61972711459748</v>
      </c>
      <c r="M381" s="36">
        <f t="shared" si="77"/>
        <v>755.61972711459748</v>
      </c>
      <c r="N381" s="36">
        <f t="shared" si="78"/>
        <v>3.2004223935391679E-2</v>
      </c>
      <c r="O381" s="36">
        <f t="shared" si="79"/>
        <v>570961.17200473871</v>
      </c>
      <c r="P381" s="35">
        <f t="shared" si="70"/>
        <v>570961.17200473871</v>
      </c>
    </row>
    <row r="382" spans="1:16" x14ac:dyDescent="0.4">
      <c r="A382" s="1">
        <v>381</v>
      </c>
      <c r="B382" s="21">
        <v>40194</v>
      </c>
      <c r="C382" s="43">
        <v>1</v>
      </c>
      <c r="D382" s="23">
        <v>23236</v>
      </c>
      <c r="E382" s="25">
        <f t="shared" si="71"/>
        <v>21228.5</v>
      </c>
      <c r="F382" s="25">
        <f t="shared" si="72"/>
        <v>21663.5</v>
      </c>
      <c r="G382" s="25">
        <f t="shared" si="73"/>
        <v>1.0725875320239111</v>
      </c>
      <c r="H382" s="25">
        <f t="shared" si="68"/>
        <v>1.002565354379422</v>
      </c>
      <c r="I382" s="4">
        <f t="shared" si="74"/>
        <v>23176.543951474221</v>
      </c>
      <c r="J382" s="25">
        <f t="shared" si="69"/>
        <v>24390.971352277993</v>
      </c>
      <c r="K382" s="15">
        <f t="shared" si="75"/>
        <v>24453.542837454916</v>
      </c>
      <c r="L382" s="36">
        <f t="shared" si="76"/>
        <v>-1217.5428374549156</v>
      </c>
      <c r="M382" s="36">
        <f t="shared" si="77"/>
        <v>1217.5428374549156</v>
      </c>
      <c r="N382" s="36">
        <f t="shared" si="78"/>
        <v>5.2398985946587866E-2</v>
      </c>
      <c r="O382" s="36">
        <f t="shared" si="79"/>
        <v>1482410.561037767</v>
      </c>
      <c r="P382" s="35">
        <f t="shared" si="70"/>
        <v>1482410.561037767</v>
      </c>
    </row>
    <row r="383" spans="1:16" x14ac:dyDescent="0.4">
      <c r="A383" s="1">
        <v>382</v>
      </c>
      <c r="B383" s="21">
        <v>40195</v>
      </c>
      <c r="C383" s="43">
        <v>2</v>
      </c>
      <c r="D383" s="23">
        <v>20127</v>
      </c>
      <c r="E383" s="25">
        <f t="shared" si="71"/>
        <v>22098.5</v>
      </c>
      <c r="F383" s="25">
        <f t="shared" si="72"/>
        <v>22285.75</v>
      </c>
      <c r="G383" s="25">
        <f t="shared" si="73"/>
        <v>0.90313316805582045</v>
      </c>
      <c r="H383" s="25">
        <f t="shared" si="68"/>
        <v>1.001156956769502</v>
      </c>
      <c r="I383" s="4">
        <f t="shared" si="74"/>
        <v>20103.740840941759</v>
      </c>
      <c r="J383" s="25">
        <f t="shared" si="69"/>
        <v>24391.317347867818</v>
      </c>
      <c r="K383" s="15">
        <f t="shared" si="75"/>
        <v>24419.537047590504</v>
      </c>
      <c r="L383" s="36">
        <f t="shared" si="76"/>
        <v>-4292.5370475905038</v>
      </c>
      <c r="M383" s="36">
        <f t="shared" si="77"/>
        <v>4292.5370475905038</v>
      </c>
      <c r="N383" s="36">
        <f t="shared" si="78"/>
        <v>0.21327257155018153</v>
      </c>
      <c r="O383" s="36">
        <f t="shared" si="79"/>
        <v>18425874.304936998</v>
      </c>
      <c r="P383" s="35">
        <f t="shared" si="70"/>
        <v>18425874.304936998</v>
      </c>
    </row>
    <row r="384" spans="1:16" x14ac:dyDescent="0.4">
      <c r="A384" s="1">
        <v>383</v>
      </c>
      <c r="B384" s="21">
        <v>40196</v>
      </c>
      <c r="C384" s="43">
        <v>3</v>
      </c>
      <c r="D384" s="23">
        <v>21421</v>
      </c>
      <c r="E384" s="25">
        <f t="shared" si="71"/>
        <v>22473</v>
      </c>
      <c r="F384" s="25">
        <f t="shared" si="72"/>
        <v>22317</v>
      </c>
      <c r="G384" s="25">
        <f t="shared" si="73"/>
        <v>0.95985123448492182</v>
      </c>
      <c r="H384" s="25">
        <f t="shared" si="68"/>
        <v>0.99730290362961838</v>
      </c>
      <c r="I384" s="4">
        <f t="shared" si="74"/>
        <v>21478.930746155133</v>
      </c>
      <c r="J384" s="25">
        <f t="shared" si="69"/>
        <v>24391.663343457643</v>
      </c>
      <c r="K384" s="15">
        <f t="shared" si="75"/>
        <v>24325.876676786433</v>
      </c>
      <c r="L384" s="36">
        <f t="shared" si="76"/>
        <v>-2904.8766767864327</v>
      </c>
      <c r="M384" s="36">
        <f t="shared" si="77"/>
        <v>2904.8766767864327</v>
      </c>
      <c r="N384" s="36">
        <f t="shared" si="78"/>
        <v>0.13560882670213495</v>
      </c>
      <c r="O384" s="36">
        <f t="shared" si="79"/>
        <v>8438308.5073377881</v>
      </c>
      <c r="P384" s="35">
        <f t="shared" si="70"/>
        <v>8438308.5073377881</v>
      </c>
    </row>
    <row r="385" spans="1:16" x14ac:dyDescent="0.4">
      <c r="A385" s="1">
        <v>384</v>
      </c>
      <c r="B385" s="21">
        <v>40197</v>
      </c>
      <c r="C385" s="43">
        <v>4</v>
      </c>
      <c r="D385" s="23">
        <v>25108</v>
      </c>
      <c r="E385" s="25">
        <f t="shared" si="71"/>
        <v>22161</v>
      </c>
      <c r="F385" s="25">
        <f t="shared" si="72"/>
        <v>21973</v>
      </c>
      <c r="G385" s="25">
        <f t="shared" si="73"/>
        <v>1.142675101260638</v>
      </c>
      <c r="H385" s="25">
        <f t="shared" si="68"/>
        <v>0.99897478522145755</v>
      </c>
      <c r="I385" s="4">
        <f t="shared" si="74"/>
        <v>25133.76750989159</v>
      </c>
      <c r="J385" s="25">
        <f t="shared" si="69"/>
        <v>24392.009339047469</v>
      </c>
      <c r="K385" s="15">
        <f t="shared" si="75"/>
        <v>24367.00229059473</v>
      </c>
      <c r="L385" s="36">
        <f t="shared" si="76"/>
        <v>740.99770940527014</v>
      </c>
      <c r="M385" s="36">
        <f t="shared" si="77"/>
        <v>740.99770940527014</v>
      </c>
      <c r="N385" s="36">
        <f t="shared" si="78"/>
        <v>2.9512414744514503E-2</v>
      </c>
      <c r="O385" s="36">
        <f t="shared" si="79"/>
        <v>549077.6053438572</v>
      </c>
      <c r="P385" s="35">
        <f t="shared" si="70"/>
        <v>549077.6053438572</v>
      </c>
    </row>
    <row r="386" spans="1:16" x14ac:dyDescent="0.4">
      <c r="A386" s="1">
        <v>385</v>
      </c>
      <c r="B386" s="21">
        <v>40198</v>
      </c>
      <c r="C386" s="43">
        <v>1</v>
      </c>
      <c r="D386" s="23">
        <v>21988</v>
      </c>
      <c r="E386" s="25">
        <f t="shared" si="71"/>
        <v>21785</v>
      </c>
      <c r="F386" s="25">
        <f t="shared" si="72"/>
        <v>22330.875</v>
      </c>
      <c r="G386" s="25">
        <f t="shared" si="73"/>
        <v>0.9846456979406315</v>
      </c>
      <c r="H386" s="25">
        <f t="shared" ref="H386:H449" si="80">VLOOKUP(C386,$Q$38:$S$42,3,FALSE)</f>
        <v>1.002565354379422</v>
      </c>
      <c r="I386" s="4">
        <f t="shared" si="74"/>
        <v>21931.737321613666</v>
      </c>
      <c r="J386" s="25">
        <f t="shared" si="69"/>
        <v>24392.355334637294</v>
      </c>
      <c r="K386" s="15">
        <f t="shared" si="75"/>
        <v>24454.930370219423</v>
      </c>
      <c r="L386" s="36">
        <f t="shared" si="76"/>
        <v>-2466.9303702194229</v>
      </c>
      <c r="M386" s="36">
        <f t="shared" si="77"/>
        <v>2466.9303702194229</v>
      </c>
      <c r="N386" s="36">
        <f t="shared" si="78"/>
        <v>0.11219439558938617</v>
      </c>
      <c r="O386" s="36">
        <f t="shared" si="79"/>
        <v>6085745.4515109388</v>
      </c>
      <c r="P386" s="35">
        <f t="shared" si="70"/>
        <v>6085745.4515109388</v>
      </c>
    </row>
    <row r="387" spans="1:16" x14ac:dyDescent="0.4">
      <c r="A387" s="1">
        <v>386</v>
      </c>
      <c r="B387" s="21">
        <v>40199</v>
      </c>
      <c r="C387" s="43">
        <v>2</v>
      </c>
      <c r="D387" s="23">
        <v>18623</v>
      </c>
      <c r="E387" s="25">
        <f t="shared" si="71"/>
        <v>22876.75</v>
      </c>
      <c r="F387" s="25">
        <f t="shared" si="72"/>
        <v>22639</v>
      </c>
      <c r="G387" s="25">
        <f t="shared" si="73"/>
        <v>0.82260700560978839</v>
      </c>
      <c r="H387" s="25">
        <f t="shared" si="80"/>
        <v>1.001156956769502</v>
      </c>
      <c r="I387" s="4">
        <f t="shared" si="74"/>
        <v>18601.478893071911</v>
      </c>
      <c r="J387" s="25">
        <f t="shared" ref="J387:J450" si="81">INTERCEPT($I$2:$I$3896,$A$2:$A$3896)+SLOPE($I$2:$I$3896,$A$2:$A$3896)*A387</f>
        <v>24392.701330227119</v>
      </c>
      <c r="K387" s="15">
        <f t="shared" si="75"/>
        <v>24420.922631157566</v>
      </c>
      <c r="L387" s="36">
        <f t="shared" si="76"/>
        <v>-5797.9226311575658</v>
      </c>
      <c r="M387" s="36">
        <f t="shared" si="77"/>
        <v>5797.9226311575658</v>
      </c>
      <c r="N387" s="36">
        <f t="shared" si="78"/>
        <v>0.31133129093903056</v>
      </c>
      <c r="O387" s="36">
        <f t="shared" si="79"/>
        <v>33615906.836889073</v>
      </c>
      <c r="P387" s="35">
        <f t="shared" ref="P387:P450" si="82">(D387-K387)^2</f>
        <v>33615906.836889073</v>
      </c>
    </row>
    <row r="388" spans="1:16" x14ac:dyDescent="0.4">
      <c r="A388" s="1">
        <v>387</v>
      </c>
      <c r="B388" s="21">
        <v>40200</v>
      </c>
      <c r="C388" s="43">
        <v>3</v>
      </c>
      <c r="D388" s="23">
        <v>25788</v>
      </c>
      <c r="E388" s="25">
        <f t="shared" si="71"/>
        <v>22401.25</v>
      </c>
      <c r="F388" s="25">
        <f t="shared" si="72"/>
        <v>22337.25</v>
      </c>
      <c r="G388" s="25">
        <f t="shared" si="73"/>
        <v>1.1544841016687373</v>
      </c>
      <c r="H388" s="25">
        <f t="shared" si="80"/>
        <v>0.99730290362961838</v>
      </c>
      <c r="I388" s="4">
        <f t="shared" si="74"/>
        <v>25857.740818908947</v>
      </c>
      <c r="J388" s="25">
        <f t="shared" si="81"/>
        <v>24393.047325816948</v>
      </c>
      <c r="K388" s="15">
        <f t="shared" si="75"/>
        <v>24327.256926411941</v>
      </c>
      <c r="L388" s="36">
        <f t="shared" si="76"/>
        <v>1460.7430735880589</v>
      </c>
      <c r="M388" s="36">
        <f t="shared" si="77"/>
        <v>1460.7430735880589</v>
      </c>
      <c r="N388" s="36">
        <f t="shared" si="78"/>
        <v>5.6644294772299479E-2</v>
      </c>
      <c r="O388" s="36">
        <f t="shared" si="79"/>
        <v>2133770.3270354895</v>
      </c>
      <c r="P388" s="35">
        <f t="shared" si="82"/>
        <v>2133770.3270354895</v>
      </c>
    </row>
    <row r="389" spans="1:16" x14ac:dyDescent="0.4">
      <c r="A389" s="1">
        <v>388</v>
      </c>
      <c r="B389" s="21">
        <v>40201</v>
      </c>
      <c r="C389" s="43">
        <v>4</v>
      </c>
      <c r="D389" s="23">
        <v>23206</v>
      </c>
      <c r="E389" s="25">
        <f t="shared" ref="E389:E452" si="83">AVERAGE(D387:D390)</f>
        <v>22273.25</v>
      </c>
      <c r="F389" s="25">
        <f t="shared" ref="F389:F452" si="84">AVERAGE(E389:E390)</f>
        <v>22861.25</v>
      </c>
      <c r="G389" s="25">
        <f t="shared" si="73"/>
        <v>1.0150801027940293</v>
      </c>
      <c r="H389" s="25">
        <f t="shared" si="80"/>
        <v>0.99897478522145755</v>
      </c>
      <c r="I389" s="4">
        <f t="shared" si="74"/>
        <v>23229.815550204887</v>
      </c>
      <c r="J389" s="25">
        <f t="shared" si="81"/>
        <v>24393.393321406773</v>
      </c>
      <c r="K389" s="15">
        <f t="shared" si="75"/>
        <v>24368.38485407487</v>
      </c>
      <c r="L389" s="36">
        <f t="shared" si="76"/>
        <v>-1162.3848540748695</v>
      </c>
      <c r="M389" s="36">
        <f t="shared" si="77"/>
        <v>1162.3848540748695</v>
      </c>
      <c r="N389" s="36">
        <f t="shared" si="78"/>
        <v>5.0089841164994806E-2</v>
      </c>
      <c r="O389" s="36">
        <f t="shared" si="79"/>
        <v>1351138.5489826556</v>
      </c>
      <c r="P389" s="35">
        <f t="shared" si="82"/>
        <v>1351138.5489826556</v>
      </c>
    </row>
    <row r="390" spans="1:16" x14ac:dyDescent="0.4">
      <c r="A390" s="1">
        <v>389</v>
      </c>
      <c r="B390" s="21">
        <v>40202</v>
      </c>
      <c r="C390" s="43">
        <v>1</v>
      </c>
      <c r="D390" s="23">
        <v>21476</v>
      </c>
      <c r="E390" s="25">
        <f t="shared" si="83"/>
        <v>23449.25</v>
      </c>
      <c r="F390" s="25">
        <f t="shared" si="84"/>
        <v>23191.75</v>
      </c>
      <c r="G390" s="25">
        <f t="shared" si="73"/>
        <v>0.92601895070445306</v>
      </c>
      <c r="H390" s="25">
        <f t="shared" si="80"/>
        <v>1.002565354379422</v>
      </c>
      <c r="I390" s="4">
        <f t="shared" si="74"/>
        <v>21421.047422183696</v>
      </c>
      <c r="J390" s="25">
        <f t="shared" si="81"/>
        <v>24393.739316996598</v>
      </c>
      <c r="K390" s="15">
        <f t="shared" si="75"/>
        <v>24456.317902983934</v>
      </c>
      <c r="L390" s="36">
        <f t="shared" si="76"/>
        <v>-2980.3179029839339</v>
      </c>
      <c r="M390" s="36">
        <f t="shared" si="77"/>
        <v>2980.3179029839339</v>
      </c>
      <c r="N390" s="36">
        <f t="shared" si="78"/>
        <v>0.13877434824846033</v>
      </c>
      <c r="O390" s="36">
        <f t="shared" si="79"/>
        <v>8882294.8028465528</v>
      </c>
      <c r="P390" s="35">
        <f t="shared" si="82"/>
        <v>8882294.8028465528</v>
      </c>
    </row>
    <row r="391" spans="1:16" x14ac:dyDescent="0.4">
      <c r="A391" s="1">
        <v>390</v>
      </c>
      <c r="B391" s="21">
        <v>40203</v>
      </c>
      <c r="C391" s="43">
        <v>2</v>
      </c>
      <c r="D391" s="23">
        <v>23327</v>
      </c>
      <c r="E391" s="25">
        <f t="shared" si="83"/>
        <v>22934.25</v>
      </c>
      <c r="F391" s="25">
        <f t="shared" si="84"/>
        <v>23077.625</v>
      </c>
      <c r="G391" s="25">
        <f t="shared" si="73"/>
        <v>1.0108059213198932</v>
      </c>
      <c r="H391" s="25">
        <f t="shared" si="80"/>
        <v>1.001156956769502</v>
      </c>
      <c r="I391" s="4">
        <f t="shared" si="74"/>
        <v>23300.042857686112</v>
      </c>
      <c r="J391" s="25">
        <f t="shared" si="81"/>
        <v>24394.085312586423</v>
      </c>
      <c r="K391" s="15">
        <f t="shared" si="75"/>
        <v>24422.308214724628</v>
      </c>
      <c r="L391" s="36">
        <f t="shared" si="76"/>
        <v>-1095.3082147246278</v>
      </c>
      <c r="M391" s="36">
        <f t="shared" si="77"/>
        <v>1095.3082147246278</v>
      </c>
      <c r="N391" s="36">
        <f t="shared" si="78"/>
        <v>4.6954525430815269E-2</v>
      </c>
      <c r="O391" s="36">
        <f t="shared" si="79"/>
        <v>1199700.0852432512</v>
      </c>
      <c r="P391" s="35">
        <f t="shared" si="82"/>
        <v>1199700.0852432512</v>
      </c>
    </row>
    <row r="392" spans="1:16" x14ac:dyDescent="0.4">
      <c r="A392" s="1">
        <v>391</v>
      </c>
      <c r="B392" s="21">
        <v>40204</v>
      </c>
      <c r="C392" s="43">
        <v>3</v>
      </c>
      <c r="D392" s="23">
        <v>23728</v>
      </c>
      <c r="E392" s="25">
        <f t="shared" si="83"/>
        <v>23221</v>
      </c>
      <c r="F392" s="25">
        <f t="shared" si="84"/>
        <v>23097</v>
      </c>
      <c r="G392" s="25">
        <f t="shared" si="73"/>
        <v>1.0273195653115124</v>
      </c>
      <c r="H392" s="25">
        <f t="shared" si="80"/>
        <v>0.99730290362961838</v>
      </c>
      <c r="I392" s="4">
        <f t="shared" si="74"/>
        <v>23792.169774742964</v>
      </c>
      <c r="J392" s="25">
        <f t="shared" si="81"/>
        <v>24394.431308176248</v>
      </c>
      <c r="K392" s="15">
        <f t="shared" si="75"/>
        <v>24328.637176037442</v>
      </c>
      <c r="L392" s="36">
        <f t="shared" si="76"/>
        <v>-600.63717603744226</v>
      </c>
      <c r="M392" s="36">
        <f t="shared" si="77"/>
        <v>600.63717603744226</v>
      </c>
      <c r="N392" s="36">
        <f t="shared" si="78"/>
        <v>2.5313434593621134E-2</v>
      </c>
      <c r="O392" s="36">
        <f t="shared" si="79"/>
        <v>360765.01723823341</v>
      </c>
      <c r="P392" s="35">
        <f t="shared" si="82"/>
        <v>360765.01723823341</v>
      </c>
    </row>
    <row r="393" spans="1:16" x14ac:dyDescent="0.4">
      <c r="A393" s="1">
        <v>392</v>
      </c>
      <c r="B393" s="21">
        <v>40205</v>
      </c>
      <c r="C393" s="43">
        <v>4</v>
      </c>
      <c r="D393" s="23">
        <v>24353</v>
      </c>
      <c r="E393" s="25">
        <f t="shared" si="83"/>
        <v>22973</v>
      </c>
      <c r="F393" s="25">
        <f t="shared" si="84"/>
        <v>23152</v>
      </c>
      <c r="G393" s="25">
        <f t="shared" si="73"/>
        <v>1.0518745680718729</v>
      </c>
      <c r="H393" s="25">
        <f t="shared" si="80"/>
        <v>0.99897478522145755</v>
      </c>
      <c r="I393" s="4">
        <f t="shared" si="74"/>
        <v>24377.992678365059</v>
      </c>
      <c r="J393" s="25">
        <f t="shared" si="81"/>
        <v>24394.777303766074</v>
      </c>
      <c r="K393" s="15">
        <f t="shared" si="75"/>
        <v>24369.767417555002</v>
      </c>
      <c r="L393" s="36">
        <f t="shared" si="76"/>
        <v>-16.767417555001884</v>
      </c>
      <c r="M393" s="36">
        <f t="shared" si="77"/>
        <v>16.767417555001884</v>
      </c>
      <c r="N393" s="36">
        <f t="shared" si="78"/>
        <v>6.8851548289746171E-4</v>
      </c>
      <c r="O393" s="36">
        <f t="shared" si="79"/>
        <v>281.14629146378536</v>
      </c>
      <c r="P393" s="35">
        <f t="shared" si="82"/>
        <v>281.14629146378536</v>
      </c>
    </row>
    <row r="394" spans="1:16" x14ac:dyDescent="0.4">
      <c r="A394" s="1">
        <v>393</v>
      </c>
      <c r="B394" s="21">
        <v>40206</v>
      </c>
      <c r="C394" s="43">
        <v>1</v>
      </c>
      <c r="D394" s="23">
        <v>20484</v>
      </c>
      <c r="E394" s="25">
        <f t="shared" si="83"/>
        <v>23331</v>
      </c>
      <c r="F394" s="25">
        <f t="shared" si="84"/>
        <v>23649</v>
      </c>
      <c r="G394" s="25">
        <f t="shared" si="73"/>
        <v>0.86616770265127485</v>
      </c>
      <c r="H394" s="25">
        <f t="shared" si="80"/>
        <v>1.002565354379422</v>
      </c>
      <c r="I394" s="4">
        <f t="shared" si="74"/>
        <v>20431.585742038129</v>
      </c>
      <c r="J394" s="25">
        <f t="shared" si="81"/>
        <v>24395.123299355899</v>
      </c>
      <c r="K394" s="15">
        <f t="shared" si="75"/>
        <v>24457.705435748441</v>
      </c>
      <c r="L394" s="36">
        <f t="shared" si="76"/>
        <v>-3973.7054357484412</v>
      </c>
      <c r="M394" s="36">
        <f t="shared" si="77"/>
        <v>3973.7054357484412</v>
      </c>
      <c r="N394" s="36">
        <f t="shared" si="78"/>
        <v>0.19399069692191179</v>
      </c>
      <c r="O394" s="36">
        <f t="shared" si="79"/>
        <v>15790334.890096709</v>
      </c>
      <c r="P394" s="35">
        <f t="shared" si="82"/>
        <v>15790334.890096709</v>
      </c>
    </row>
    <row r="395" spans="1:16" x14ac:dyDescent="0.4">
      <c r="A395" s="1">
        <v>394</v>
      </c>
      <c r="B395" s="21">
        <v>40207</v>
      </c>
      <c r="C395" s="43">
        <v>2</v>
      </c>
      <c r="D395" s="23">
        <v>24759</v>
      </c>
      <c r="E395" s="25">
        <f t="shared" si="83"/>
        <v>23967</v>
      </c>
      <c r="F395" s="25">
        <f t="shared" si="84"/>
        <v>23854.375</v>
      </c>
      <c r="G395" s="25">
        <f t="shared" si="73"/>
        <v>1.0379228129011975</v>
      </c>
      <c r="H395" s="25">
        <f t="shared" si="80"/>
        <v>1.001156956769502</v>
      </c>
      <c r="I395" s="4">
        <f t="shared" si="74"/>
        <v>24730.388010179213</v>
      </c>
      <c r="J395" s="25">
        <f t="shared" si="81"/>
        <v>24395.469294945724</v>
      </c>
      <c r="K395" s="15">
        <f t="shared" si="75"/>
        <v>24423.69379829169</v>
      </c>
      <c r="L395" s="36">
        <f t="shared" si="76"/>
        <v>335.30620170831025</v>
      </c>
      <c r="M395" s="36">
        <f t="shared" si="77"/>
        <v>335.30620170831025</v>
      </c>
      <c r="N395" s="36">
        <f t="shared" si="78"/>
        <v>1.3542800666759976E-2</v>
      </c>
      <c r="O395" s="36">
        <f t="shared" si="79"/>
        <v>112430.24890405404</v>
      </c>
      <c r="P395" s="35">
        <f t="shared" si="82"/>
        <v>112430.24890405404</v>
      </c>
    </row>
    <row r="396" spans="1:16" x14ac:dyDescent="0.4">
      <c r="A396" s="1">
        <v>395</v>
      </c>
      <c r="B396" s="21">
        <v>40208</v>
      </c>
      <c r="C396" s="43">
        <v>3</v>
      </c>
      <c r="D396" s="23">
        <v>26272</v>
      </c>
      <c r="E396" s="25">
        <f t="shared" si="83"/>
        <v>23741.75</v>
      </c>
      <c r="F396" s="25">
        <f t="shared" si="84"/>
        <v>24211.875</v>
      </c>
      <c r="G396" s="25">
        <f t="shared" si="73"/>
        <v>1.0850873796432536</v>
      </c>
      <c r="H396" s="25">
        <f t="shared" si="80"/>
        <v>0.99730290362961838</v>
      </c>
      <c r="I396" s="4">
        <f t="shared" si="74"/>
        <v>26343.049743848918</v>
      </c>
      <c r="J396" s="25">
        <f t="shared" si="81"/>
        <v>24395.815290535549</v>
      </c>
      <c r="K396" s="15">
        <f t="shared" si="75"/>
        <v>24330.017425662943</v>
      </c>
      <c r="L396" s="36">
        <f t="shared" si="76"/>
        <v>1941.9825743370566</v>
      </c>
      <c r="M396" s="36">
        <f t="shared" si="77"/>
        <v>1941.9825743370566</v>
      </c>
      <c r="N396" s="36">
        <f t="shared" si="78"/>
        <v>7.3918337939138878E-2</v>
      </c>
      <c r="O396" s="36">
        <f t="shared" si="79"/>
        <v>3771296.3190287813</v>
      </c>
      <c r="P396" s="35">
        <f t="shared" si="82"/>
        <v>3771296.3190287813</v>
      </c>
    </row>
    <row r="397" spans="1:16" x14ac:dyDescent="0.4">
      <c r="A397" s="1">
        <v>396</v>
      </c>
      <c r="B397" s="21">
        <v>40209</v>
      </c>
      <c r="C397" s="43">
        <v>4</v>
      </c>
      <c r="D397" s="23">
        <v>23452</v>
      </c>
      <c r="E397" s="25">
        <f t="shared" si="83"/>
        <v>24682</v>
      </c>
      <c r="F397" s="25">
        <f t="shared" si="84"/>
        <v>24425</v>
      </c>
      <c r="G397" s="25">
        <f t="shared" si="73"/>
        <v>0.96016376663254865</v>
      </c>
      <c r="H397" s="25">
        <f t="shared" si="80"/>
        <v>0.99897478522145755</v>
      </c>
      <c r="I397" s="4">
        <f t="shared" si="74"/>
        <v>23476.068011867836</v>
      </c>
      <c r="J397" s="25">
        <f t="shared" si="81"/>
        <v>24396.161286125378</v>
      </c>
      <c r="K397" s="15">
        <f t="shared" si="75"/>
        <v>24371.149981035138</v>
      </c>
      <c r="L397" s="36">
        <f t="shared" si="76"/>
        <v>-919.1499810351379</v>
      </c>
      <c r="M397" s="36">
        <f t="shared" si="77"/>
        <v>919.1499810351379</v>
      </c>
      <c r="N397" s="36">
        <f t="shared" si="78"/>
        <v>3.9192818567079048E-2</v>
      </c>
      <c r="O397" s="36">
        <f t="shared" si="79"/>
        <v>844836.68763689441</v>
      </c>
      <c r="P397" s="35">
        <f t="shared" si="82"/>
        <v>844836.68763689441</v>
      </c>
    </row>
    <row r="398" spans="1:16" x14ac:dyDescent="0.4">
      <c r="A398" s="1">
        <v>397</v>
      </c>
      <c r="B398" s="21">
        <v>40210</v>
      </c>
      <c r="C398" s="43">
        <v>1</v>
      </c>
      <c r="D398" s="23">
        <v>24245</v>
      </c>
      <c r="E398" s="25">
        <f t="shared" si="83"/>
        <v>24168</v>
      </c>
      <c r="F398" s="25">
        <f t="shared" si="84"/>
        <v>23945.25</v>
      </c>
      <c r="G398" s="25">
        <f t="shared" si="73"/>
        <v>1.0125181403409862</v>
      </c>
      <c r="H398" s="25">
        <f t="shared" si="80"/>
        <v>1.002565354379422</v>
      </c>
      <c r="I398" s="4">
        <f t="shared" si="74"/>
        <v>24182.9621321868</v>
      </c>
      <c r="J398" s="25">
        <f t="shared" si="81"/>
        <v>24396.507281715203</v>
      </c>
      <c r="K398" s="15">
        <f t="shared" si="75"/>
        <v>24459.092968512952</v>
      </c>
      <c r="L398" s="36">
        <f t="shared" si="76"/>
        <v>-214.09296851295221</v>
      </c>
      <c r="M398" s="36">
        <f t="shared" si="77"/>
        <v>214.09296851295221</v>
      </c>
      <c r="N398" s="36">
        <f t="shared" si="78"/>
        <v>8.8303967215076183E-3</v>
      </c>
      <c r="O398" s="36">
        <f t="shared" si="79"/>
        <v>45835.799166687946</v>
      </c>
      <c r="P398" s="35">
        <f t="shared" si="82"/>
        <v>45835.799166687946</v>
      </c>
    </row>
    <row r="399" spans="1:16" x14ac:dyDescent="0.4">
      <c r="A399" s="1">
        <v>398</v>
      </c>
      <c r="B399" s="21">
        <v>40211</v>
      </c>
      <c r="C399" s="43">
        <v>2</v>
      </c>
      <c r="D399" s="23">
        <v>22703</v>
      </c>
      <c r="E399" s="25">
        <f t="shared" si="83"/>
        <v>23722.5</v>
      </c>
      <c r="F399" s="25">
        <f t="shared" si="84"/>
        <v>23127.375</v>
      </c>
      <c r="G399" s="25">
        <f t="shared" si="73"/>
        <v>0.98165053318848339</v>
      </c>
      <c r="H399" s="25">
        <f t="shared" si="80"/>
        <v>1.001156956769502</v>
      </c>
      <c r="I399" s="4">
        <f t="shared" si="74"/>
        <v>22676.763964420963</v>
      </c>
      <c r="J399" s="25">
        <f t="shared" si="81"/>
        <v>24396.853277305028</v>
      </c>
      <c r="K399" s="15">
        <f t="shared" si="75"/>
        <v>24425.079381858752</v>
      </c>
      <c r="L399" s="36">
        <f t="shared" si="76"/>
        <v>-1722.0793818587517</v>
      </c>
      <c r="M399" s="36">
        <f t="shared" si="77"/>
        <v>1722.0793818587517</v>
      </c>
      <c r="N399" s="36">
        <f t="shared" si="78"/>
        <v>7.5852503275283076E-2</v>
      </c>
      <c r="O399" s="36">
        <f t="shared" si="79"/>
        <v>2965557.3974230206</v>
      </c>
      <c r="P399" s="35">
        <f t="shared" si="82"/>
        <v>2965557.3974230206</v>
      </c>
    </row>
    <row r="400" spans="1:16" x14ac:dyDescent="0.4">
      <c r="A400" s="1">
        <v>399</v>
      </c>
      <c r="B400" s="21">
        <v>40212</v>
      </c>
      <c r="C400" s="43">
        <v>3</v>
      </c>
      <c r="D400" s="23">
        <v>24490</v>
      </c>
      <c r="E400" s="25">
        <f t="shared" si="83"/>
        <v>22532.25</v>
      </c>
      <c r="F400" s="25">
        <f t="shared" si="84"/>
        <v>22626.625</v>
      </c>
      <c r="G400" s="25">
        <f t="shared" si="73"/>
        <v>1.0823532011512986</v>
      </c>
      <c r="H400" s="25">
        <f t="shared" si="80"/>
        <v>0.99730290362961838</v>
      </c>
      <c r="I400" s="4">
        <f t="shared" si="74"/>
        <v>24556.230520206303</v>
      </c>
      <c r="J400" s="25">
        <f t="shared" si="81"/>
        <v>24397.199272894853</v>
      </c>
      <c r="K400" s="15">
        <f t="shared" si="75"/>
        <v>24331.397675288452</v>
      </c>
      <c r="L400" s="36">
        <f t="shared" si="76"/>
        <v>158.60232471154814</v>
      </c>
      <c r="M400" s="36">
        <f t="shared" si="77"/>
        <v>158.60232471154814</v>
      </c>
      <c r="N400" s="36">
        <f t="shared" si="78"/>
        <v>6.4762076239913494E-3</v>
      </c>
      <c r="O400" s="36">
        <f t="shared" si="79"/>
        <v>25154.697403907354</v>
      </c>
      <c r="P400" s="35">
        <f t="shared" si="82"/>
        <v>25154.697403907354</v>
      </c>
    </row>
    <row r="401" spans="1:16" x14ac:dyDescent="0.4">
      <c r="A401" s="1">
        <v>400</v>
      </c>
      <c r="B401" s="21">
        <v>40213</v>
      </c>
      <c r="C401" s="43">
        <v>4</v>
      </c>
      <c r="D401" s="23">
        <v>18691</v>
      </c>
      <c r="E401" s="25">
        <f t="shared" si="83"/>
        <v>22721</v>
      </c>
      <c r="F401" s="25">
        <f t="shared" si="84"/>
        <v>23388.125</v>
      </c>
      <c r="G401" s="25">
        <f t="shared" si="73"/>
        <v>0.79916624355308519</v>
      </c>
      <c r="H401" s="25">
        <f t="shared" si="80"/>
        <v>0.99897478522145755</v>
      </c>
      <c r="I401" s="4">
        <f t="shared" si="74"/>
        <v>18710.181955049535</v>
      </c>
      <c r="J401" s="25">
        <f t="shared" si="81"/>
        <v>24397.545268484679</v>
      </c>
      <c r="K401" s="15">
        <f t="shared" si="75"/>
        <v>24372.53254451527</v>
      </c>
      <c r="L401" s="36">
        <f t="shared" si="76"/>
        <v>-5681.5325445152703</v>
      </c>
      <c r="M401" s="36">
        <f t="shared" si="77"/>
        <v>5681.5325445152703</v>
      </c>
      <c r="N401" s="36">
        <f t="shared" si="78"/>
        <v>0.30397156623590338</v>
      </c>
      <c r="O401" s="36">
        <f t="shared" si="79"/>
        <v>32279812.054386161</v>
      </c>
      <c r="P401" s="35">
        <f t="shared" si="82"/>
        <v>32279812.054386161</v>
      </c>
    </row>
    <row r="402" spans="1:16" x14ac:dyDescent="0.4">
      <c r="A402" s="1">
        <v>401</v>
      </c>
      <c r="B402" s="21">
        <v>40214</v>
      </c>
      <c r="C402" s="43">
        <v>1</v>
      </c>
      <c r="D402" s="23">
        <v>25000</v>
      </c>
      <c r="E402" s="25">
        <f t="shared" si="83"/>
        <v>24055.25</v>
      </c>
      <c r="F402" s="25">
        <f t="shared" si="84"/>
        <v>24433.125</v>
      </c>
      <c r="G402" s="25">
        <f t="shared" si="73"/>
        <v>1.0232010845931496</v>
      </c>
      <c r="H402" s="25">
        <f t="shared" si="80"/>
        <v>1.002565354379422</v>
      </c>
      <c r="I402" s="4">
        <f t="shared" si="74"/>
        <v>24936.030245604041</v>
      </c>
      <c r="J402" s="25">
        <f t="shared" si="81"/>
        <v>24397.891264074504</v>
      </c>
      <c r="K402" s="15">
        <f t="shared" si="75"/>
        <v>24460.48050127746</v>
      </c>
      <c r="L402" s="36">
        <f t="shared" si="76"/>
        <v>539.51949872254045</v>
      </c>
      <c r="M402" s="36">
        <f t="shared" si="77"/>
        <v>539.51949872254045</v>
      </c>
      <c r="N402" s="36">
        <f t="shared" si="78"/>
        <v>2.1580779948901618E-2</v>
      </c>
      <c r="O402" s="36">
        <f t="shared" si="79"/>
        <v>291081.28950182133</v>
      </c>
      <c r="P402" s="35">
        <f t="shared" si="82"/>
        <v>291081.28950182133</v>
      </c>
    </row>
    <row r="403" spans="1:16" x14ac:dyDescent="0.4">
      <c r="A403" s="1">
        <v>402</v>
      </c>
      <c r="B403" s="21">
        <v>40215</v>
      </c>
      <c r="C403" s="43">
        <v>2</v>
      </c>
      <c r="D403" s="23">
        <v>28040</v>
      </c>
      <c r="E403" s="25">
        <f t="shared" si="83"/>
        <v>24811</v>
      </c>
      <c r="F403" s="25">
        <f t="shared" si="84"/>
        <v>25336.625</v>
      </c>
      <c r="G403" s="25">
        <f t="shared" si="73"/>
        <v>1.1066983072923091</v>
      </c>
      <c r="H403" s="25">
        <f t="shared" si="80"/>
        <v>1.001156956769502</v>
      </c>
      <c r="I403" s="4">
        <f t="shared" si="74"/>
        <v>28007.596421722406</v>
      </c>
      <c r="J403" s="25">
        <f t="shared" si="81"/>
        <v>24398.237259664329</v>
      </c>
      <c r="K403" s="15">
        <f t="shared" si="75"/>
        <v>24426.464965425814</v>
      </c>
      <c r="L403" s="36">
        <f t="shared" si="76"/>
        <v>3613.5350345741863</v>
      </c>
      <c r="M403" s="36">
        <f t="shared" si="77"/>
        <v>3613.5350345741863</v>
      </c>
      <c r="N403" s="36">
        <f t="shared" si="78"/>
        <v>0.12887072163246027</v>
      </c>
      <c r="O403" s="36">
        <f t="shared" si="79"/>
        <v>13057635.446095066</v>
      </c>
      <c r="P403" s="35">
        <f t="shared" si="82"/>
        <v>13057635.446095066</v>
      </c>
    </row>
    <row r="404" spans="1:16" x14ac:dyDescent="0.4">
      <c r="A404" s="1">
        <v>403</v>
      </c>
      <c r="B404" s="21">
        <v>40216</v>
      </c>
      <c r="C404" s="43">
        <v>3</v>
      </c>
      <c r="D404" s="23">
        <v>27513</v>
      </c>
      <c r="E404" s="25">
        <f t="shared" si="83"/>
        <v>25862.25</v>
      </c>
      <c r="F404" s="25">
        <f t="shared" si="84"/>
        <v>25940.125</v>
      </c>
      <c r="G404" s="25">
        <f t="shared" si="73"/>
        <v>1.060634827318681</v>
      </c>
      <c r="H404" s="25">
        <f t="shared" si="80"/>
        <v>0.99730290362961838</v>
      </c>
      <c r="I404" s="4">
        <f t="shared" si="74"/>
        <v>27587.405892300369</v>
      </c>
      <c r="J404" s="25">
        <f t="shared" si="81"/>
        <v>24398.583255254154</v>
      </c>
      <c r="K404" s="15">
        <f t="shared" si="75"/>
        <v>24332.777924913953</v>
      </c>
      <c r="L404" s="36">
        <f t="shared" si="76"/>
        <v>3180.222075086047</v>
      </c>
      <c r="M404" s="36">
        <f t="shared" si="77"/>
        <v>3180.222075086047</v>
      </c>
      <c r="N404" s="36">
        <f t="shared" si="78"/>
        <v>0.11558979664471511</v>
      </c>
      <c r="O404" s="36">
        <f t="shared" si="79"/>
        <v>10113812.446864603</v>
      </c>
      <c r="P404" s="35">
        <f t="shared" si="82"/>
        <v>10113812.446864603</v>
      </c>
    </row>
    <row r="405" spans="1:16" x14ac:dyDescent="0.4">
      <c r="A405" s="1">
        <v>404</v>
      </c>
      <c r="B405" s="21">
        <v>40217</v>
      </c>
      <c r="C405" s="43">
        <v>4</v>
      </c>
      <c r="D405" s="23">
        <v>22896</v>
      </c>
      <c r="E405" s="25">
        <f t="shared" si="83"/>
        <v>26018</v>
      </c>
      <c r="F405" s="25">
        <f t="shared" si="84"/>
        <v>25338.5</v>
      </c>
      <c r="G405" s="25">
        <f t="shared" si="73"/>
        <v>0.90360518578447813</v>
      </c>
      <c r="H405" s="25">
        <f t="shared" si="80"/>
        <v>0.99897478522145755</v>
      </c>
      <c r="I405" s="4">
        <f t="shared" si="74"/>
        <v>22919.497407458894</v>
      </c>
      <c r="J405" s="25">
        <f t="shared" si="81"/>
        <v>24398.929250843983</v>
      </c>
      <c r="K405" s="15">
        <f t="shared" si="75"/>
        <v>24373.915107995406</v>
      </c>
      <c r="L405" s="36">
        <f t="shared" si="76"/>
        <v>-1477.9151079954063</v>
      </c>
      <c r="M405" s="36">
        <f t="shared" si="77"/>
        <v>1477.9151079954063</v>
      </c>
      <c r="N405" s="36">
        <f t="shared" si="78"/>
        <v>6.4549052585403832E-2</v>
      </c>
      <c r="O405" s="36">
        <f t="shared" si="79"/>
        <v>2184233.0664410735</v>
      </c>
      <c r="P405" s="35">
        <f t="shared" si="82"/>
        <v>2184233.0664410735</v>
      </c>
    </row>
    <row r="406" spans="1:16" x14ac:dyDescent="0.4">
      <c r="A406" s="1">
        <v>405</v>
      </c>
      <c r="B406" s="21">
        <v>40218</v>
      </c>
      <c r="C406" s="43">
        <v>1</v>
      </c>
      <c r="D406" s="23">
        <v>25623</v>
      </c>
      <c r="E406" s="25">
        <f t="shared" si="83"/>
        <v>24659</v>
      </c>
      <c r="F406" s="25">
        <f t="shared" si="84"/>
        <v>23343.5</v>
      </c>
      <c r="G406" s="25">
        <f t="shared" si="73"/>
        <v>1.0976503095080001</v>
      </c>
      <c r="H406" s="25">
        <f t="shared" si="80"/>
        <v>1.002565354379422</v>
      </c>
      <c r="I406" s="4">
        <f t="shared" si="74"/>
        <v>25557.436119324495</v>
      </c>
      <c r="J406" s="25">
        <f t="shared" si="81"/>
        <v>24399.275246433808</v>
      </c>
      <c r="K406" s="15">
        <f t="shared" si="75"/>
        <v>24461.868034041971</v>
      </c>
      <c r="L406" s="36">
        <f t="shared" si="76"/>
        <v>1161.1319659580295</v>
      </c>
      <c r="M406" s="36">
        <f t="shared" si="77"/>
        <v>1161.1319659580295</v>
      </c>
      <c r="N406" s="36">
        <f t="shared" si="78"/>
        <v>4.5316003823050753E-2</v>
      </c>
      <c r="O406" s="36">
        <f t="shared" si="79"/>
        <v>1348227.4423695586</v>
      </c>
      <c r="P406" s="35">
        <f t="shared" si="82"/>
        <v>1348227.4423695586</v>
      </c>
    </row>
    <row r="407" spans="1:16" x14ac:dyDescent="0.4">
      <c r="A407" s="1">
        <v>406</v>
      </c>
      <c r="B407" s="21">
        <v>40219</v>
      </c>
      <c r="C407" s="43">
        <v>2</v>
      </c>
      <c r="D407" s="23">
        <v>22604</v>
      </c>
      <c r="E407" s="25">
        <f t="shared" si="83"/>
        <v>22028</v>
      </c>
      <c r="F407" s="25">
        <f t="shared" si="84"/>
        <v>21873.75</v>
      </c>
      <c r="G407" s="25">
        <f t="shared" si="73"/>
        <v>1.0333847648437053</v>
      </c>
      <c r="H407" s="25">
        <f t="shared" si="80"/>
        <v>1.001156956769502</v>
      </c>
      <c r="I407" s="4">
        <f t="shared" si="74"/>
        <v>22577.878370777937</v>
      </c>
      <c r="J407" s="25">
        <f t="shared" si="81"/>
        <v>24399.621242023633</v>
      </c>
      <c r="K407" s="15">
        <f t="shared" si="75"/>
        <v>24427.850548992879</v>
      </c>
      <c r="L407" s="36">
        <f t="shared" si="76"/>
        <v>-1823.8505489928793</v>
      </c>
      <c r="M407" s="36">
        <f t="shared" si="77"/>
        <v>1823.8505489928793</v>
      </c>
      <c r="N407" s="36">
        <f t="shared" si="78"/>
        <v>8.0687070827856991E-2</v>
      </c>
      <c r="O407" s="36">
        <f t="shared" si="79"/>
        <v>3326430.8250616272</v>
      </c>
      <c r="P407" s="35">
        <f t="shared" si="82"/>
        <v>3326430.8250616272</v>
      </c>
    </row>
    <row r="408" spans="1:16" x14ac:dyDescent="0.4">
      <c r="A408" s="1">
        <v>407</v>
      </c>
      <c r="B408" s="21">
        <v>40220</v>
      </c>
      <c r="C408" s="43">
        <v>3</v>
      </c>
      <c r="D408" s="23">
        <v>16989</v>
      </c>
      <c r="E408" s="25">
        <f t="shared" si="83"/>
        <v>21719.5</v>
      </c>
      <c r="F408" s="25">
        <f t="shared" si="84"/>
        <v>21293.875</v>
      </c>
      <c r="G408" s="25">
        <f t="shared" si="73"/>
        <v>0.79783505820335665</v>
      </c>
      <c r="H408" s="25">
        <f t="shared" si="80"/>
        <v>0.99730290362961838</v>
      </c>
      <c r="I408" s="4">
        <f t="shared" si="74"/>
        <v>17034.944888027148</v>
      </c>
      <c r="J408" s="25">
        <f t="shared" si="81"/>
        <v>24399.967237613459</v>
      </c>
      <c r="K408" s="15">
        <f t="shared" si="75"/>
        <v>24334.158174539461</v>
      </c>
      <c r="L408" s="36">
        <f t="shared" si="76"/>
        <v>-7345.1581745394615</v>
      </c>
      <c r="M408" s="36">
        <f t="shared" si="77"/>
        <v>7345.1581745394615</v>
      </c>
      <c r="N408" s="36">
        <f t="shared" si="78"/>
        <v>0.43234788242624411</v>
      </c>
      <c r="O408" s="36">
        <f t="shared" si="79"/>
        <v>53951348.609003872</v>
      </c>
      <c r="P408" s="35">
        <f t="shared" si="82"/>
        <v>53951348.609003872</v>
      </c>
    </row>
    <row r="409" spans="1:16" x14ac:dyDescent="0.4">
      <c r="A409" s="1">
        <v>408</v>
      </c>
      <c r="B409" s="21">
        <v>40221</v>
      </c>
      <c r="C409" s="43">
        <v>4</v>
      </c>
      <c r="D409" s="23">
        <v>21662</v>
      </c>
      <c r="E409" s="25">
        <f t="shared" si="83"/>
        <v>20868.25</v>
      </c>
      <c r="F409" s="25">
        <f t="shared" si="84"/>
        <v>20776.25</v>
      </c>
      <c r="G409" s="25">
        <f t="shared" si="73"/>
        <v>1.0426328139101138</v>
      </c>
      <c r="H409" s="25">
        <f t="shared" si="80"/>
        <v>0.99897478522145755</v>
      </c>
      <c r="I409" s="4">
        <f t="shared" si="74"/>
        <v>21684.230994076457</v>
      </c>
      <c r="J409" s="25">
        <f t="shared" si="81"/>
        <v>24400.313233203284</v>
      </c>
      <c r="K409" s="15">
        <f t="shared" si="75"/>
        <v>24375.297671475539</v>
      </c>
      <c r="L409" s="36">
        <f t="shared" si="76"/>
        <v>-2713.2976714755387</v>
      </c>
      <c r="M409" s="36">
        <f t="shared" si="77"/>
        <v>2713.2976714755387</v>
      </c>
      <c r="N409" s="36">
        <f t="shared" si="78"/>
        <v>0.12525610153612496</v>
      </c>
      <c r="O409" s="36">
        <f t="shared" si="79"/>
        <v>7361984.2540345797</v>
      </c>
      <c r="P409" s="35">
        <f t="shared" si="82"/>
        <v>7361984.2540345797</v>
      </c>
    </row>
    <row r="410" spans="1:16" x14ac:dyDescent="0.4">
      <c r="A410" s="1">
        <v>409</v>
      </c>
      <c r="B410" s="21">
        <v>40222</v>
      </c>
      <c r="C410" s="43">
        <v>1</v>
      </c>
      <c r="D410" s="23">
        <v>22218</v>
      </c>
      <c r="E410" s="25">
        <f t="shared" si="83"/>
        <v>20684.25</v>
      </c>
      <c r="F410" s="25">
        <f t="shared" si="84"/>
        <v>21371.875</v>
      </c>
      <c r="G410" s="25">
        <f t="shared" si="73"/>
        <v>1.0395905834186285</v>
      </c>
      <c r="H410" s="25">
        <f t="shared" si="80"/>
        <v>1.002565354379422</v>
      </c>
      <c r="I410" s="4">
        <f t="shared" si="74"/>
        <v>22161.148799873223</v>
      </c>
      <c r="J410" s="25">
        <f t="shared" si="81"/>
        <v>24400.659228793109</v>
      </c>
      <c r="K410" s="15">
        <f t="shared" si="75"/>
        <v>24463.255566806478</v>
      </c>
      <c r="L410" s="36">
        <f t="shared" si="76"/>
        <v>-2245.2555668064779</v>
      </c>
      <c r="M410" s="36">
        <f t="shared" si="77"/>
        <v>2245.2555668064779</v>
      </c>
      <c r="N410" s="36">
        <f t="shared" si="78"/>
        <v>0.1010557010894985</v>
      </c>
      <c r="O410" s="36">
        <f t="shared" si="79"/>
        <v>5041172.5602754783</v>
      </c>
      <c r="P410" s="35">
        <f t="shared" si="82"/>
        <v>5041172.5602754783</v>
      </c>
    </row>
    <row r="411" spans="1:16" x14ac:dyDescent="0.4">
      <c r="A411" s="1">
        <v>410</v>
      </c>
      <c r="B411" s="21">
        <v>40223</v>
      </c>
      <c r="C411" s="43">
        <v>2</v>
      </c>
      <c r="D411" s="23">
        <v>21868</v>
      </c>
      <c r="E411" s="25">
        <f t="shared" si="83"/>
        <v>22059.5</v>
      </c>
      <c r="F411" s="25">
        <f t="shared" si="84"/>
        <v>22754.375</v>
      </c>
      <c r="G411" s="25">
        <f t="shared" si="73"/>
        <v>0.96104595270140358</v>
      </c>
      <c r="H411" s="25">
        <f t="shared" si="80"/>
        <v>1.001156956769502</v>
      </c>
      <c r="I411" s="4">
        <f t="shared" si="74"/>
        <v>21842.728906926735</v>
      </c>
      <c r="J411" s="25">
        <f t="shared" si="81"/>
        <v>24401.005224382934</v>
      </c>
      <c r="K411" s="15">
        <f t="shared" si="75"/>
        <v>24429.236132559938</v>
      </c>
      <c r="L411" s="36">
        <f t="shared" si="76"/>
        <v>-2561.2361325599377</v>
      </c>
      <c r="M411" s="36">
        <f t="shared" si="77"/>
        <v>2561.2361325599377</v>
      </c>
      <c r="N411" s="36">
        <f t="shared" si="78"/>
        <v>0.11712255956465784</v>
      </c>
      <c r="O411" s="36">
        <f t="shared" si="79"/>
        <v>6559930.5267305868</v>
      </c>
      <c r="P411" s="35">
        <f t="shared" si="82"/>
        <v>6559930.5267305868</v>
      </c>
    </row>
    <row r="412" spans="1:16" x14ac:dyDescent="0.4">
      <c r="A412" s="1">
        <v>411</v>
      </c>
      <c r="B412" s="21">
        <v>40224</v>
      </c>
      <c r="C412" s="43">
        <v>3</v>
      </c>
      <c r="D412" s="23">
        <v>22490</v>
      </c>
      <c r="E412" s="25">
        <f t="shared" si="83"/>
        <v>23449.25</v>
      </c>
      <c r="F412" s="25">
        <f t="shared" si="84"/>
        <v>23911</v>
      </c>
      <c r="G412" s="25">
        <f t="shared" si="73"/>
        <v>0.94057128518255195</v>
      </c>
      <c r="H412" s="25">
        <f t="shared" si="80"/>
        <v>0.99730290362961838</v>
      </c>
      <c r="I412" s="4">
        <f t="shared" si="74"/>
        <v>22550.821739462626</v>
      </c>
      <c r="J412" s="25">
        <f t="shared" si="81"/>
        <v>24401.351219972759</v>
      </c>
      <c r="K412" s="15">
        <f t="shared" si="75"/>
        <v>24335.538424164963</v>
      </c>
      <c r="L412" s="36">
        <f t="shared" si="76"/>
        <v>-1845.5384241649626</v>
      </c>
      <c r="M412" s="36">
        <f t="shared" si="77"/>
        <v>1845.5384241649626</v>
      </c>
      <c r="N412" s="36">
        <f t="shared" si="78"/>
        <v>8.2060401252332715E-2</v>
      </c>
      <c r="O412" s="36">
        <f t="shared" si="79"/>
        <v>3406012.0750692934</v>
      </c>
      <c r="P412" s="35">
        <f t="shared" si="82"/>
        <v>3406012.0750692934</v>
      </c>
    </row>
    <row r="413" spans="1:16" x14ac:dyDescent="0.4">
      <c r="A413" s="1">
        <v>412</v>
      </c>
      <c r="B413" s="21">
        <v>40225</v>
      </c>
      <c r="C413" s="43">
        <v>4</v>
      </c>
      <c r="D413" s="23">
        <v>27221</v>
      </c>
      <c r="E413" s="25">
        <f t="shared" si="83"/>
        <v>24372.75</v>
      </c>
      <c r="F413" s="25">
        <f t="shared" si="84"/>
        <v>24008.625</v>
      </c>
      <c r="G413" s="25">
        <f t="shared" si="73"/>
        <v>1.1338008736443674</v>
      </c>
      <c r="H413" s="25">
        <f t="shared" si="80"/>
        <v>0.99897478522145755</v>
      </c>
      <c r="I413" s="4">
        <f t="shared" si="74"/>
        <v>27248.936011898957</v>
      </c>
      <c r="J413" s="25">
        <f t="shared" si="81"/>
        <v>24401.697215562584</v>
      </c>
      <c r="K413" s="15">
        <f t="shared" si="75"/>
        <v>24376.680234955671</v>
      </c>
      <c r="L413" s="36">
        <f t="shared" si="76"/>
        <v>2844.319765044329</v>
      </c>
      <c r="M413" s="36">
        <f t="shared" si="77"/>
        <v>2844.319765044329</v>
      </c>
      <c r="N413" s="36">
        <f t="shared" si="78"/>
        <v>0.10448990724236173</v>
      </c>
      <c r="O413" s="36">
        <f t="shared" si="79"/>
        <v>8090154.9258218268</v>
      </c>
      <c r="P413" s="35">
        <f t="shared" si="82"/>
        <v>8090154.9258218268</v>
      </c>
    </row>
    <row r="414" spans="1:16" x14ac:dyDescent="0.4">
      <c r="A414" s="1">
        <v>413</v>
      </c>
      <c r="B414" s="21">
        <v>40226</v>
      </c>
      <c r="C414" s="43">
        <v>1</v>
      </c>
      <c r="D414" s="23">
        <v>25912</v>
      </c>
      <c r="E414" s="25">
        <f t="shared" si="83"/>
        <v>23644.5</v>
      </c>
      <c r="F414" s="25">
        <f t="shared" si="84"/>
        <v>23335.625</v>
      </c>
      <c r="G414" s="25">
        <f t="shared" si="73"/>
        <v>1.1104052280579586</v>
      </c>
      <c r="H414" s="25">
        <f t="shared" si="80"/>
        <v>1.002565354379422</v>
      </c>
      <c r="I414" s="4">
        <f t="shared" si="74"/>
        <v>25845.696628963677</v>
      </c>
      <c r="J414" s="25">
        <f t="shared" si="81"/>
        <v>24402.043211152413</v>
      </c>
      <c r="K414" s="15">
        <f t="shared" si="75"/>
        <v>24464.643099570985</v>
      </c>
      <c r="L414" s="36">
        <f t="shared" si="76"/>
        <v>1447.3569004290148</v>
      </c>
      <c r="M414" s="36">
        <f t="shared" si="77"/>
        <v>1447.3569004290148</v>
      </c>
      <c r="N414" s="36">
        <f t="shared" si="78"/>
        <v>5.585662629009782E-2</v>
      </c>
      <c r="O414" s="36">
        <f t="shared" si="79"/>
        <v>2094841.997219485</v>
      </c>
      <c r="P414" s="35">
        <f t="shared" si="82"/>
        <v>2094841.997219485</v>
      </c>
    </row>
    <row r="415" spans="1:16" x14ac:dyDescent="0.4">
      <c r="A415" s="1">
        <v>414</v>
      </c>
      <c r="B415" s="21">
        <v>40227</v>
      </c>
      <c r="C415" s="43">
        <v>2</v>
      </c>
      <c r="D415" s="23">
        <v>18955</v>
      </c>
      <c r="E415" s="25">
        <f t="shared" si="83"/>
        <v>23026.75</v>
      </c>
      <c r="F415" s="25">
        <f t="shared" si="84"/>
        <v>23010.375</v>
      </c>
      <c r="G415" s="25">
        <f t="shared" si="73"/>
        <v>0.82375884791099663</v>
      </c>
      <c r="H415" s="25">
        <f t="shared" si="80"/>
        <v>1.001156956769502</v>
      </c>
      <c r="I415" s="4">
        <f t="shared" si="74"/>
        <v>18933.095227309139</v>
      </c>
      <c r="J415" s="25">
        <f t="shared" si="81"/>
        <v>24402.389206742238</v>
      </c>
      <c r="K415" s="15">
        <f t="shared" si="75"/>
        <v>24430.621716127003</v>
      </c>
      <c r="L415" s="36">
        <f t="shared" si="76"/>
        <v>-5475.6217161270033</v>
      </c>
      <c r="M415" s="36">
        <f t="shared" si="77"/>
        <v>5475.6217161270033</v>
      </c>
      <c r="N415" s="36">
        <f t="shared" si="78"/>
        <v>0.28887479378142988</v>
      </c>
      <c r="O415" s="36">
        <f t="shared" si="79"/>
        <v>29982433.17812163</v>
      </c>
      <c r="P415" s="35">
        <f t="shared" si="82"/>
        <v>29982433.17812163</v>
      </c>
    </row>
    <row r="416" spans="1:16" x14ac:dyDescent="0.4">
      <c r="A416" s="1">
        <v>415</v>
      </c>
      <c r="B416" s="21">
        <v>40228</v>
      </c>
      <c r="C416" s="43">
        <v>3</v>
      </c>
      <c r="D416" s="23">
        <v>20019</v>
      </c>
      <c r="E416" s="25">
        <f t="shared" si="83"/>
        <v>22994</v>
      </c>
      <c r="F416" s="25">
        <f t="shared" si="84"/>
        <v>22688.75</v>
      </c>
      <c r="G416" s="25">
        <f t="shared" si="73"/>
        <v>0.88233155198060709</v>
      </c>
      <c r="H416" s="25">
        <f t="shared" si="80"/>
        <v>0.99730290362961838</v>
      </c>
      <c r="I416" s="4">
        <f t="shared" si="74"/>
        <v>20073.139190853817</v>
      </c>
      <c r="J416" s="25">
        <f t="shared" si="81"/>
        <v>24402.735202332064</v>
      </c>
      <c r="K416" s="15">
        <f t="shared" si="75"/>
        <v>24336.918673790471</v>
      </c>
      <c r="L416" s="36">
        <f t="shared" si="76"/>
        <v>-4317.9186737904711</v>
      </c>
      <c r="M416" s="36">
        <f t="shared" si="77"/>
        <v>4317.9186737904711</v>
      </c>
      <c r="N416" s="36">
        <f t="shared" si="78"/>
        <v>0.21569102721367056</v>
      </c>
      <c r="O416" s="36">
        <f t="shared" si="79"/>
        <v>18644421.673468459</v>
      </c>
      <c r="P416" s="35">
        <f t="shared" si="82"/>
        <v>18644421.673468459</v>
      </c>
    </row>
    <row r="417" spans="1:16" x14ac:dyDescent="0.4">
      <c r="A417" s="1">
        <v>416</v>
      </c>
      <c r="B417" s="21">
        <v>40229</v>
      </c>
      <c r="C417" s="43">
        <v>4</v>
      </c>
      <c r="D417" s="23">
        <v>27090</v>
      </c>
      <c r="E417" s="25">
        <f t="shared" si="83"/>
        <v>22383.5</v>
      </c>
      <c r="F417" s="25">
        <f t="shared" si="84"/>
        <v>22783.25</v>
      </c>
      <c r="G417" s="25">
        <f t="shared" si="73"/>
        <v>1.1890314156233197</v>
      </c>
      <c r="H417" s="25">
        <f t="shared" si="80"/>
        <v>0.99897478522145755</v>
      </c>
      <c r="I417" s="4">
        <f t="shared" si="74"/>
        <v>27117.801570932101</v>
      </c>
      <c r="J417" s="25">
        <f t="shared" si="81"/>
        <v>24403.081197921889</v>
      </c>
      <c r="K417" s="15">
        <f t="shared" si="75"/>
        <v>24378.062798435807</v>
      </c>
      <c r="L417" s="36">
        <f t="shared" si="76"/>
        <v>2711.9372015641929</v>
      </c>
      <c r="M417" s="36">
        <f t="shared" si="77"/>
        <v>2711.9372015641929</v>
      </c>
      <c r="N417" s="36">
        <f t="shared" si="78"/>
        <v>0.10010842383035043</v>
      </c>
      <c r="O417" s="36">
        <f t="shared" si="79"/>
        <v>7354603.3852278264</v>
      </c>
      <c r="P417" s="35">
        <f t="shared" si="82"/>
        <v>7354603.3852278264</v>
      </c>
    </row>
    <row r="418" spans="1:16" x14ac:dyDescent="0.4">
      <c r="A418" s="1">
        <v>417</v>
      </c>
      <c r="B418" s="21">
        <v>40230</v>
      </c>
      <c r="C418" s="43">
        <v>1</v>
      </c>
      <c r="D418" s="23">
        <v>23470</v>
      </c>
      <c r="E418" s="25">
        <f t="shared" si="83"/>
        <v>23183</v>
      </c>
      <c r="F418" s="25">
        <f t="shared" si="84"/>
        <v>23515.875</v>
      </c>
      <c r="G418" s="25">
        <f t="shared" si="73"/>
        <v>0.99804919017472238</v>
      </c>
      <c r="H418" s="25">
        <f t="shared" si="80"/>
        <v>1.002565354379422</v>
      </c>
      <c r="I418" s="4">
        <f t="shared" si="74"/>
        <v>23409.945194573073</v>
      </c>
      <c r="J418" s="25">
        <f t="shared" si="81"/>
        <v>24403.427193511714</v>
      </c>
      <c r="K418" s="15">
        <f t="shared" si="75"/>
        <v>24466.030632335493</v>
      </c>
      <c r="L418" s="36">
        <f t="shared" si="76"/>
        <v>-996.03063233549256</v>
      </c>
      <c r="M418" s="36">
        <f t="shared" si="77"/>
        <v>996.03063233549256</v>
      </c>
      <c r="N418" s="36">
        <f t="shared" si="78"/>
        <v>4.2438458983190992E-2</v>
      </c>
      <c r="O418" s="36">
        <f t="shared" si="79"/>
        <v>992077.02055064111</v>
      </c>
      <c r="P418" s="35">
        <f t="shared" si="82"/>
        <v>992077.02055064111</v>
      </c>
    </row>
    <row r="419" spans="1:16" x14ac:dyDescent="0.4">
      <c r="A419" s="1">
        <v>418</v>
      </c>
      <c r="B419" s="21">
        <v>40231</v>
      </c>
      <c r="C419" s="43">
        <v>2</v>
      </c>
      <c r="D419" s="23">
        <v>22153</v>
      </c>
      <c r="E419" s="25">
        <f t="shared" si="83"/>
        <v>23848.75</v>
      </c>
      <c r="F419" s="25">
        <f t="shared" si="84"/>
        <v>24111.625</v>
      </c>
      <c r="G419" s="25">
        <f t="shared" si="73"/>
        <v>0.91876843638701244</v>
      </c>
      <c r="H419" s="25">
        <f t="shared" si="80"/>
        <v>1.001156956769502</v>
      </c>
      <c r="I419" s="4">
        <f t="shared" si="74"/>
        <v>22127.399555293028</v>
      </c>
      <c r="J419" s="25">
        <f t="shared" si="81"/>
        <v>24403.773189101539</v>
      </c>
      <c r="K419" s="15">
        <f t="shared" si="75"/>
        <v>24432.007299694062</v>
      </c>
      <c r="L419" s="36">
        <f t="shared" si="76"/>
        <v>-2279.0072996940617</v>
      </c>
      <c r="M419" s="36">
        <f t="shared" si="77"/>
        <v>2279.0072996940617</v>
      </c>
      <c r="N419" s="36">
        <f t="shared" si="78"/>
        <v>0.10287578656137145</v>
      </c>
      <c r="O419" s="36">
        <f t="shared" si="79"/>
        <v>5193874.2720588185</v>
      </c>
      <c r="P419" s="35">
        <f t="shared" si="82"/>
        <v>5193874.2720588185</v>
      </c>
    </row>
    <row r="420" spans="1:16" x14ac:dyDescent="0.4">
      <c r="A420" s="1">
        <v>419</v>
      </c>
      <c r="B420" s="21">
        <v>40232</v>
      </c>
      <c r="C420" s="43">
        <v>3</v>
      </c>
      <c r="D420" s="23">
        <v>22682</v>
      </c>
      <c r="E420" s="25">
        <f t="shared" si="83"/>
        <v>24374.5</v>
      </c>
      <c r="F420" s="25">
        <f t="shared" si="84"/>
        <v>23977.5</v>
      </c>
      <c r="G420" s="25">
        <f t="shared" si="73"/>
        <v>0.94597018037743719</v>
      </c>
      <c r="H420" s="25">
        <f t="shared" si="80"/>
        <v>0.99730290362961838</v>
      </c>
      <c r="I420" s="4">
        <f t="shared" si="74"/>
        <v>22743.340982414022</v>
      </c>
      <c r="J420" s="25">
        <f t="shared" si="81"/>
        <v>24404.119184691364</v>
      </c>
      <c r="K420" s="15">
        <f t="shared" si="75"/>
        <v>24338.298923415972</v>
      </c>
      <c r="L420" s="36">
        <f t="shared" si="76"/>
        <v>-1656.2989234159722</v>
      </c>
      <c r="M420" s="36">
        <f t="shared" si="77"/>
        <v>1656.2989234159722</v>
      </c>
      <c r="N420" s="36">
        <f t="shared" si="78"/>
        <v>7.3022613676746853E-2</v>
      </c>
      <c r="O420" s="36">
        <f t="shared" si="79"/>
        <v>2743326.1237089084</v>
      </c>
      <c r="P420" s="35">
        <f t="shared" si="82"/>
        <v>2743326.1237089084</v>
      </c>
    </row>
    <row r="421" spans="1:16" x14ac:dyDescent="0.4">
      <c r="A421" s="1">
        <v>420</v>
      </c>
      <c r="B421" s="21">
        <v>40233</v>
      </c>
      <c r="C421" s="43">
        <v>4</v>
      </c>
      <c r="D421" s="23">
        <v>29193</v>
      </c>
      <c r="E421" s="25">
        <f t="shared" si="83"/>
        <v>23580.5</v>
      </c>
      <c r="F421" s="25">
        <f t="shared" si="84"/>
        <v>23956</v>
      </c>
      <c r="G421" s="25">
        <f t="shared" si="73"/>
        <v>1.2186091167139756</v>
      </c>
      <c r="H421" s="25">
        <f t="shared" si="80"/>
        <v>0.99897478522145755</v>
      </c>
      <c r="I421" s="4">
        <f t="shared" si="74"/>
        <v>29222.95981027024</v>
      </c>
      <c r="J421" s="25">
        <f t="shared" si="81"/>
        <v>24404.46518028119</v>
      </c>
      <c r="K421" s="15">
        <f t="shared" si="75"/>
        <v>24379.445361915939</v>
      </c>
      <c r="L421" s="36">
        <f t="shared" si="76"/>
        <v>4813.5546380840606</v>
      </c>
      <c r="M421" s="36">
        <f t="shared" si="77"/>
        <v>4813.5546380840606</v>
      </c>
      <c r="N421" s="36">
        <f t="shared" si="78"/>
        <v>0.16488728935306615</v>
      </c>
      <c r="O421" s="36">
        <f t="shared" si="79"/>
        <v>23170308.253820572</v>
      </c>
      <c r="P421" s="35">
        <f t="shared" si="82"/>
        <v>23170308.253820572</v>
      </c>
    </row>
    <row r="422" spans="1:16" x14ac:dyDescent="0.4">
      <c r="A422" s="1">
        <v>421</v>
      </c>
      <c r="B422" s="21">
        <v>40234</v>
      </c>
      <c r="C422" s="43">
        <v>1</v>
      </c>
      <c r="D422" s="23">
        <v>20294</v>
      </c>
      <c r="E422" s="25">
        <f t="shared" si="83"/>
        <v>24331.5</v>
      </c>
      <c r="F422" s="25">
        <f t="shared" si="84"/>
        <v>24810</v>
      </c>
      <c r="G422" s="25">
        <f t="shared" si="73"/>
        <v>0.8179766223297058</v>
      </c>
      <c r="H422" s="25">
        <f t="shared" si="80"/>
        <v>1.002565354379422</v>
      </c>
      <c r="I422" s="4">
        <f t="shared" si="74"/>
        <v>20242.071912171537</v>
      </c>
      <c r="J422" s="25">
        <f t="shared" si="81"/>
        <v>24404.811175871015</v>
      </c>
      <c r="K422" s="15">
        <f t="shared" si="75"/>
        <v>24467.4181651</v>
      </c>
      <c r="L422" s="36">
        <f t="shared" si="76"/>
        <v>-4173.4181650999999</v>
      </c>
      <c r="M422" s="36">
        <f t="shared" si="77"/>
        <v>4173.4181650999999</v>
      </c>
      <c r="N422" s="36">
        <f t="shared" si="78"/>
        <v>0.20564788435498177</v>
      </c>
      <c r="O422" s="36">
        <f t="shared" si="79"/>
        <v>17417419.180786651</v>
      </c>
      <c r="P422" s="35">
        <f t="shared" si="82"/>
        <v>17417419.180786651</v>
      </c>
    </row>
    <row r="423" spans="1:16" x14ac:dyDescent="0.4">
      <c r="A423" s="1">
        <v>422</v>
      </c>
      <c r="B423" s="21">
        <v>40235</v>
      </c>
      <c r="C423" s="43">
        <v>2</v>
      </c>
      <c r="D423" s="23">
        <v>25157</v>
      </c>
      <c r="E423" s="25">
        <f t="shared" si="83"/>
        <v>25288.5</v>
      </c>
      <c r="F423" s="25">
        <f t="shared" si="84"/>
        <v>25030.125</v>
      </c>
      <c r="G423" s="25">
        <f t="shared" si="73"/>
        <v>1.0050688919851578</v>
      </c>
      <c r="H423" s="25">
        <f t="shared" si="80"/>
        <v>1.001156956769502</v>
      </c>
      <c r="I423" s="4">
        <f t="shared" si="74"/>
        <v>25127.92807351179</v>
      </c>
      <c r="J423" s="25">
        <f t="shared" si="81"/>
        <v>24405.157171460844</v>
      </c>
      <c r="K423" s="15">
        <f t="shared" si="75"/>
        <v>24433.392883261127</v>
      </c>
      <c r="L423" s="36">
        <f t="shared" si="76"/>
        <v>723.60711673887272</v>
      </c>
      <c r="M423" s="36">
        <f t="shared" si="77"/>
        <v>723.60711673887272</v>
      </c>
      <c r="N423" s="36">
        <f t="shared" si="78"/>
        <v>2.8763648954123016E-2</v>
      </c>
      <c r="O423" s="36">
        <f t="shared" si="79"/>
        <v>523607.25939514459</v>
      </c>
      <c r="P423" s="35">
        <f t="shared" si="82"/>
        <v>523607.25939514459</v>
      </c>
    </row>
    <row r="424" spans="1:16" x14ac:dyDescent="0.4">
      <c r="A424" s="1">
        <v>423</v>
      </c>
      <c r="B424" s="21">
        <v>40236</v>
      </c>
      <c r="C424" s="43">
        <v>3</v>
      </c>
      <c r="D424" s="23">
        <v>26510</v>
      </c>
      <c r="E424" s="25">
        <f t="shared" si="83"/>
        <v>24771.75</v>
      </c>
      <c r="F424" s="25">
        <f t="shared" si="84"/>
        <v>25494.25</v>
      </c>
      <c r="G424" s="25">
        <f t="shared" si="73"/>
        <v>1.0398423173852929</v>
      </c>
      <c r="H424" s="25">
        <f t="shared" si="80"/>
        <v>0.99730290362961838</v>
      </c>
      <c r="I424" s="4">
        <f t="shared" si="74"/>
        <v>26581.693388757416</v>
      </c>
      <c r="J424" s="25">
        <f t="shared" si="81"/>
        <v>24405.503167050669</v>
      </c>
      <c r="K424" s="15">
        <f t="shared" si="75"/>
        <v>24339.679173041481</v>
      </c>
      <c r="L424" s="36">
        <f t="shared" si="76"/>
        <v>2170.3208269585193</v>
      </c>
      <c r="M424" s="36">
        <f t="shared" si="77"/>
        <v>2170.3208269585193</v>
      </c>
      <c r="N424" s="36">
        <f t="shared" si="78"/>
        <v>8.1868005543512617E-2</v>
      </c>
      <c r="O424" s="36">
        <f t="shared" si="79"/>
        <v>4710292.4919299111</v>
      </c>
      <c r="P424" s="35">
        <f t="shared" si="82"/>
        <v>4710292.4919299111</v>
      </c>
    </row>
    <row r="425" spans="1:16" x14ac:dyDescent="0.4">
      <c r="A425" s="1">
        <v>424</v>
      </c>
      <c r="B425" s="21">
        <v>40237</v>
      </c>
      <c r="C425" s="43">
        <v>4</v>
      </c>
      <c r="D425" s="23">
        <v>27126</v>
      </c>
      <c r="E425" s="25">
        <f t="shared" si="83"/>
        <v>26216.75</v>
      </c>
      <c r="F425" s="25">
        <f t="shared" si="84"/>
        <v>26191.125</v>
      </c>
      <c r="G425" s="25">
        <f t="shared" si="73"/>
        <v>1.0356943430265022</v>
      </c>
      <c r="H425" s="25">
        <f t="shared" si="80"/>
        <v>0.99897478522145755</v>
      </c>
      <c r="I425" s="4">
        <f t="shared" si="74"/>
        <v>27153.838516541313</v>
      </c>
      <c r="J425" s="25">
        <f t="shared" si="81"/>
        <v>24405.849162640494</v>
      </c>
      <c r="K425" s="15">
        <f t="shared" si="75"/>
        <v>24380.827925396075</v>
      </c>
      <c r="L425" s="36">
        <f t="shared" si="76"/>
        <v>2745.1720746039246</v>
      </c>
      <c r="M425" s="36">
        <f t="shared" si="77"/>
        <v>2745.1720746039246</v>
      </c>
      <c r="N425" s="36">
        <f t="shared" si="78"/>
        <v>0.10120076954228137</v>
      </c>
      <c r="O425" s="36">
        <f t="shared" si="79"/>
        <v>7535969.7191852154</v>
      </c>
      <c r="P425" s="35">
        <f t="shared" si="82"/>
        <v>7535969.7191852154</v>
      </c>
    </row>
    <row r="426" spans="1:16" x14ac:dyDescent="0.4">
      <c r="A426" s="1">
        <v>425</v>
      </c>
      <c r="B426" s="21">
        <v>40238</v>
      </c>
      <c r="C426" s="43">
        <v>1</v>
      </c>
      <c r="D426" s="23">
        <v>26074</v>
      </c>
      <c r="E426" s="25">
        <f t="shared" si="83"/>
        <v>26165.5</v>
      </c>
      <c r="F426" s="25">
        <f t="shared" si="84"/>
        <v>25765.375</v>
      </c>
      <c r="G426" s="25">
        <f t="shared" si="73"/>
        <v>1.0119782848105257</v>
      </c>
      <c r="H426" s="25">
        <f t="shared" si="80"/>
        <v>1.002565354379422</v>
      </c>
      <c r="I426" s="4">
        <f t="shared" si="74"/>
        <v>26007.282104955189</v>
      </c>
      <c r="J426" s="25">
        <f t="shared" si="81"/>
        <v>24406.195158230319</v>
      </c>
      <c r="K426" s="15">
        <f t="shared" si="75"/>
        <v>24468.805697864511</v>
      </c>
      <c r="L426" s="36">
        <f t="shared" si="76"/>
        <v>1605.1943021354891</v>
      </c>
      <c r="M426" s="36">
        <f t="shared" si="77"/>
        <v>1605.1943021354891</v>
      </c>
      <c r="N426" s="36">
        <f t="shared" si="78"/>
        <v>6.1563024550720609E-2</v>
      </c>
      <c r="O426" s="36">
        <f t="shared" si="79"/>
        <v>2576648.7476082398</v>
      </c>
      <c r="P426" s="35">
        <f t="shared" si="82"/>
        <v>2576648.7476082398</v>
      </c>
    </row>
    <row r="427" spans="1:16" x14ac:dyDescent="0.4">
      <c r="A427" s="1">
        <v>426</v>
      </c>
      <c r="B427" s="21">
        <v>40239</v>
      </c>
      <c r="C427" s="43">
        <v>2</v>
      </c>
      <c r="D427" s="23">
        <v>24952</v>
      </c>
      <c r="E427" s="25">
        <f t="shared" si="83"/>
        <v>25365.25</v>
      </c>
      <c r="F427" s="25">
        <f t="shared" si="84"/>
        <v>24346.25</v>
      </c>
      <c r="G427" s="25">
        <f t="shared" si="73"/>
        <v>1.024880628433537</v>
      </c>
      <c r="H427" s="25">
        <f t="shared" si="80"/>
        <v>1.001156956769502</v>
      </c>
      <c r="I427" s="4">
        <f t="shared" si="74"/>
        <v>24923.164975564105</v>
      </c>
      <c r="J427" s="25">
        <f t="shared" si="81"/>
        <v>24406.541153820144</v>
      </c>
      <c r="K427" s="15">
        <f t="shared" si="75"/>
        <v>24434.778466828186</v>
      </c>
      <c r="L427" s="36">
        <f t="shared" si="76"/>
        <v>517.22153317181437</v>
      </c>
      <c r="M427" s="36">
        <f t="shared" si="77"/>
        <v>517.22153317181437</v>
      </c>
      <c r="N427" s="36">
        <f t="shared" si="78"/>
        <v>2.0728660354753702E-2</v>
      </c>
      <c r="O427" s="36">
        <f t="shared" si="79"/>
        <v>267518.11437660229</v>
      </c>
      <c r="P427" s="35">
        <f t="shared" si="82"/>
        <v>267518.11437660229</v>
      </c>
    </row>
    <row r="428" spans="1:16" x14ac:dyDescent="0.4">
      <c r="A428" s="1">
        <v>427</v>
      </c>
      <c r="B428" s="21">
        <v>40240</v>
      </c>
      <c r="C428" s="43">
        <v>3</v>
      </c>
      <c r="D428" s="23">
        <v>23309</v>
      </c>
      <c r="E428" s="25">
        <f t="shared" si="83"/>
        <v>23327.25</v>
      </c>
      <c r="F428" s="25">
        <f t="shared" si="84"/>
        <v>22874.75</v>
      </c>
      <c r="G428" s="25">
        <f t="shared" si="73"/>
        <v>1.0189838140307543</v>
      </c>
      <c r="H428" s="25">
        <f t="shared" si="80"/>
        <v>0.99730290362961838</v>
      </c>
      <c r="I428" s="4">
        <f t="shared" si="74"/>
        <v>23372.036635177163</v>
      </c>
      <c r="J428" s="25">
        <f t="shared" si="81"/>
        <v>24406.887149409969</v>
      </c>
      <c r="K428" s="15">
        <f t="shared" si="75"/>
        <v>24341.059422666982</v>
      </c>
      <c r="L428" s="36">
        <f t="shared" si="76"/>
        <v>-1032.0594226669818</v>
      </c>
      <c r="M428" s="36">
        <f t="shared" si="77"/>
        <v>1032.0594226669818</v>
      </c>
      <c r="N428" s="36">
        <f t="shared" si="78"/>
        <v>4.4277293005576465E-2</v>
      </c>
      <c r="O428" s="36">
        <f t="shared" si="79"/>
        <v>1065146.6519157039</v>
      </c>
      <c r="P428" s="35">
        <f t="shared" si="82"/>
        <v>1065146.6519157039</v>
      </c>
    </row>
    <row r="429" spans="1:16" x14ac:dyDescent="0.4">
      <c r="A429" s="1">
        <v>428</v>
      </c>
      <c r="B429" s="21">
        <v>40241</v>
      </c>
      <c r="C429" s="43">
        <v>4</v>
      </c>
      <c r="D429" s="23">
        <v>18974</v>
      </c>
      <c r="E429" s="25">
        <f t="shared" si="83"/>
        <v>22422.25</v>
      </c>
      <c r="F429" s="25">
        <f t="shared" si="84"/>
        <v>22225.625</v>
      </c>
      <c r="G429" s="25">
        <f t="shared" ref="G429:G492" si="85">D429/F429</f>
        <v>0.85369927729816375</v>
      </c>
      <c r="H429" s="25">
        <f t="shared" si="80"/>
        <v>0.99897478522145755</v>
      </c>
      <c r="I429" s="4">
        <f t="shared" ref="I429:I492" si="86">D429/H429</f>
        <v>18993.47238858862</v>
      </c>
      <c r="J429" s="25">
        <f t="shared" si="81"/>
        <v>24407.233144999795</v>
      </c>
      <c r="K429" s="15">
        <f t="shared" ref="K429:K492" si="87">H429*J429</f>
        <v>24382.210488876211</v>
      </c>
      <c r="L429" s="36">
        <f t="shared" ref="L429:L492" si="88">D429-K429</f>
        <v>-5408.2104888762115</v>
      </c>
      <c r="M429" s="36">
        <f t="shared" ref="M429:M492" si="89">ABS(L429)</f>
        <v>5408.2104888762115</v>
      </c>
      <c r="N429" s="36">
        <f t="shared" ref="N429:N492" si="90">M429/D429</f>
        <v>0.28503270205946091</v>
      </c>
      <c r="O429" s="36">
        <f t="shared" ref="O429:O492" si="91">L429^2</f>
        <v>29248740.69199067</v>
      </c>
      <c r="P429" s="35">
        <f t="shared" si="82"/>
        <v>29248740.69199067</v>
      </c>
    </row>
    <row r="430" spans="1:16" x14ac:dyDescent="0.4">
      <c r="A430" s="1">
        <v>429</v>
      </c>
      <c r="B430" s="21">
        <v>40242</v>
      </c>
      <c r="C430" s="43">
        <v>1</v>
      </c>
      <c r="D430" s="23">
        <v>22454</v>
      </c>
      <c r="E430" s="25">
        <f t="shared" si="83"/>
        <v>22029</v>
      </c>
      <c r="F430" s="25">
        <f t="shared" si="84"/>
        <v>21751</v>
      </c>
      <c r="G430" s="25">
        <f t="shared" si="85"/>
        <v>1.0323203530872145</v>
      </c>
      <c r="H430" s="25">
        <f t="shared" si="80"/>
        <v>1.002565354379422</v>
      </c>
      <c r="I430" s="4">
        <f t="shared" si="86"/>
        <v>22396.544925391725</v>
      </c>
      <c r="J430" s="25">
        <f t="shared" si="81"/>
        <v>24407.57914058962</v>
      </c>
      <c r="K430" s="15">
        <f t="shared" si="87"/>
        <v>24470.193230629018</v>
      </c>
      <c r="L430" s="36">
        <f t="shared" si="88"/>
        <v>-2016.1932306290182</v>
      </c>
      <c r="M430" s="36">
        <f t="shared" si="89"/>
        <v>2016.1932306290182</v>
      </c>
      <c r="N430" s="36">
        <f t="shared" si="90"/>
        <v>8.979216311699556E-2</v>
      </c>
      <c r="O430" s="36">
        <f t="shared" si="91"/>
        <v>4065035.1432342776</v>
      </c>
      <c r="P430" s="35">
        <f t="shared" si="82"/>
        <v>4065035.1432342776</v>
      </c>
    </row>
    <row r="431" spans="1:16" x14ac:dyDescent="0.4">
      <c r="A431" s="1">
        <v>430</v>
      </c>
      <c r="B431" s="21">
        <v>40243</v>
      </c>
      <c r="C431" s="43">
        <v>2</v>
      </c>
      <c r="D431" s="23">
        <v>23379</v>
      </c>
      <c r="E431" s="25">
        <f t="shared" si="83"/>
        <v>21473</v>
      </c>
      <c r="F431" s="25">
        <f t="shared" si="84"/>
        <v>21920.25</v>
      </c>
      <c r="G431" s="25">
        <f t="shared" si="85"/>
        <v>1.0665480548807609</v>
      </c>
      <c r="H431" s="25">
        <f t="shared" si="80"/>
        <v>1.001156956769502</v>
      </c>
      <c r="I431" s="4">
        <f t="shared" si="86"/>
        <v>23351.982765458208</v>
      </c>
      <c r="J431" s="25">
        <f t="shared" si="81"/>
        <v>24407.925136179449</v>
      </c>
      <c r="K431" s="15">
        <f t="shared" si="87"/>
        <v>24436.164050395251</v>
      </c>
      <c r="L431" s="36">
        <f t="shared" si="88"/>
        <v>-1057.1640503952513</v>
      </c>
      <c r="M431" s="36">
        <f t="shared" si="89"/>
        <v>1057.1640503952513</v>
      </c>
      <c r="N431" s="36">
        <f t="shared" si="90"/>
        <v>4.5218531605083677E-2</v>
      </c>
      <c r="O431" s="36">
        <f t="shared" si="91"/>
        <v>1117595.8294480934</v>
      </c>
      <c r="P431" s="35">
        <f t="shared" si="82"/>
        <v>1117595.8294480934</v>
      </c>
    </row>
    <row r="432" spans="1:16" x14ac:dyDescent="0.4">
      <c r="A432" s="1">
        <v>431</v>
      </c>
      <c r="B432" s="21">
        <v>40244</v>
      </c>
      <c r="C432" s="43">
        <v>3</v>
      </c>
      <c r="D432" s="23">
        <v>21085</v>
      </c>
      <c r="E432" s="25">
        <f t="shared" si="83"/>
        <v>22367.5</v>
      </c>
      <c r="F432" s="25">
        <f t="shared" si="84"/>
        <v>22324.375</v>
      </c>
      <c r="G432" s="25">
        <f t="shared" si="85"/>
        <v>0.94448332820067749</v>
      </c>
      <c r="H432" s="25">
        <f t="shared" si="80"/>
        <v>0.99730290362961838</v>
      </c>
      <c r="I432" s="4">
        <f t="shared" si="86"/>
        <v>21142.022070990195</v>
      </c>
      <c r="J432" s="25">
        <f t="shared" si="81"/>
        <v>24408.271131769274</v>
      </c>
      <c r="K432" s="15">
        <f t="shared" si="87"/>
        <v>24342.439672292487</v>
      </c>
      <c r="L432" s="36">
        <f t="shared" si="88"/>
        <v>-3257.4396722924866</v>
      </c>
      <c r="M432" s="36">
        <f t="shared" si="89"/>
        <v>3257.4396722924866</v>
      </c>
      <c r="N432" s="36">
        <f t="shared" si="90"/>
        <v>0.1544908547447231</v>
      </c>
      <c r="O432" s="36">
        <f t="shared" si="91"/>
        <v>10610913.218624983</v>
      </c>
      <c r="P432" s="35">
        <f t="shared" si="82"/>
        <v>10610913.218624983</v>
      </c>
    </row>
    <row r="433" spans="1:16" x14ac:dyDescent="0.4">
      <c r="A433" s="1">
        <v>432</v>
      </c>
      <c r="B433" s="21">
        <v>40245</v>
      </c>
      <c r="C433" s="43">
        <v>4</v>
      </c>
      <c r="D433" s="23">
        <v>22552</v>
      </c>
      <c r="E433" s="25">
        <f t="shared" si="83"/>
        <v>22281.25</v>
      </c>
      <c r="F433" s="25">
        <f t="shared" si="84"/>
        <v>22219.625</v>
      </c>
      <c r="G433" s="25">
        <f t="shared" si="85"/>
        <v>1.0149586232890968</v>
      </c>
      <c r="H433" s="25">
        <f t="shared" si="80"/>
        <v>0.99897478522145755</v>
      </c>
      <c r="I433" s="4">
        <f t="shared" si="86"/>
        <v>22575.144371637532</v>
      </c>
      <c r="J433" s="25">
        <f t="shared" si="81"/>
        <v>24408.617127359099</v>
      </c>
      <c r="K433" s="15">
        <f t="shared" si="87"/>
        <v>24383.593052356347</v>
      </c>
      <c r="L433" s="36">
        <f t="shared" si="88"/>
        <v>-1831.5930523563475</v>
      </c>
      <c r="M433" s="36">
        <f t="shared" si="89"/>
        <v>1831.5930523563475</v>
      </c>
      <c r="N433" s="36">
        <f t="shared" si="90"/>
        <v>8.1216435453899768E-2</v>
      </c>
      <c r="O433" s="36">
        <f t="shared" si="91"/>
        <v>3354733.1094400417</v>
      </c>
      <c r="P433" s="35">
        <f t="shared" si="82"/>
        <v>3354733.1094400417</v>
      </c>
    </row>
    <row r="434" spans="1:16" x14ac:dyDescent="0.4">
      <c r="A434" s="1">
        <v>433</v>
      </c>
      <c r="B434" s="21">
        <v>40246</v>
      </c>
      <c r="C434" s="43">
        <v>1</v>
      </c>
      <c r="D434" s="23">
        <v>22109</v>
      </c>
      <c r="E434" s="25">
        <f t="shared" si="83"/>
        <v>22158</v>
      </c>
      <c r="F434" s="25">
        <f t="shared" si="84"/>
        <v>21733.75</v>
      </c>
      <c r="G434" s="25">
        <f t="shared" si="85"/>
        <v>1.0172657732788866</v>
      </c>
      <c r="H434" s="25">
        <f t="shared" si="80"/>
        <v>1.002565354379422</v>
      </c>
      <c r="I434" s="4">
        <f t="shared" si="86"/>
        <v>22052.427708002389</v>
      </c>
      <c r="J434" s="25">
        <f t="shared" si="81"/>
        <v>24408.963122948924</v>
      </c>
      <c r="K434" s="15">
        <f t="shared" si="87"/>
        <v>24471.580763393529</v>
      </c>
      <c r="L434" s="36">
        <f t="shared" si="88"/>
        <v>-2362.5807633935292</v>
      </c>
      <c r="M434" s="36">
        <f t="shared" si="89"/>
        <v>2362.5807633935292</v>
      </c>
      <c r="N434" s="36">
        <f t="shared" si="90"/>
        <v>0.10686058905393864</v>
      </c>
      <c r="O434" s="36">
        <f t="shared" si="91"/>
        <v>5581787.8635571515</v>
      </c>
      <c r="P434" s="35">
        <f t="shared" si="82"/>
        <v>5581787.8635571515</v>
      </c>
    </row>
    <row r="435" spans="1:16" x14ac:dyDescent="0.4">
      <c r="A435" s="1">
        <v>434</v>
      </c>
      <c r="B435" s="21">
        <v>40247</v>
      </c>
      <c r="C435" s="43">
        <v>2</v>
      </c>
      <c r="D435" s="23">
        <v>22886</v>
      </c>
      <c r="E435" s="25">
        <f t="shared" si="83"/>
        <v>21309.5</v>
      </c>
      <c r="F435" s="25">
        <f t="shared" si="84"/>
        <v>21200.75</v>
      </c>
      <c r="G435" s="25">
        <f t="shared" si="85"/>
        <v>1.0794901123780998</v>
      </c>
      <c r="H435" s="25">
        <f t="shared" si="80"/>
        <v>1.001156956769502</v>
      </c>
      <c r="I435" s="4">
        <f t="shared" si="86"/>
        <v>22859.552486003533</v>
      </c>
      <c r="J435" s="25">
        <f t="shared" si="81"/>
        <v>24409.309118538749</v>
      </c>
      <c r="K435" s="15">
        <f t="shared" si="87"/>
        <v>24437.54963396231</v>
      </c>
      <c r="L435" s="36">
        <f t="shared" si="88"/>
        <v>-1551.5496339623096</v>
      </c>
      <c r="M435" s="36">
        <f t="shared" si="89"/>
        <v>1551.5496339623096</v>
      </c>
      <c r="N435" s="36">
        <f t="shared" si="90"/>
        <v>6.7794705669942737E-2</v>
      </c>
      <c r="O435" s="36">
        <f t="shared" si="91"/>
        <v>2407306.2666485771</v>
      </c>
      <c r="P435" s="35">
        <f t="shared" si="82"/>
        <v>2407306.2666485771</v>
      </c>
    </row>
    <row r="436" spans="1:16" x14ac:dyDescent="0.4">
      <c r="A436" s="1">
        <v>435</v>
      </c>
      <c r="B436" s="21">
        <v>40248</v>
      </c>
      <c r="C436" s="43">
        <v>3</v>
      </c>
      <c r="D436" s="23">
        <v>17691</v>
      </c>
      <c r="E436" s="25">
        <f t="shared" si="83"/>
        <v>21092</v>
      </c>
      <c r="F436" s="25">
        <f t="shared" si="84"/>
        <v>21013.5</v>
      </c>
      <c r="G436" s="25">
        <f t="shared" si="85"/>
        <v>0.84188735812691839</v>
      </c>
      <c r="H436" s="25">
        <f t="shared" si="80"/>
        <v>0.99730290362961838</v>
      </c>
      <c r="I436" s="4">
        <f t="shared" si="86"/>
        <v>17738.843370068178</v>
      </c>
      <c r="J436" s="25">
        <f t="shared" si="81"/>
        <v>24409.655114128574</v>
      </c>
      <c r="K436" s="15">
        <f t="shared" si="87"/>
        <v>24343.819921917991</v>
      </c>
      <c r="L436" s="36">
        <f t="shared" si="88"/>
        <v>-6652.8199219179915</v>
      </c>
      <c r="M436" s="36">
        <f t="shared" si="89"/>
        <v>6652.8199219179915</v>
      </c>
      <c r="N436" s="36">
        <f t="shared" si="90"/>
        <v>0.37605674760714441</v>
      </c>
      <c r="O436" s="36">
        <f t="shared" si="91"/>
        <v>44260012.913468912</v>
      </c>
      <c r="P436" s="35">
        <f t="shared" si="82"/>
        <v>44260012.913468912</v>
      </c>
    </row>
    <row r="437" spans="1:16" x14ac:dyDescent="0.4">
      <c r="A437" s="1">
        <v>436</v>
      </c>
      <c r="B437" s="21">
        <v>40249</v>
      </c>
      <c r="C437" s="43">
        <v>4</v>
      </c>
      <c r="D437" s="23">
        <v>21682</v>
      </c>
      <c r="E437" s="25">
        <f t="shared" si="83"/>
        <v>20935</v>
      </c>
      <c r="F437" s="25">
        <f t="shared" si="84"/>
        <v>21124.875</v>
      </c>
      <c r="G437" s="25">
        <f t="shared" si="85"/>
        <v>1.0263729371179711</v>
      </c>
      <c r="H437" s="25">
        <f t="shared" si="80"/>
        <v>0.99897478522145755</v>
      </c>
      <c r="I437" s="4">
        <f t="shared" si="86"/>
        <v>21704.251519414905</v>
      </c>
      <c r="J437" s="25">
        <f t="shared" si="81"/>
        <v>24410.0011097184</v>
      </c>
      <c r="K437" s="15">
        <f t="shared" si="87"/>
        <v>24384.97561583648</v>
      </c>
      <c r="L437" s="36">
        <f t="shared" si="88"/>
        <v>-2702.9756158364798</v>
      </c>
      <c r="M437" s="36">
        <f t="shared" si="89"/>
        <v>2702.9756158364798</v>
      </c>
      <c r="N437" s="36">
        <f t="shared" si="90"/>
        <v>0.12466449662561017</v>
      </c>
      <c r="O437" s="36">
        <f t="shared" si="91"/>
        <v>7306077.1798065975</v>
      </c>
      <c r="P437" s="35">
        <f t="shared" si="82"/>
        <v>7306077.1798065975</v>
      </c>
    </row>
    <row r="438" spans="1:16" x14ac:dyDescent="0.4">
      <c r="A438" s="1">
        <v>437</v>
      </c>
      <c r="B438" s="21">
        <v>40250</v>
      </c>
      <c r="C438" s="43">
        <v>1</v>
      </c>
      <c r="D438" s="23">
        <v>21481</v>
      </c>
      <c r="E438" s="25">
        <f t="shared" si="83"/>
        <v>21314.75</v>
      </c>
      <c r="F438" s="25">
        <f t="shared" si="84"/>
        <v>23429</v>
      </c>
      <c r="G438" s="25">
        <f t="shared" si="85"/>
        <v>0.91685517947842421</v>
      </c>
      <c r="H438" s="25">
        <f t="shared" si="80"/>
        <v>1.002565354379422</v>
      </c>
      <c r="I438" s="4">
        <f t="shared" si="86"/>
        <v>21426.034628232817</v>
      </c>
      <c r="J438" s="25">
        <f t="shared" si="81"/>
        <v>24410.347105308225</v>
      </c>
      <c r="K438" s="15">
        <f t="shared" si="87"/>
        <v>24472.968296158037</v>
      </c>
      <c r="L438" s="36">
        <f t="shared" si="88"/>
        <v>-2991.9682961580365</v>
      </c>
      <c r="M438" s="36">
        <f t="shared" si="89"/>
        <v>2991.9682961580365</v>
      </c>
      <c r="N438" s="36">
        <f t="shared" si="90"/>
        <v>0.13928440464401268</v>
      </c>
      <c r="O438" s="36">
        <f t="shared" si="91"/>
        <v>8951874.2852148246</v>
      </c>
      <c r="P438" s="35">
        <f t="shared" si="82"/>
        <v>8951874.2852148246</v>
      </c>
    </row>
    <row r="439" spans="1:16" x14ac:dyDescent="0.4">
      <c r="A439" s="1">
        <v>438</v>
      </c>
      <c r="B439" s="21">
        <v>40251</v>
      </c>
      <c r="C439" s="43">
        <v>2</v>
      </c>
      <c r="D439" s="23">
        <v>24405</v>
      </c>
      <c r="E439" s="25">
        <f t="shared" si="83"/>
        <v>25543.25</v>
      </c>
      <c r="F439" s="25">
        <f t="shared" si="84"/>
        <v>25612.5</v>
      </c>
      <c r="G439" s="25">
        <f t="shared" si="85"/>
        <v>0.95285505124450953</v>
      </c>
      <c r="H439" s="25">
        <f t="shared" si="80"/>
        <v>1.001156956769502</v>
      </c>
      <c r="I439" s="4">
        <f t="shared" si="86"/>
        <v>24376.797099576866</v>
      </c>
      <c r="J439" s="25">
        <f t="shared" si="81"/>
        <v>24410.69310089805</v>
      </c>
      <c r="K439" s="15">
        <f t="shared" si="87"/>
        <v>24438.935217529372</v>
      </c>
      <c r="L439" s="36">
        <f t="shared" si="88"/>
        <v>-33.935217529371585</v>
      </c>
      <c r="M439" s="36">
        <f t="shared" si="89"/>
        <v>33.935217529371585</v>
      </c>
      <c r="N439" s="36">
        <f t="shared" si="90"/>
        <v>1.3905026645921568E-3</v>
      </c>
      <c r="O439" s="36">
        <f t="shared" si="91"/>
        <v>1151.5989887657686</v>
      </c>
      <c r="P439" s="35">
        <f t="shared" si="82"/>
        <v>1151.5989887657686</v>
      </c>
    </row>
    <row r="440" spans="1:16" x14ac:dyDescent="0.4">
      <c r="A440" s="1">
        <v>439</v>
      </c>
      <c r="B440" s="21">
        <v>40252</v>
      </c>
      <c r="C440" s="43">
        <v>3</v>
      </c>
      <c r="D440" s="23">
        <v>34605</v>
      </c>
      <c r="E440" s="25">
        <f t="shared" si="83"/>
        <v>25681.75</v>
      </c>
      <c r="F440" s="25">
        <f t="shared" si="84"/>
        <v>25836.75</v>
      </c>
      <c r="G440" s="25">
        <f t="shared" si="85"/>
        <v>1.3393712444483148</v>
      </c>
      <c r="H440" s="25">
        <f t="shared" si="80"/>
        <v>0.99730290362961838</v>
      </c>
      <c r="I440" s="4">
        <f t="shared" si="86"/>
        <v>34698.585428817438</v>
      </c>
      <c r="J440" s="25">
        <f t="shared" si="81"/>
        <v>24411.039096487879</v>
      </c>
      <c r="K440" s="15">
        <f t="shared" si="87"/>
        <v>24345.200171543496</v>
      </c>
      <c r="L440" s="36">
        <f t="shared" si="88"/>
        <v>10259.799828456504</v>
      </c>
      <c r="M440" s="36">
        <f t="shared" si="89"/>
        <v>10259.799828456504</v>
      </c>
      <c r="N440" s="36">
        <f t="shared" si="90"/>
        <v>0.29648316221518578</v>
      </c>
      <c r="O440" s="36">
        <f t="shared" si="91"/>
        <v>105263492.51999611</v>
      </c>
      <c r="P440" s="35">
        <f t="shared" si="82"/>
        <v>105263492.51999611</v>
      </c>
    </row>
    <row r="441" spans="1:16" x14ac:dyDescent="0.4">
      <c r="A441" s="1">
        <v>440</v>
      </c>
      <c r="B441" s="21">
        <v>40253</v>
      </c>
      <c r="C441" s="43">
        <v>4</v>
      </c>
      <c r="D441" s="23">
        <v>22236</v>
      </c>
      <c r="E441" s="25">
        <f t="shared" si="83"/>
        <v>25991.75</v>
      </c>
      <c r="F441" s="25">
        <f t="shared" si="84"/>
        <v>25151.125</v>
      </c>
      <c r="G441" s="25">
        <f t="shared" si="85"/>
        <v>0.88409564184504674</v>
      </c>
      <c r="H441" s="25">
        <f t="shared" si="80"/>
        <v>0.99897478522145755</v>
      </c>
      <c r="I441" s="4">
        <f t="shared" si="86"/>
        <v>22258.820071290003</v>
      </c>
      <c r="J441" s="25">
        <f t="shared" si="81"/>
        <v>24411.385092077704</v>
      </c>
      <c r="K441" s="15">
        <f t="shared" si="87"/>
        <v>24386.358179316616</v>
      </c>
      <c r="L441" s="36">
        <f t="shared" si="88"/>
        <v>-2150.3581793166159</v>
      </c>
      <c r="M441" s="36">
        <f t="shared" si="89"/>
        <v>2150.3581793166159</v>
      </c>
      <c r="N441" s="36">
        <f t="shared" si="90"/>
        <v>9.6706160249892786E-2</v>
      </c>
      <c r="O441" s="36">
        <f t="shared" si="91"/>
        <v>4624040.2993538715</v>
      </c>
      <c r="P441" s="35">
        <f t="shared" si="82"/>
        <v>4624040.2993538715</v>
      </c>
    </row>
    <row r="442" spans="1:16" x14ac:dyDescent="0.4">
      <c r="A442" s="1">
        <v>441</v>
      </c>
      <c r="B442" s="21">
        <v>40254</v>
      </c>
      <c r="C442" s="43">
        <v>1</v>
      </c>
      <c r="D442" s="23">
        <v>22721</v>
      </c>
      <c r="E442" s="25">
        <f t="shared" si="83"/>
        <v>24310.5</v>
      </c>
      <c r="F442" s="25">
        <f t="shared" si="84"/>
        <v>22822.25</v>
      </c>
      <c r="G442" s="25">
        <f t="shared" si="85"/>
        <v>0.99556353996648006</v>
      </c>
      <c r="H442" s="25">
        <f t="shared" si="80"/>
        <v>1.002565354379422</v>
      </c>
      <c r="I442" s="4">
        <f t="shared" si="86"/>
        <v>22662.861728414777</v>
      </c>
      <c r="J442" s="25">
        <f t="shared" si="81"/>
        <v>24411.731087667529</v>
      </c>
      <c r="K442" s="15">
        <f t="shared" si="87"/>
        <v>24474.355828922548</v>
      </c>
      <c r="L442" s="36">
        <f t="shared" si="88"/>
        <v>-1753.3558289225475</v>
      </c>
      <c r="M442" s="36">
        <f t="shared" si="89"/>
        <v>1753.3558289225475</v>
      </c>
      <c r="N442" s="36">
        <f t="shared" si="90"/>
        <v>7.7168955104200854E-2</v>
      </c>
      <c r="O442" s="36">
        <f t="shared" si="91"/>
        <v>3074256.6628166735</v>
      </c>
      <c r="P442" s="35">
        <f t="shared" si="82"/>
        <v>3074256.6628166735</v>
      </c>
    </row>
    <row r="443" spans="1:16" x14ac:dyDescent="0.4">
      <c r="A443" s="1">
        <v>442</v>
      </c>
      <c r="B443" s="21">
        <v>40255</v>
      </c>
      <c r="C443" s="43">
        <v>2</v>
      </c>
      <c r="D443" s="23">
        <v>17680</v>
      </c>
      <c r="E443" s="25">
        <f t="shared" si="83"/>
        <v>21334</v>
      </c>
      <c r="F443" s="25">
        <f t="shared" si="84"/>
        <v>22097.125</v>
      </c>
      <c r="G443" s="25">
        <f t="shared" si="85"/>
        <v>0.80010408593878168</v>
      </c>
      <c r="H443" s="25">
        <f t="shared" si="80"/>
        <v>1.001156956769502</v>
      </c>
      <c r="I443" s="4">
        <f t="shared" si="86"/>
        <v>17659.56864251256</v>
      </c>
      <c r="J443" s="25">
        <f t="shared" si="81"/>
        <v>24412.077083257354</v>
      </c>
      <c r="K443" s="15">
        <f t="shared" si="87"/>
        <v>24440.320801096434</v>
      </c>
      <c r="L443" s="36">
        <f t="shared" si="88"/>
        <v>-6760.3208010964336</v>
      </c>
      <c r="M443" s="36">
        <f t="shared" si="89"/>
        <v>6760.3208010964336</v>
      </c>
      <c r="N443" s="36">
        <f t="shared" si="90"/>
        <v>0.38237108603486614</v>
      </c>
      <c r="O443" s="36">
        <f t="shared" si="91"/>
        <v>45701937.333737127</v>
      </c>
      <c r="P443" s="35">
        <f t="shared" si="82"/>
        <v>45701937.333737127</v>
      </c>
    </row>
    <row r="444" spans="1:16" x14ac:dyDescent="0.4">
      <c r="A444" s="1">
        <v>443</v>
      </c>
      <c r="B444" s="21">
        <v>40256</v>
      </c>
      <c r="C444" s="43">
        <v>3</v>
      </c>
      <c r="D444" s="23">
        <v>22699</v>
      </c>
      <c r="E444" s="25">
        <f t="shared" si="83"/>
        <v>22860.25</v>
      </c>
      <c r="F444" s="25">
        <f t="shared" si="84"/>
        <v>22869.5</v>
      </c>
      <c r="G444" s="25">
        <f t="shared" si="85"/>
        <v>0.99254465554559568</v>
      </c>
      <c r="H444" s="25">
        <f t="shared" si="80"/>
        <v>0.99730290362961838</v>
      </c>
      <c r="I444" s="4">
        <f t="shared" si="86"/>
        <v>22760.386957050341</v>
      </c>
      <c r="J444" s="25">
        <f t="shared" si="81"/>
        <v>24412.42307884718</v>
      </c>
      <c r="K444" s="15">
        <f t="shared" si="87"/>
        <v>24346.580421169001</v>
      </c>
      <c r="L444" s="36">
        <f t="shared" si="88"/>
        <v>-1647.5804211690011</v>
      </c>
      <c r="M444" s="36">
        <f t="shared" si="89"/>
        <v>1647.5804211690011</v>
      </c>
      <c r="N444" s="36">
        <f t="shared" si="90"/>
        <v>7.2583832819463456E-2</v>
      </c>
      <c r="O444" s="36">
        <f t="shared" si="91"/>
        <v>2714521.2442194228</v>
      </c>
      <c r="P444" s="35">
        <f t="shared" si="82"/>
        <v>2714521.2442194228</v>
      </c>
    </row>
    <row r="445" spans="1:16" x14ac:dyDescent="0.4">
      <c r="A445" s="1">
        <v>444</v>
      </c>
      <c r="B445" s="21">
        <v>40257</v>
      </c>
      <c r="C445" s="43">
        <v>4</v>
      </c>
      <c r="D445" s="23">
        <v>28341</v>
      </c>
      <c r="E445" s="25">
        <f t="shared" si="83"/>
        <v>22878.75</v>
      </c>
      <c r="F445" s="25">
        <f t="shared" si="84"/>
        <v>23552.125</v>
      </c>
      <c r="G445" s="25">
        <f t="shared" si="85"/>
        <v>1.2033309096312965</v>
      </c>
      <c r="H445" s="25">
        <f t="shared" si="80"/>
        <v>0.99897478522145755</v>
      </c>
      <c r="I445" s="4">
        <f t="shared" si="86"/>
        <v>28370.085430852221</v>
      </c>
      <c r="J445" s="25">
        <f t="shared" si="81"/>
        <v>24412.769074437005</v>
      </c>
      <c r="K445" s="15">
        <f t="shared" si="87"/>
        <v>24387.740742796748</v>
      </c>
      <c r="L445" s="36">
        <f t="shared" si="88"/>
        <v>3953.2592572032518</v>
      </c>
      <c r="M445" s="36">
        <f t="shared" si="89"/>
        <v>3953.2592572032518</v>
      </c>
      <c r="N445" s="36">
        <f t="shared" si="90"/>
        <v>0.13948905321630331</v>
      </c>
      <c r="O445" s="36">
        <f t="shared" si="91"/>
        <v>15628258.754663207</v>
      </c>
      <c r="P445" s="35">
        <f t="shared" si="82"/>
        <v>15628258.754663207</v>
      </c>
    </row>
    <row r="446" spans="1:16" x14ac:dyDescent="0.4">
      <c r="A446" s="1">
        <v>445</v>
      </c>
      <c r="B446" s="21">
        <v>40258</v>
      </c>
      <c r="C446" s="43">
        <v>1</v>
      </c>
      <c r="D446" s="23">
        <v>22795</v>
      </c>
      <c r="E446" s="25">
        <f t="shared" si="83"/>
        <v>24225.5</v>
      </c>
      <c r="F446" s="25">
        <f t="shared" si="84"/>
        <v>24405.25</v>
      </c>
      <c r="G446" s="25">
        <f t="shared" si="85"/>
        <v>0.9340203439833642</v>
      </c>
      <c r="H446" s="25">
        <f t="shared" si="80"/>
        <v>1.002565354379422</v>
      </c>
      <c r="I446" s="4">
        <f t="shared" si="86"/>
        <v>22736.672377941766</v>
      </c>
      <c r="J446" s="25">
        <f t="shared" si="81"/>
        <v>24413.11507002683</v>
      </c>
      <c r="K446" s="15">
        <f t="shared" si="87"/>
        <v>24475.743361687055</v>
      </c>
      <c r="L446" s="36">
        <f t="shared" si="88"/>
        <v>-1680.7433616870549</v>
      </c>
      <c r="M446" s="36">
        <f t="shared" si="89"/>
        <v>1680.7433616870549</v>
      </c>
      <c r="N446" s="36">
        <f t="shared" si="90"/>
        <v>7.3732983623033779E-2</v>
      </c>
      <c r="O446" s="36">
        <f t="shared" si="91"/>
        <v>2824898.2478551022</v>
      </c>
      <c r="P446" s="35">
        <f t="shared" si="82"/>
        <v>2824898.2478551022</v>
      </c>
    </row>
    <row r="447" spans="1:16" x14ac:dyDescent="0.4">
      <c r="A447" s="1">
        <v>446</v>
      </c>
      <c r="B447" s="21">
        <v>40259</v>
      </c>
      <c r="C447" s="43">
        <v>2</v>
      </c>
      <c r="D447" s="23">
        <v>23067</v>
      </c>
      <c r="E447" s="25">
        <f t="shared" si="83"/>
        <v>24585</v>
      </c>
      <c r="F447" s="25">
        <f t="shared" si="84"/>
        <v>23964.75</v>
      </c>
      <c r="G447" s="25">
        <f t="shared" si="85"/>
        <v>0.96253872875786306</v>
      </c>
      <c r="H447" s="25">
        <f t="shared" si="80"/>
        <v>1.001156956769502</v>
      </c>
      <c r="I447" s="4">
        <f t="shared" si="86"/>
        <v>23040.343318825635</v>
      </c>
      <c r="J447" s="25">
        <f t="shared" si="81"/>
        <v>24413.461065616655</v>
      </c>
      <c r="K447" s="15">
        <f t="shared" si="87"/>
        <v>24441.706384663496</v>
      </c>
      <c r="L447" s="36">
        <f t="shared" si="88"/>
        <v>-1374.7063846634956</v>
      </c>
      <c r="M447" s="36">
        <f t="shared" si="89"/>
        <v>1374.7063846634956</v>
      </c>
      <c r="N447" s="36">
        <f t="shared" si="90"/>
        <v>5.9596236383729809E-2</v>
      </c>
      <c r="O447" s="36">
        <f t="shared" si="91"/>
        <v>1889817.6440345787</v>
      </c>
      <c r="P447" s="35">
        <f t="shared" si="82"/>
        <v>1889817.6440345787</v>
      </c>
    </row>
    <row r="448" spans="1:16" x14ac:dyDescent="0.4">
      <c r="A448" s="1">
        <v>447</v>
      </c>
      <c r="B448" s="21">
        <v>40260</v>
      </c>
      <c r="C448" s="43">
        <v>3</v>
      </c>
      <c r="D448" s="23">
        <v>24137</v>
      </c>
      <c r="E448" s="25">
        <f t="shared" si="83"/>
        <v>23344.5</v>
      </c>
      <c r="F448" s="25">
        <f t="shared" si="84"/>
        <v>22821.125</v>
      </c>
      <c r="G448" s="25">
        <f t="shared" si="85"/>
        <v>1.0576603914136573</v>
      </c>
      <c r="H448" s="25">
        <f t="shared" si="80"/>
        <v>0.99730290362961838</v>
      </c>
      <c r="I448" s="4">
        <f t="shared" si="86"/>
        <v>24202.275870405043</v>
      </c>
      <c r="J448" s="25">
        <f t="shared" si="81"/>
        <v>24413.80706120648</v>
      </c>
      <c r="K448" s="15">
        <f t="shared" si="87"/>
        <v>24347.960670794502</v>
      </c>
      <c r="L448" s="36">
        <f t="shared" si="88"/>
        <v>-210.96067079450222</v>
      </c>
      <c r="M448" s="36">
        <f t="shared" si="89"/>
        <v>210.96067079450222</v>
      </c>
      <c r="N448" s="36">
        <f t="shared" si="90"/>
        <v>8.7401363381738508E-3</v>
      </c>
      <c r="O448" s="36">
        <f t="shared" si="91"/>
        <v>44504.404622066344</v>
      </c>
      <c r="P448" s="35">
        <f t="shared" si="82"/>
        <v>44504.404622066344</v>
      </c>
    </row>
    <row r="449" spans="1:16" x14ac:dyDescent="0.4">
      <c r="A449" s="1">
        <v>448</v>
      </c>
      <c r="B449" s="21">
        <v>40261</v>
      </c>
      <c r="C449" s="43">
        <v>4</v>
      </c>
      <c r="D449" s="23">
        <v>23379</v>
      </c>
      <c r="E449" s="25">
        <f t="shared" si="83"/>
        <v>22297.75</v>
      </c>
      <c r="F449" s="25">
        <f t="shared" si="84"/>
        <v>22882.25</v>
      </c>
      <c r="G449" s="25">
        <f t="shared" si="85"/>
        <v>1.0217089665570476</v>
      </c>
      <c r="H449" s="25">
        <f t="shared" si="80"/>
        <v>0.99897478522145755</v>
      </c>
      <c r="I449" s="4">
        <f t="shared" si="86"/>
        <v>23402.993094382487</v>
      </c>
      <c r="J449" s="25">
        <f t="shared" si="81"/>
        <v>24414.153056796309</v>
      </c>
      <c r="K449" s="15">
        <f t="shared" si="87"/>
        <v>24389.123306276884</v>
      </c>
      <c r="L449" s="36">
        <f t="shared" si="88"/>
        <v>-1010.1233062768843</v>
      </c>
      <c r="M449" s="36">
        <f t="shared" si="89"/>
        <v>1010.1233062768843</v>
      </c>
      <c r="N449" s="36">
        <f t="shared" si="90"/>
        <v>4.3206437669570309E-2</v>
      </c>
      <c r="O449" s="36">
        <f t="shared" si="91"/>
        <v>1020349.0938837441</v>
      </c>
      <c r="P449" s="35">
        <f t="shared" si="82"/>
        <v>1020349.0938837441</v>
      </c>
    </row>
    <row r="450" spans="1:16" x14ac:dyDescent="0.4">
      <c r="A450" s="1">
        <v>449</v>
      </c>
      <c r="B450" s="21">
        <v>40262</v>
      </c>
      <c r="C450" s="43">
        <v>1</v>
      </c>
      <c r="D450" s="23">
        <v>18608</v>
      </c>
      <c r="E450" s="25">
        <f t="shared" si="83"/>
        <v>23466.75</v>
      </c>
      <c r="F450" s="25">
        <f t="shared" si="84"/>
        <v>23122.125</v>
      </c>
      <c r="G450" s="25">
        <f t="shared" si="85"/>
        <v>0.80477032279688832</v>
      </c>
      <c r="H450" s="25">
        <f t="shared" ref="H450:H513" si="92">VLOOKUP(C450,$Q$38:$S$42,3,FALSE)</f>
        <v>1.002565354379422</v>
      </c>
      <c r="I450" s="4">
        <f t="shared" si="86"/>
        <v>18560.386032408001</v>
      </c>
      <c r="J450" s="25">
        <f t="shared" si="81"/>
        <v>24414.499052386134</v>
      </c>
      <c r="K450" s="15">
        <f t="shared" si="87"/>
        <v>24477.130894451566</v>
      </c>
      <c r="L450" s="36">
        <f t="shared" si="88"/>
        <v>-5869.1308944515658</v>
      </c>
      <c r="M450" s="36">
        <f t="shared" si="89"/>
        <v>5869.1308944515658</v>
      </c>
      <c r="N450" s="36">
        <f t="shared" si="90"/>
        <v>0.31540901195461984</v>
      </c>
      <c r="O450" s="36">
        <f t="shared" si="91"/>
        <v>34446697.456205837</v>
      </c>
      <c r="P450" s="35">
        <f t="shared" si="82"/>
        <v>34446697.456205837</v>
      </c>
    </row>
    <row r="451" spans="1:16" x14ac:dyDescent="0.4">
      <c r="A451" s="1">
        <v>450</v>
      </c>
      <c r="B451" s="21">
        <v>40263</v>
      </c>
      <c r="C451" s="43">
        <v>2</v>
      </c>
      <c r="D451" s="23">
        <v>27743</v>
      </c>
      <c r="E451" s="25">
        <f t="shared" si="83"/>
        <v>22777.5</v>
      </c>
      <c r="F451" s="25">
        <f t="shared" si="84"/>
        <v>22815</v>
      </c>
      <c r="G451" s="25">
        <f t="shared" si="85"/>
        <v>1.2159982467674775</v>
      </c>
      <c r="H451" s="25">
        <f t="shared" si="92"/>
        <v>1.001156956769502</v>
      </c>
      <c r="I451" s="4">
        <f t="shared" si="86"/>
        <v>27710.939640793324</v>
      </c>
      <c r="J451" s="25">
        <f t="shared" ref="J451:J514" si="93">INTERCEPT($I$2:$I$3896,$A$2:$A$3896)+SLOPE($I$2:$I$3896,$A$2:$A$3896)*A451</f>
        <v>24414.845047975959</v>
      </c>
      <c r="K451" s="15">
        <f t="shared" si="87"/>
        <v>24443.091968230558</v>
      </c>
      <c r="L451" s="36">
        <f t="shared" si="88"/>
        <v>3299.9080317694425</v>
      </c>
      <c r="M451" s="36">
        <f t="shared" si="89"/>
        <v>3299.9080317694425</v>
      </c>
      <c r="N451" s="36">
        <f t="shared" si="90"/>
        <v>0.11894560904622581</v>
      </c>
      <c r="O451" s="36">
        <f t="shared" si="91"/>
        <v>10889393.018136475</v>
      </c>
      <c r="P451" s="35">
        <f t="shared" ref="P451:P514" si="94">(D451-K451)^2</f>
        <v>10889393.018136475</v>
      </c>
    </row>
    <row r="452" spans="1:16" x14ac:dyDescent="0.4">
      <c r="A452" s="1">
        <v>451</v>
      </c>
      <c r="B452" s="21">
        <v>40264</v>
      </c>
      <c r="C452" s="43">
        <v>3</v>
      </c>
      <c r="D452" s="23">
        <v>21380</v>
      </c>
      <c r="E452" s="25">
        <f t="shared" si="83"/>
        <v>22852.5</v>
      </c>
      <c r="F452" s="25">
        <f t="shared" si="84"/>
        <v>24711.875</v>
      </c>
      <c r="G452" s="25">
        <f t="shared" si="85"/>
        <v>0.86517109689167659</v>
      </c>
      <c r="H452" s="25">
        <f t="shared" si="92"/>
        <v>0.99730290362961838</v>
      </c>
      <c r="I452" s="4">
        <f t="shared" si="86"/>
        <v>21437.819866149886</v>
      </c>
      <c r="J452" s="25">
        <f t="shared" si="93"/>
        <v>24415.191043565785</v>
      </c>
      <c r="K452" s="15">
        <f t="shared" si="87"/>
        <v>24349.340920420011</v>
      </c>
      <c r="L452" s="36">
        <f t="shared" si="88"/>
        <v>-2969.3409204200107</v>
      </c>
      <c r="M452" s="36">
        <f t="shared" si="89"/>
        <v>2969.3409204200107</v>
      </c>
      <c r="N452" s="36">
        <f t="shared" si="90"/>
        <v>0.13888404679232977</v>
      </c>
      <c r="O452" s="36">
        <f t="shared" si="91"/>
        <v>8816985.501680756</v>
      </c>
      <c r="P452" s="35">
        <f t="shared" si="94"/>
        <v>8816985.501680756</v>
      </c>
    </row>
    <row r="453" spans="1:16" x14ac:dyDescent="0.4">
      <c r="A453" s="1">
        <v>452</v>
      </c>
      <c r="B453" s="21">
        <v>40265</v>
      </c>
      <c r="C453" s="43">
        <v>4</v>
      </c>
      <c r="D453" s="23">
        <v>23679</v>
      </c>
      <c r="E453" s="25">
        <f t="shared" ref="E453:E516" si="95">AVERAGE(D451:D454)</f>
        <v>26571.25</v>
      </c>
      <c r="F453" s="25">
        <f t="shared" ref="F453:F516" si="96">AVERAGE(E453:E454)</f>
        <v>26521.5</v>
      </c>
      <c r="G453" s="25">
        <f t="shared" si="85"/>
        <v>0.89282280414003734</v>
      </c>
      <c r="H453" s="25">
        <f t="shared" si="92"/>
        <v>0.99897478522145755</v>
      </c>
      <c r="I453" s="4">
        <f t="shared" si="86"/>
        <v>23703.300974459256</v>
      </c>
      <c r="J453" s="25">
        <f t="shared" si="93"/>
        <v>24415.53703915561</v>
      </c>
      <c r="K453" s="15">
        <f t="shared" si="87"/>
        <v>24390.505869757017</v>
      </c>
      <c r="L453" s="36">
        <f t="shared" si="88"/>
        <v>-711.50586975701663</v>
      </c>
      <c r="M453" s="36">
        <f t="shared" si="89"/>
        <v>711.50586975701663</v>
      </c>
      <c r="N453" s="36">
        <f t="shared" si="90"/>
        <v>3.0047969498585948E-2</v>
      </c>
      <c r="O453" s="36">
        <f t="shared" si="91"/>
        <v>506240.60269868869</v>
      </c>
      <c r="P453" s="35">
        <f t="shared" si="94"/>
        <v>506240.60269868869</v>
      </c>
    </row>
    <row r="454" spans="1:16" x14ac:dyDescent="0.4">
      <c r="A454" s="1">
        <v>453</v>
      </c>
      <c r="B454" s="21">
        <v>40266</v>
      </c>
      <c r="C454" s="43">
        <v>1</v>
      </c>
      <c r="D454" s="23">
        <v>33483</v>
      </c>
      <c r="E454" s="25">
        <f t="shared" si="95"/>
        <v>26471.75</v>
      </c>
      <c r="F454" s="25">
        <f t="shared" si="96"/>
        <v>26592.5</v>
      </c>
      <c r="G454" s="25">
        <f t="shared" si="85"/>
        <v>1.2591144119582589</v>
      </c>
      <c r="H454" s="25">
        <f t="shared" si="92"/>
        <v>1.002565354379422</v>
      </c>
      <c r="I454" s="4">
        <f t="shared" si="86"/>
        <v>33397.324028542404</v>
      </c>
      <c r="J454" s="25">
        <f t="shared" si="93"/>
        <v>24415.883034745435</v>
      </c>
      <c r="K454" s="15">
        <f t="shared" si="87"/>
        <v>24478.518427216073</v>
      </c>
      <c r="L454" s="36">
        <f t="shared" si="88"/>
        <v>9004.4815727839268</v>
      </c>
      <c r="M454" s="36">
        <f t="shared" si="89"/>
        <v>9004.4815727839268</v>
      </c>
      <c r="N454" s="36">
        <f t="shared" si="90"/>
        <v>0.26892696511017311</v>
      </c>
      <c r="O454" s="36">
        <f t="shared" si="91"/>
        <v>81080688.394605294</v>
      </c>
      <c r="P454" s="35">
        <f t="shared" si="94"/>
        <v>81080688.394605294</v>
      </c>
    </row>
    <row r="455" spans="1:16" x14ac:dyDescent="0.4">
      <c r="A455" s="1">
        <v>454</v>
      </c>
      <c r="B455" s="21">
        <v>40267</v>
      </c>
      <c r="C455" s="43">
        <v>2</v>
      </c>
      <c r="D455" s="23">
        <v>27345</v>
      </c>
      <c r="E455" s="25">
        <f t="shared" si="95"/>
        <v>26713.25</v>
      </c>
      <c r="F455" s="25">
        <f t="shared" si="96"/>
        <v>25998.375</v>
      </c>
      <c r="G455" s="25">
        <f t="shared" si="85"/>
        <v>1.0517965065124262</v>
      </c>
      <c r="H455" s="25">
        <f t="shared" si="92"/>
        <v>1.001156956769502</v>
      </c>
      <c r="I455" s="4">
        <f t="shared" si="86"/>
        <v>27313.399577460743</v>
      </c>
      <c r="J455" s="25">
        <f t="shared" si="93"/>
        <v>24416.22903033526</v>
      </c>
      <c r="K455" s="15">
        <f t="shared" si="87"/>
        <v>24444.47755179762</v>
      </c>
      <c r="L455" s="36">
        <f t="shared" si="88"/>
        <v>2900.5224482023805</v>
      </c>
      <c r="M455" s="36">
        <f t="shared" si="89"/>
        <v>2900.5224482023805</v>
      </c>
      <c r="N455" s="36">
        <f t="shared" si="90"/>
        <v>0.10607140055594735</v>
      </c>
      <c r="O455" s="36">
        <f t="shared" si="91"/>
        <v>8413030.47252593</v>
      </c>
      <c r="P455" s="35">
        <f t="shared" si="94"/>
        <v>8413030.47252593</v>
      </c>
    </row>
    <row r="456" spans="1:16" x14ac:dyDescent="0.4">
      <c r="A456" s="1">
        <v>455</v>
      </c>
      <c r="B456" s="21">
        <v>40268</v>
      </c>
      <c r="C456" s="43">
        <v>3</v>
      </c>
      <c r="D456" s="23">
        <v>22346</v>
      </c>
      <c r="E456" s="25">
        <f t="shared" si="95"/>
        <v>25283.5</v>
      </c>
      <c r="F456" s="25">
        <f t="shared" si="96"/>
        <v>23686.25</v>
      </c>
      <c r="G456" s="25">
        <f t="shared" si="85"/>
        <v>0.94341653913135259</v>
      </c>
      <c r="H456" s="25">
        <f t="shared" si="92"/>
        <v>0.99730290362961838</v>
      </c>
      <c r="I456" s="4">
        <f t="shared" si="86"/>
        <v>22406.432307249084</v>
      </c>
      <c r="J456" s="25">
        <f t="shared" si="93"/>
        <v>24416.575025925085</v>
      </c>
      <c r="K456" s="15">
        <f t="shared" si="87"/>
        <v>24350.721170045512</v>
      </c>
      <c r="L456" s="36">
        <f t="shared" si="88"/>
        <v>-2004.7211700455118</v>
      </c>
      <c r="M456" s="36">
        <f t="shared" si="89"/>
        <v>2004.7211700455118</v>
      </c>
      <c r="N456" s="36">
        <f t="shared" si="90"/>
        <v>8.9712752619954886E-2</v>
      </c>
      <c r="O456" s="36">
        <f t="shared" si="91"/>
        <v>4018906.969628646</v>
      </c>
      <c r="P456" s="35">
        <f t="shared" si="94"/>
        <v>4018906.969628646</v>
      </c>
    </row>
    <row r="457" spans="1:16" x14ac:dyDescent="0.4">
      <c r="A457" s="1">
        <v>456</v>
      </c>
      <c r="B457" s="21">
        <v>40269</v>
      </c>
      <c r="C457" s="43">
        <v>4</v>
      </c>
      <c r="D457" s="23">
        <v>17960</v>
      </c>
      <c r="E457" s="25">
        <f t="shared" si="95"/>
        <v>22089</v>
      </c>
      <c r="F457" s="25">
        <f t="shared" si="96"/>
        <v>21338.875</v>
      </c>
      <c r="G457" s="25">
        <f t="shared" si="85"/>
        <v>0.84165636660789289</v>
      </c>
      <c r="H457" s="25">
        <f t="shared" si="92"/>
        <v>0.99897478522145755</v>
      </c>
      <c r="I457" s="4">
        <f t="shared" si="86"/>
        <v>17978.431753929144</v>
      </c>
      <c r="J457" s="25">
        <f t="shared" si="93"/>
        <v>24416.921021514914</v>
      </c>
      <c r="K457" s="15">
        <f t="shared" si="87"/>
        <v>24391.888433237153</v>
      </c>
      <c r="L457" s="36">
        <f t="shared" si="88"/>
        <v>-6431.8884332371526</v>
      </c>
      <c r="M457" s="36">
        <f t="shared" si="89"/>
        <v>6431.8884332371526</v>
      </c>
      <c r="N457" s="36">
        <f t="shared" si="90"/>
        <v>0.35812296398870558</v>
      </c>
      <c r="O457" s="36">
        <f t="shared" si="91"/>
        <v>41369188.817609876</v>
      </c>
      <c r="P457" s="35">
        <f t="shared" si="94"/>
        <v>41369188.817609876</v>
      </c>
    </row>
    <row r="458" spans="1:16" x14ac:dyDescent="0.4">
      <c r="A458" s="1">
        <v>457</v>
      </c>
      <c r="B458" s="21">
        <v>40270</v>
      </c>
      <c r="C458" s="43">
        <v>1</v>
      </c>
      <c r="D458" s="23">
        <v>20705</v>
      </c>
      <c r="E458" s="25">
        <f t="shared" si="95"/>
        <v>20588.75</v>
      </c>
      <c r="F458" s="25">
        <f t="shared" si="96"/>
        <v>20453.375</v>
      </c>
      <c r="G458" s="25">
        <f t="shared" si="85"/>
        <v>1.0123023706356531</v>
      </c>
      <c r="H458" s="25">
        <f t="shared" si="92"/>
        <v>1.002565354379422</v>
      </c>
      <c r="I458" s="4">
        <f t="shared" si="86"/>
        <v>20652.020249409266</v>
      </c>
      <c r="J458" s="25">
        <f t="shared" si="93"/>
        <v>24417.267017104739</v>
      </c>
      <c r="K458" s="15">
        <f t="shared" si="87"/>
        <v>24479.905959980584</v>
      </c>
      <c r="L458" s="36">
        <f t="shared" si="88"/>
        <v>-3774.9059599805842</v>
      </c>
      <c r="M458" s="36">
        <f t="shared" si="89"/>
        <v>3774.9059599805842</v>
      </c>
      <c r="N458" s="36">
        <f t="shared" si="90"/>
        <v>0.18231856846078648</v>
      </c>
      <c r="O458" s="36">
        <f t="shared" si="91"/>
        <v>14249915.006696936</v>
      </c>
      <c r="P458" s="35">
        <f t="shared" si="94"/>
        <v>14249915.006696936</v>
      </c>
    </row>
    <row r="459" spans="1:16" x14ac:dyDescent="0.4">
      <c r="A459" s="1">
        <v>458</v>
      </c>
      <c r="B459" s="21">
        <v>40271</v>
      </c>
      <c r="C459" s="43">
        <v>2</v>
      </c>
      <c r="D459" s="23">
        <v>21344</v>
      </c>
      <c r="E459" s="25">
        <f t="shared" si="95"/>
        <v>20318</v>
      </c>
      <c r="F459" s="25">
        <f t="shared" si="96"/>
        <v>20742.25</v>
      </c>
      <c r="G459" s="25">
        <f t="shared" si="85"/>
        <v>1.0290108353722474</v>
      </c>
      <c r="H459" s="25">
        <f t="shared" si="92"/>
        <v>1.001156956769502</v>
      </c>
      <c r="I459" s="4">
        <f t="shared" si="86"/>
        <v>21319.334451684845</v>
      </c>
      <c r="J459" s="25">
        <f t="shared" si="93"/>
        <v>24417.613012694565</v>
      </c>
      <c r="K459" s="15">
        <f t="shared" si="87"/>
        <v>24445.863135364682</v>
      </c>
      <c r="L459" s="36">
        <f t="shared" si="88"/>
        <v>-3101.8631353646815</v>
      </c>
      <c r="M459" s="36">
        <f t="shared" si="89"/>
        <v>3101.8631353646815</v>
      </c>
      <c r="N459" s="36">
        <f t="shared" si="90"/>
        <v>0.14532717088477706</v>
      </c>
      <c r="O459" s="36">
        <f t="shared" si="91"/>
        <v>9621554.9105344117</v>
      </c>
      <c r="P459" s="35">
        <f t="shared" si="94"/>
        <v>9621554.9105344117</v>
      </c>
    </row>
    <row r="460" spans="1:16" x14ac:dyDescent="0.4">
      <c r="A460" s="1">
        <v>459</v>
      </c>
      <c r="B460" s="21">
        <v>40272</v>
      </c>
      <c r="C460" s="43">
        <v>3</v>
      </c>
      <c r="D460" s="23">
        <v>21263</v>
      </c>
      <c r="E460" s="25">
        <f t="shared" si="95"/>
        <v>21166.5</v>
      </c>
      <c r="F460" s="25">
        <f t="shared" si="96"/>
        <v>21173.125</v>
      </c>
      <c r="G460" s="25">
        <f t="shared" si="85"/>
        <v>1.0042447678365853</v>
      </c>
      <c r="H460" s="25">
        <f t="shared" si="92"/>
        <v>0.99730290362961838</v>
      </c>
      <c r="I460" s="4">
        <f t="shared" si="86"/>
        <v>21320.503452476383</v>
      </c>
      <c r="J460" s="25">
        <f t="shared" si="93"/>
        <v>24417.95900828439</v>
      </c>
      <c r="K460" s="15">
        <f t="shared" si="87"/>
        <v>24352.10141967102</v>
      </c>
      <c r="L460" s="36">
        <f t="shared" si="88"/>
        <v>-3089.1014196710203</v>
      </c>
      <c r="M460" s="36">
        <f t="shared" si="89"/>
        <v>3089.1014196710203</v>
      </c>
      <c r="N460" s="36">
        <f t="shared" si="90"/>
        <v>0.14528060102859522</v>
      </c>
      <c r="O460" s="36">
        <f t="shared" si="91"/>
        <v>9542547.5810135137</v>
      </c>
      <c r="P460" s="35">
        <f t="shared" si="94"/>
        <v>9542547.5810135137</v>
      </c>
    </row>
    <row r="461" spans="1:16" x14ac:dyDescent="0.4">
      <c r="A461" s="1">
        <v>460</v>
      </c>
      <c r="B461" s="21">
        <v>40273</v>
      </c>
      <c r="C461" s="43">
        <v>4</v>
      </c>
      <c r="D461" s="23">
        <v>21354</v>
      </c>
      <c r="E461" s="25">
        <f t="shared" si="95"/>
        <v>21179.75</v>
      </c>
      <c r="F461" s="25">
        <f t="shared" si="96"/>
        <v>20809.125</v>
      </c>
      <c r="G461" s="25">
        <f t="shared" si="85"/>
        <v>1.0261844263033646</v>
      </c>
      <c r="H461" s="25">
        <f t="shared" si="92"/>
        <v>0.99897478522145755</v>
      </c>
      <c r="I461" s="4">
        <f t="shared" si="86"/>
        <v>21375.914903864308</v>
      </c>
      <c r="J461" s="25">
        <f t="shared" si="93"/>
        <v>24418.305003874215</v>
      </c>
      <c r="K461" s="15">
        <f t="shared" si="87"/>
        <v>24393.270996717285</v>
      </c>
      <c r="L461" s="36">
        <f t="shared" si="88"/>
        <v>-3039.270996717285</v>
      </c>
      <c r="M461" s="36">
        <f t="shared" si="89"/>
        <v>3039.270996717285</v>
      </c>
      <c r="N461" s="36">
        <f t="shared" si="90"/>
        <v>0.14232794777171889</v>
      </c>
      <c r="O461" s="36">
        <f t="shared" si="91"/>
        <v>9237168.1914868783</v>
      </c>
      <c r="P461" s="35">
        <f t="shared" si="94"/>
        <v>9237168.1914868783</v>
      </c>
    </row>
    <row r="462" spans="1:16" x14ac:dyDescent="0.4">
      <c r="A462" s="1">
        <v>461</v>
      </c>
      <c r="B462" s="21">
        <v>40274</v>
      </c>
      <c r="C462" s="43">
        <v>1</v>
      </c>
      <c r="D462" s="23">
        <v>20758</v>
      </c>
      <c r="E462" s="25">
        <f t="shared" si="95"/>
        <v>20438.5</v>
      </c>
      <c r="F462" s="25">
        <f t="shared" si="96"/>
        <v>20037.625</v>
      </c>
      <c r="G462" s="25">
        <f t="shared" si="85"/>
        <v>1.0359511169612168</v>
      </c>
      <c r="H462" s="25">
        <f t="shared" si="92"/>
        <v>1.002565354379422</v>
      </c>
      <c r="I462" s="4">
        <f t="shared" si="86"/>
        <v>20704.884633529946</v>
      </c>
      <c r="J462" s="25">
        <f t="shared" si="93"/>
        <v>24418.65099946404</v>
      </c>
      <c r="K462" s="15">
        <f t="shared" si="87"/>
        <v>24481.293492745091</v>
      </c>
      <c r="L462" s="36">
        <f t="shared" si="88"/>
        <v>-3723.2934927450915</v>
      </c>
      <c r="M462" s="36">
        <f t="shared" si="89"/>
        <v>3723.2934927450915</v>
      </c>
      <c r="N462" s="36">
        <f t="shared" si="90"/>
        <v>0.17936667755781344</v>
      </c>
      <c r="O462" s="36">
        <f t="shared" si="91"/>
        <v>13862914.433117943</v>
      </c>
      <c r="P462" s="35">
        <f t="shared" si="94"/>
        <v>13862914.433117943</v>
      </c>
    </row>
    <row r="463" spans="1:16" x14ac:dyDescent="0.4">
      <c r="A463" s="1">
        <v>462</v>
      </c>
      <c r="B463" s="21">
        <v>40275</v>
      </c>
      <c r="C463" s="43">
        <v>2</v>
      </c>
      <c r="D463" s="23">
        <v>18379</v>
      </c>
      <c r="E463" s="25">
        <f t="shared" si="95"/>
        <v>19636.75</v>
      </c>
      <c r="F463" s="25">
        <f t="shared" si="96"/>
        <v>19684.375</v>
      </c>
      <c r="G463" s="25">
        <f t="shared" si="85"/>
        <v>0.93368471185902524</v>
      </c>
      <c r="H463" s="25">
        <f t="shared" si="92"/>
        <v>1.001156956769502</v>
      </c>
      <c r="I463" s="4">
        <f t="shared" si="86"/>
        <v>18357.760864295156</v>
      </c>
      <c r="J463" s="25">
        <f t="shared" si="93"/>
        <v>24418.996995053865</v>
      </c>
      <c r="K463" s="15">
        <f t="shared" si="87"/>
        <v>24447.248718931743</v>
      </c>
      <c r="L463" s="36">
        <f t="shared" si="88"/>
        <v>-6068.2487189317435</v>
      </c>
      <c r="M463" s="36">
        <f t="shared" si="89"/>
        <v>6068.2487189317435</v>
      </c>
      <c r="N463" s="36">
        <f t="shared" si="90"/>
        <v>0.33017295385667028</v>
      </c>
      <c r="O463" s="36">
        <f t="shared" si="91"/>
        <v>36823642.514816746</v>
      </c>
      <c r="P463" s="35">
        <f t="shared" si="94"/>
        <v>36823642.514816746</v>
      </c>
    </row>
    <row r="464" spans="1:16" x14ac:dyDescent="0.4">
      <c r="A464" s="1">
        <v>463</v>
      </c>
      <c r="B464" s="21">
        <v>40276</v>
      </c>
      <c r="C464" s="43">
        <v>3</v>
      </c>
      <c r="D464" s="23">
        <v>18056</v>
      </c>
      <c r="E464" s="25">
        <f t="shared" si="95"/>
        <v>19732</v>
      </c>
      <c r="F464" s="25">
        <f t="shared" si="96"/>
        <v>19947.875</v>
      </c>
      <c r="G464" s="25">
        <f t="shared" si="85"/>
        <v>0.90515907082834635</v>
      </c>
      <c r="H464" s="25">
        <f t="shared" si="92"/>
        <v>0.99730290362961838</v>
      </c>
      <c r="I464" s="4">
        <f t="shared" si="86"/>
        <v>18104.830472553898</v>
      </c>
      <c r="J464" s="25">
        <f t="shared" si="93"/>
        <v>24419.34299064369</v>
      </c>
      <c r="K464" s="15">
        <f t="shared" si="87"/>
        <v>24353.481669296521</v>
      </c>
      <c r="L464" s="36">
        <f t="shared" si="88"/>
        <v>-6297.4816692965214</v>
      </c>
      <c r="M464" s="36">
        <f t="shared" si="89"/>
        <v>6297.4816692965214</v>
      </c>
      <c r="N464" s="36">
        <f t="shared" si="90"/>
        <v>0.34877501491451712</v>
      </c>
      <c r="O464" s="36">
        <f t="shared" si="91"/>
        <v>39658275.375125699</v>
      </c>
      <c r="P464" s="35">
        <f t="shared" si="94"/>
        <v>39658275.375125699</v>
      </c>
    </row>
    <row r="465" spans="1:16" x14ac:dyDescent="0.4">
      <c r="A465" s="1">
        <v>464</v>
      </c>
      <c r="B465" s="21">
        <v>40277</v>
      </c>
      <c r="C465" s="43">
        <v>4</v>
      </c>
      <c r="D465" s="23">
        <v>21735</v>
      </c>
      <c r="E465" s="25">
        <f t="shared" si="95"/>
        <v>20163.75</v>
      </c>
      <c r="F465" s="25">
        <f t="shared" si="96"/>
        <v>20852.375</v>
      </c>
      <c r="G465" s="25">
        <f t="shared" si="85"/>
        <v>1.0423273128360679</v>
      </c>
      <c r="H465" s="25">
        <f t="shared" si="92"/>
        <v>0.99897478522145755</v>
      </c>
      <c r="I465" s="4">
        <f t="shared" si="86"/>
        <v>21757.305911561802</v>
      </c>
      <c r="J465" s="25">
        <f t="shared" si="93"/>
        <v>24419.688986233516</v>
      </c>
      <c r="K465" s="15">
        <f t="shared" si="87"/>
        <v>24394.653560197417</v>
      </c>
      <c r="L465" s="36">
        <f t="shared" si="88"/>
        <v>-2659.6535601974174</v>
      </c>
      <c r="M465" s="36">
        <f t="shared" si="89"/>
        <v>2659.6535601974174</v>
      </c>
      <c r="N465" s="36">
        <f t="shared" si="90"/>
        <v>0.12236731355865735</v>
      </c>
      <c r="O465" s="36">
        <f t="shared" si="91"/>
        <v>7073757.0602707975</v>
      </c>
      <c r="P465" s="35">
        <f t="shared" si="94"/>
        <v>7073757.0602707975</v>
      </c>
    </row>
    <row r="466" spans="1:16" x14ac:dyDescent="0.4">
      <c r="A466" s="1">
        <v>465</v>
      </c>
      <c r="B466" s="21">
        <v>40278</v>
      </c>
      <c r="C466" s="43">
        <v>1</v>
      </c>
      <c r="D466" s="23">
        <v>22485</v>
      </c>
      <c r="E466" s="25">
        <f t="shared" si="95"/>
        <v>21541</v>
      </c>
      <c r="F466" s="25">
        <f t="shared" si="96"/>
        <v>22116.375</v>
      </c>
      <c r="G466" s="25">
        <f t="shared" si="85"/>
        <v>1.0166675144547874</v>
      </c>
      <c r="H466" s="25">
        <f t="shared" si="92"/>
        <v>1.002565354379422</v>
      </c>
      <c r="I466" s="4">
        <f t="shared" si="86"/>
        <v>22427.465602896275</v>
      </c>
      <c r="J466" s="25">
        <f t="shared" si="93"/>
        <v>24420.034981823344</v>
      </c>
      <c r="K466" s="15">
        <f t="shared" si="87"/>
        <v>24482.681025509602</v>
      </c>
      <c r="L466" s="36">
        <f t="shared" si="88"/>
        <v>-1997.6810255096025</v>
      </c>
      <c r="M466" s="36">
        <f t="shared" si="89"/>
        <v>1997.6810255096025</v>
      </c>
      <c r="N466" s="36">
        <f t="shared" si="90"/>
        <v>8.8845053391576723E-2</v>
      </c>
      <c r="O466" s="36">
        <f t="shared" si="91"/>
        <v>3990729.479681097</v>
      </c>
      <c r="P466" s="35">
        <f t="shared" si="94"/>
        <v>3990729.479681097</v>
      </c>
    </row>
    <row r="467" spans="1:16" x14ac:dyDescent="0.4">
      <c r="A467" s="1">
        <v>466</v>
      </c>
      <c r="B467" s="21">
        <v>40279</v>
      </c>
      <c r="C467" s="43">
        <v>2</v>
      </c>
      <c r="D467" s="23">
        <v>23888</v>
      </c>
      <c r="E467" s="25">
        <f t="shared" si="95"/>
        <v>22691.75</v>
      </c>
      <c r="F467" s="25">
        <f t="shared" si="96"/>
        <v>23089.875</v>
      </c>
      <c r="G467" s="25">
        <f t="shared" si="85"/>
        <v>1.0345660164899118</v>
      </c>
      <c r="H467" s="25">
        <f t="shared" si="92"/>
        <v>1.001156956769502</v>
      </c>
      <c r="I467" s="4">
        <f t="shared" si="86"/>
        <v>23860.394554996608</v>
      </c>
      <c r="J467" s="25">
        <f t="shared" si="93"/>
        <v>24420.38097741317</v>
      </c>
      <c r="K467" s="15">
        <f t="shared" si="87"/>
        <v>24448.634302498805</v>
      </c>
      <c r="L467" s="36">
        <f t="shared" si="88"/>
        <v>-560.63430249880548</v>
      </c>
      <c r="M467" s="36">
        <f t="shared" si="89"/>
        <v>560.63430249880548</v>
      </c>
      <c r="N467" s="36">
        <f t="shared" si="90"/>
        <v>2.3469285938496547E-2</v>
      </c>
      <c r="O467" s="36">
        <f t="shared" si="91"/>
        <v>314310.82113832212</v>
      </c>
      <c r="P467" s="35">
        <f t="shared" si="94"/>
        <v>314310.82113832212</v>
      </c>
    </row>
    <row r="468" spans="1:16" x14ac:dyDescent="0.4">
      <c r="A468" s="1">
        <v>467</v>
      </c>
      <c r="B468" s="21">
        <v>40280</v>
      </c>
      <c r="C468" s="43">
        <v>3</v>
      </c>
      <c r="D468" s="23">
        <v>22659</v>
      </c>
      <c r="E468" s="25">
        <f t="shared" si="95"/>
        <v>23488</v>
      </c>
      <c r="F468" s="25">
        <f t="shared" si="96"/>
        <v>23529.375</v>
      </c>
      <c r="G468" s="25">
        <f t="shared" si="85"/>
        <v>0.9630090047015698</v>
      </c>
      <c r="H468" s="25">
        <f t="shared" si="92"/>
        <v>0.99730290362961838</v>
      </c>
      <c r="I468" s="4">
        <f t="shared" si="86"/>
        <v>22720.278781435467</v>
      </c>
      <c r="J468" s="25">
        <f t="shared" si="93"/>
        <v>24420.726973002995</v>
      </c>
      <c r="K468" s="15">
        <f t="shared" si="87"/>
        <v>24354.861918922026</v>
      </c>
      <c r="L468" s="36">
        <f t="shared" si="88"/>
        <v>-1695.8619189220262</v>
      </c>
      <c r="M468" s="36">
        <f t="shared" si="89"/>
        <v>1695.8619189220262</v>
      </c>
      <c r="N468" s="36">
        <f t="shared" si="90"/>
        <v>7.4842752059756656E-2</v>
      </c>
      <c r="O468" s="36">
        <f t="shared" si="91"/>
        <v>2875947.648049897</v>
      </c>
      <c r="P468" s="35">
        <f t="shared" si="94"/>
        <v>2875947.648049897</v>
      </c>
    </row>
    <row r="469" spans="1:16" x14ac:dyDescent="0.4">
      <c r="A469" s="1">
        <v>468</v>
      </c>
      <c r="B469" s="21">
        <v>40281</v>
      </c>
      <c r="C469" s="43">
        <v>4</v>
      </c>
      <c r="D469" s="23">
        <v>24920</v>
      </c>
      <c r="E469" s="25">
        <f t="shared" si="95"/>
        <v>23570.75</v>
      </c>
      <c r="F469" s="25">
        <f t="shared" si="96"/>
        <v>23032.25</v>
      </c>
      <c r="G469" s="25">
        <f t="shared" si="85"/>
        <v>1.0819611631516677</v>
      </c>
      <c r="H469" s="25">
        <f t="shared" si="92"/>
        <v>0.99897478522145755</v>
      </c>
      <c r="I469" s="4">
        <f t="shared" si="86"/>
        <v>24945.574571710149</v>
      </c>
      <c r="J469" s="25">
        <f t="shared" si="93"/>
        <v>24421.07296859282</v>
      </c>
      <c r="K469" s="15">
        <f t="shared" si="87"/>
        <v>24396.036123677553</v>
      </c>
      <c r="L469" s="36">
        <f t="shared" si="88"/>
        <v>523.96387632244659</v>
      </c>
      <c r="M469" s="36">
        <f t="shared" si="89"/>
        <v>523.96387632244659</v>
      </c>
      <c r="N469" s="36">
        <f t="shared" si="90"/>
        <v>2.1025837733645528E-2</v>
      </c>
      <c r="O469" s="36">
        <f t="shared" si="91"/>
        <v>274538.14369084412</v>
      </c>
      <c r="P469" s="35">
        <f t="shared" si="94"/>
        <v>274538.14369084412</v>
      </c>
    </row>
    <row r="470" spans="1:16" x14ac:dyDescent="0.4">
      <c r="A470" s="1">
        <v>469</v>
      </c>
      <c r="B470" s="21">
        <v>40282</v>
      </c>
      <c r="C470" s="43">
        <v>1</v>
      </c>
      <c r="D470" s="23">
        <v>22816</v>
      </c>
      <c r="E470" s="25">
        <f t="shared" si="95"/>
        <v>22493.75</v>
      </c>
      <c r="F470" s="25">
        <f t="shared" si="96"/>
        <v>22597.25</v>
      </c>
      <c r="G470" s="25">
        <f t="shared" si="85"/>
        <v>1.0096803814623461</v>
      </c>
      <c r="H470" s="25">
        <f t="shared" si="92"/>
        <v>1.002565354379422</v>
      </c>
      <c r="I470" s="4">
        <f t="shared" si="86"/>
        <v>22757.618643348073</v>
      </c>
      <c r="J470" s="25">
        <f t="shared" si="93"/>
        <v>24421.418964182645</v>
      </c>
      <c r="K470" s="15">
        <f t="shared" si="87"/>
        <v>24484.06855827411</v>
      </c>
      <c r="L470" s="36">
        <f t="shared" si="88"/>
        <v>-1668.0685582741098</v>
      </c>
      <c r="M470" s="36">
        <f t="shared" si="89"/>
        <v>1668.0685582741098</v>
      </c>
      <c r="N470" s="36">
        <f t="shared" si="90"/>
        <v>7.3109596698549689E-2</v>
      </c>
      <c r="O470" s="36">
        <f t="shared" si="91"/>
        <v>2782452.7151026675</v>
      </c>
      <c r="P470" s="35">
        <f t="shared" si="94"/>
        <v>2782452.7151026675</v>
      </c>
    </row>
    <row r="471" spans="1:16" x14ac:dyDescent="0.4">
      <c r="A471" s="1">
        <v>470</v>
      </c>
      <c r="B471" s="21">
        <v>40283</v>
      </c>
      <c r="C471" s="43">
        <v>2</v>
      </c>
      <c r="D471" s="23">
        <v>19580</v>
      </c>
      <c r="E471" s="25">
        <f t="shared" si="95"/>
        <v>22700.75</v>
      </c>
      <c r="F471" s="25">
        <f t="shared" si="96"/>
        <v>23019.5</v>
      </c>
      <c r="G471" s="25">
        <f t="shared" si="85"/>
        <v>0.85058320119898345</v>
      </c>
      <c r="H471" s="25">
        <f t="shared" si="92"/>
        <v>1.001156956769502</v>
      </c>
      <c r="I471" s="4">
        <f t="shared" si="86"/>
        <v>19557.37296495452</v>
      </c>
      <c r="J471" s="25">
        <f t="shared" si="93"/>
        <v>24421.76495977247</v>
      </c>
      <c r="K471" s="15">
        <f t="shared" si="87"/>
        <v>24450.019886065867</v>
      </c>
      <c r="L471" s="36">
        <f t="shared" si="88"/>
        <v>-4870.0198860658675</v>
      </c>
      <c r="M471" s="36">
        <f t="shared" si="89"/>
        <v>4870.0198860658675</v>
      </c>
      <c r="N471" s="36">
        <f t="shared" si="90"/>
        <v>0.24872420255699015</v>
      </c>
      <c r="O471" s="36">
        <f t="shared" si="91"/>
        <v>23717093.690677006</v>
      </c>
      <c r="P471" s="35">
        <f t="shared" si="94"/>
        <v>23717093.690677006</v>
      </c>
    </row>
    <row r="472" spans="1:16" x14ac:dyDescent="0.4">
      <c r="A472" s="1">
        <v>471</v>
      </c>
      <c r="B472" s="21">
        <v>40284</v>
      </c>
      <c r="C472" s="43">
        <v>3</v>
      </c>
      <c r="D472" s="23">
        <v>23487</v>
      </c>
      <c r="E472" s="25">
        <f t="shared" si="95"/>
        <v>23338.25</v>
      </c>
      <c r="F472" s="25">
        <f t="shared" si="96"/>
        <v>23877.75</v>
      </c>
      <c r="G472" s="25">
        <f t="shared" si="85"/>
        <v>0.9836353927819832</v>
      </c>
      <c r="H472" s="25">
        <f t="shared" si="92"/>
        <v>0.99730290362961838</v>
      </c>
      <c r="I472" s="4">
        <f t="shared" si="86"/>
        <v>23550.518016663351</v>
      </c>
      <c r="J472" s="25">
        <f t="shared" si="93"/>
        <v>24422.110955362295</v>
      </c>
      <c r="K472" s="15">
        <f t="shared" si="87"/>
        <v>24356.242168547531</v>
      </c>
      <c r="L472" s="36">
        <f t="shared" si="88"/>
        <v>-869.24216854753104</v>
      </c>
      <c r="M472" s="36">
        <f t="shared" si="89"/>
        <v>869.24216854753104</v>
      </c>
      <c r="N472" s="36">
        <f t="shared" si="90"/>
        <v>3.7009501790246986E-2</v>
      </c>
      <c r="O472" s="36">
        <f t="shared" si="91"/>
        <v>755581.94758121436</v>
      </c>
      <c r="P472" s="35">
        <f t="shared" si="94"/>
        <v>755581.94758121436</v>
      </c>
    </row>
    <row r="473" spans="1:16" x14ac:dyDescent="0.4">
      <c r="A473" s="1">
        <v>472</v>
      </c>
      <c r="B473" s="21">
        <v>40285</v>
      </c>
      <c r="C473" s="43">
        <v>4</v>
      </c>
      <c r="D473" s="23">
        <v>27470</v>
      </c>
      <c r="E473" s="25">
        <f t="shared" si="95"/>
        <v>24417.25</v>
      </c>
      <c r="F473" s="25">
        <f t="shared" si="96"/>
        <v>25457.375</v>
      </c>
      <c r="G473" s="25">
        <f t="shared" si="85"/>
        <v>1.0790586225013381</v>
      </c>
      <c r="H473" s="25">
        <f t="shared" si="92"/>
        <v>0.99897478522145755</v>
      </c>
      <c r="I473" s="4">
        <f t="shared" si="86"/>
        <v>27498.191552362674</v>
      </c>
      <c r="J473" s="25">
        <f t="shared" si="93"/>
        <v>24422.456950952121</v>
      </c>
      <c r="K473" s="15">
        <f t="shared" si="87"/>
        <v>24397.418687157689</v>
      </c>
      <c r="L473" s="36">
        <f t="shared" si="88"/>
        <v>3072.5813128423106</v>
      </c>
      <c r="M473" s="36">
        <f t="shared" si="89"/>
        <v>3072.5813128423106</v>
      </c>
      <c r="N473" s="36">
        <f t="shared" si="90"/>
        <v>0.111852250194478</v>
      </c>
      <c r="O473" s="36">
        <f t="shared" si="91"/>
        <v>9440755.9240277763</v>
      </c>
      <c r="P473" s="35">
        <f t="shared" si="94"/>
        <v>9440755.9240277763</v>
      </c>
    </row>
    <row r="474" spans="1:16" x14ac:dyDescent="0.4">
      <c r="A474" s="1">
        <v>473</v>
      </c>
      <c r="B474" s="21">
        <v>40286</v>
      </c>
      <c r="C474" s="43">
        <v>1</v>
      </c>
      <c r="D474" s="23">
        <v>27132</v>
      </c>
      <c r="E474" s="25">
        <f t="shared" si="95"/>
        <v>26497.5</v>
      </c>
      <c r="F474" s="25">
        <f t="shared" si="96"/>
        <v>26786.625</v>
      </c>
      <c r="G474" s="25">
        <f t="shared" si="85"/>
        <v>1.012893561618905</v>
      </c>
      <c r="H474" s="25">
        <f t="shared" si="92"/>
        <v>1.002565354379422</v>
      </c>
      <c r="I474" s="4">
        <f t="shared" si="86"/>
        <v>27062.574904949153</v>
      </c>
      <c r="J474" s="25">
        <f t="shared" si="93"/>
        <v>24422.802946541946</v>
      </c>
      <c r="K474" s="15">
        <f t="shared" si="87"/>
        <v>24485.456091038617</v>
      </c>
      <c r="L474" s="36">
        <f t="shared" si="88"/>
        <v>2646.5439089613828</v>
      </c>
      <c r="M474" s="36">
        <f t="shared" si="89"/>
        <v>2646.5439089613828</v>
      </c>
      <c r="N474" s="36">
        <f t="shared" si="90"/>
        <v>9.7543266584158295E-2</v>
      </c>
      <c r="O474" s="36">
        <f t="shared" si="91"/>
        <v>7004194.662060596</v>
      </c>
      <c r="P474" s="35">
        <f t="shared" si="94"/>
        <v>7004194.662060596</v>
      </c>
    </row>
    <row r="475" spans="1:16" x14ac:dyDescent="0.4">
      <c r="A475" s="1">
        <v>474</v>
      </c>
      <c r="B475" s="21">
        <v>40287</v>
      </c>
      <c r="C475" s="43">
        <v>2</v>
      </c>
      <c r="D475" s="23">
        <v>27901</v>
      </c>
      <c r="E475" s="25">
        <f t="shared" si="95"/>
        <v>27075.75</v>
      </c>
      <c r="F475" s="25">
        <f t="shared" si="96"/>
        <v>27214</v>
      </c>
      <c r="G475" s="25">
        <f t="shared" si="85"/>
        <v>1.0252443595208349</v>
      </c>
      <c r="H475" s="25">
        <f t="shared" si="92"/>
        <v>1.001156956769502</v>
      </c>
      <c r="I475" s="4">
        <f t="shared" si="86"/>
        <v>27868.757052870074</v>
      </c>
      <c r="J475" s="25">
        <f t="shared" si="93"/>
        <v>24423.148942131775</v>
      </c>
      <c r="K475" s="15">
        <f t="shared" si="87"/>
        <v>24451.405469632929</v>
      </c>
      <c r="L475" s="36">
        <f t="shared" si="88"/>
        <v>3449.5945303670705</v>
      </c>
      <c r="M475" s="36">
        <f t="shared" si="89"/>
        <v>3449.5945303670705</v>
      </c>
      <c r="N475" s="36">
        <f t="shared" si="90"/>
        <v>0.12363694958485612</v>
      </c>
      <c r="O475" s="36">
        <f t="shared" si="91"/>
        <v>11899702.42393841</v>
      </c>
      <c r="P475" s="35">
        <f t="shared" si="94"/>
        <v>11899702.42393841</v>
      </c>
    </row>
    <row r="476" spans="1:16" x14ac:dyDescent="0.4">
      <c r="A476" s="1">
        <v>475</v>
      </c>
      <c r="B476" s="21">
        <v>40288</v>
      </c>
      <c r="C476" s="43">
        <v>3</v>
      </c>
      <c r="D476" s="23">
        <v>25800</v>
      </c>
      <c r="E476" s="25">
        <f t="shared" si="95"/>
        <v>27352.25</v>
      </c>
      <c r="F476" s="25">
        <f t="shared" si="96"/>
        <v>26599.75</v>
      </c>
      <c r="G476" s="25">
        <f t="shared" si="85"/>
        <v>0.96993392795045064</v>
      </c>
      <c r="H476" s="25">
        <f t="shared" si="92"/>
        <v>0.99730290362961838</v>
      </c>
      <c r="I476" s="4">
        <f t="shared" si="86"/>
        <v>25869.773271593411</v>
      </c>
      <c r="J476" s="25">
        <f t="shared" si="93"/>
        <v>24423.4949377216</v>
      </c>
      <c r="K476" s="15">
        <f t="shared" si="87"/>
        <v>24357.622418173036</v>
      </c>
      <c r="L476" s="36">
        <f t="shared" si="88"/>
        <v>1442.3775818269642</v>
      </c>
      <c r="M476" s="36">
        <f t="shared" si="89"/>
        <v>1442.3775818269642</v>
      </c>
      <c r="N476" s="36">
        <f t="shared" si="90"/>
        <v>5.5906107822750552E-2</v>
      </c>
      <c r="O476" s="36">
        <f t="shared" si="91"/>
        <v>2080453.0885570007</v>
      </c>
      <c r="P476" s="35">
        <f t="shared" si="94"/>
        <v>2080453.0885570007</v>
      </c>
    </row>
    <row r="477" spans="1:16" x14ac:dyDescent="0.4">
      <c r="A477" s="1">
        <v>476</v>
      </c>
      <c r="B477" s="21">
        <v>40289</v>
      </c>
      <c r="C477" s="43">
        <v>4</v>
      </c>
      <c r="D477" s="23">
        <v>28576</v>
      </c>
      <c r="E477" s="25">
        <f t="shared" si="95"/>
        <v>25847.25</v>
      </c>
      <c r="F477" s="25">
        <f t="shared" si="96"/>
        <v>25715.375</v>
      </c>
      <c r="G477" s="25">
        <f t="shared" si="85"/>
        <v>1.1112418154508732</v>
      </c>
      <c r="H477" s="25">
        <f t="shared" si="92"/>
        <v>0.99897478522145755</v>
      </c>
      <c r="I477" s="4">
        <f t="shared" si="86"/>
        <v>28605.326603579022</v>
      </c>
      <c r="J477" s="25">
        <f t="shared" si="93"/>
        <v>24423.840933311425</v>
      </c>
      <c r="K477" s="15">
        <f t="shared" si="87"/>
        <v>24398.801250637825</v>
      </c>
      <c r="L477" s="36">
        <f t="shared" si="88"/>
        <v>4177.1987493621746</v>
      </c>
      <c r="M477" s="36">
        <f t="shared" si="89"/>
        <v>4177.1987493621746</v>
      </c>
      <c r="N477" s="36">
        <f t="shared" si="90"/>
        <v>0.14617856765685103</v>
      </c>
      <c r="O477" s="36">
        <f t="shared" si="91"/>
        <v>17448989.391672917</v>
      </c>
      <c r="P477" s="35">
        <f t="shared" si="94"/>
        <v>17448989.391672917</v>
      </c>
    </row>
    <row r="478" spans="1:16" x14ac:dyDescent="0.4">
      <c r="A478" s="1">
        <v>477</v>
      </c>
      <c r="B478" s="21">
        <v>40290</v>
      </c>
      <c r="C478" s="43">
        <v>1</v>
      </c>
      <c r="D478" s="23">
        <v>21112</v>
      </c>
      <c r="E478" s="25">
        <f t="shared" si="95"/>
        <v>25583.5</v>
      </c>
      <c r="F478" s="25">
        <f t="shared" si="96"/>
        <v>25479.375</v>
      </c>
      <c r="G478" s="25">
        <f t="shared" si="85"/>
        <v>0.82859175313366207</v>
      </c>
      <c r="H478" s="25">
        <f t="shared" si="92"/>
        <v>1.002565354379422</v>
      </c>
      <c r="I478" s="4">
        <f t="shared" si="86"/>
        <v>21057.978821807701</v>
      </c>
      <c r="J478" s="25">
        <f t="shared" si="93"/>
        <v>24424.18692890125</v>
      </c>
      <c r="K478" s="15">
        <f t="shared" si="87"/>
        <v>24486.843623803128</v>
      </c>
      <c r="L478" s="36">
        <f t="shared" si="88"/>
        <v>-3374.8436238031281</v>
      </c>
      <c r="M478" s="36">
        <f t="shared" si="89"/>
        <v>3374.8436238031281</v>
      </c>
      <c r="N478" s="36">
        <f t="shared" si="90"/>
        <v>0.1598542830524407</v>
      </c>
      <c r="O478" s="36">
        <f t="shared" si="91"/>
        <v>11389569.485124629</v>
      </c>
      <c r="P478" s="35">
        <f t="shared" si="94"/>
        <v>11389569.485124629</v>
      </c>
    </row>
    <row r="479" spans="1:16" x14ac:dyDescent="0.4">
      <c r="A479" s="1">
        <v>478</v>
      </c>
      <c r="B479" s="21">
        <v>40291</v>
      </c>
      <c r="C479" s="43">
        <v>2</v>
      </c>
      <c r="D479" s="23">
        <v>26846</v>
      </c>
      <c r="E479" s="25">
        <f t="shared" si="95"/>
        <v>25375.25</v>
      </c>
      <c r="F479" s="25">
        <f t="shared" si="96"/>
        <v>25001.5</v>
      </c>
      <c r="G479" s="25">
        <f t="shared" si="85"/>
        <v>1.073775573465592</v>
      </c>
      <c r="H479" s="25">
        <f t="shared" si="92"/>
        <v>1.001156956769502</v>
      </c>
      <c r="I479" s="4">
        <f t="shared" si="86"/>
        <v>26814.976231724671</v>
      </c>
      <c r="J479" s="25">
        <f t="shared" si="93"/>
        <v>24424.532924491075</v>
      </c>
      <c r="K479" s="15">
        <f t="shared" si="87"/>
        <v>24452.791053199991</v>
      </c>
      <c r="L479" s="36">
        <f t="shared" si="88"/>
        <v>2393.2089468000086</v>
      </c>
      <c r="M479" s="36">
        <f t="shared" si="89"/>
        <v>2393.2089468000086</v>
      </c>
      <c r="N479" s="36">
        <f t="shared" si="90"/>
        <v>8.9145829799598023E-2</v>
      </c>
      <c r="O479" s="36">
        <f t="shared" si="91"/>
        <v>5727449.0630436065</v>
      </c>
      <c r="P479" s="35">
        <f t="shared" si="94"/>
        <v>5727449.0630436065</v>
      </c>
    </row>
    <row r="480" spans="1:16" x14ac:dyDescent="0.4">
      <c r="A480" s="1">
        <v>479</v>
      </c>
      <c r="B480" s="21">
        <v>40292</v>
      </c>
      <c r="C480" s="43">
        <v>3</v>
      </c>
      <c r="D480" s="23">
        <v>24967</v>
      </c>
      <c r="E480" s="25">
        <f t="shared" si="95"/>
        <v>24627.75</v>
      </c>
      <c r="F480" s="25">
        <f t="shared" si="96"/>
        <v>24992.875</v>
      </c>
      <c r="G480" s="25">
        <f t="shared" si="85"/>
        <v>0.99896470494090817</v>
      </c>
      <c r="H480" s="25">
        <f t="shared" si="92"/>
        <v>0.99730290362961838</v>
      </c>
      <c r="I480" s="4">
        <f t="shared" si="86"/>
        <v>25034.520514413671</v>
      </c>
      <c r="J480" s="25">
        <f t="shared" si="93"/>
        <v>24424.878920080901</v>
      </c>
      <c r="K480" s="15">
        <f t="shared" si="87"/>
        <v>24359.002667798541</v>
      </c>
      <c r="L480" s="36">
        <f t="shared" si="88"/>
        <v>607.99733220145936</v>
      </c>
      <c r="M480" s="36">
        <f t="shared" si="89"/>
        <v>607.99733220145936</v>
      </c>
      <c r="N480" s="36">
        <f t="shared" si="90"/>
        <v>2.4352037978189585E-2</v>
      </c>
      <c r="O480" s="36">
        <f t="shared" si="91"/>
        <v>369660.75596409175</v>
      </c>
      <c r="P480" s="35">
        <f t="shared" si="94"/>
        <v>369660.75596409175</v>
      </c>
    </row>
    <row r="481" spans="1:16" x14ac:dyDescent="0.4">
      <c r="A481" s="1">
        <v>480</v>
      </c>
      <c r="B481" s="21">
        <v>40293</v>
      </c>
      <c r="C481" s="43">
        <v>4</v>
      </c>
      <c r="D481" s="23">
        <v>25586</v>
      </c>
      <c r="E481" s="25">
        <f t="shared" si="95"/>
        <v>25358</v>
      </c>
      <c r="F481" s="25">
        <f t="shared" si="96"/>
        <v>25234.625</v>
      </c>
      <c r="G481" s="25">
        <f t="shared" si="85"/>
        <v>1.0139243202544124</v>
      </c>
      <c r="H481" s="25">
        <f t="shared" si="92"/>
        <v>0.99897478522145755</v>
      </c>
      <c r="I481" s="4">
        <f t="shared" si="86"/>
        <v>25612.258065480575</v>
      </c>
      <c r="J481" s="25">
        <f t="shared" si="93"/>
        <v>24425.224915670726</v>
      </c>
      <c r="K481" s="15">
        <f t="shared" si="87"/>
        <v>24400.183814117958</v>
      </c>
      <c r="L481" s="36">
        <f t="shared" si="88"/>
        <v>1185.8161858820422</v>
      </c>
      <c r="M481" s="36">
        <f t="shared" si="89"/>
        <v>1185.8161858820422</v>
      </c>
      <c r="N481" s="36">
        <f t="shared" si="90"/>
        <v>4.6346290388573526E-2</v>
      </c>
      <c r="O481" s="36">
        <f t="shared" si="91"/>
        <v>1406160.026699834</v>
      </c>
      <c r="P481" s="35">
        <f t="shared" si="94"/>
        <v>1406160.026699834</v>
      </c>
    </row>
    <row r="482" spans="1:16" x14ac:dyDescent="0.4">
      <c r="A482" s="1">
        <v>481</v>
      </c>
      <c r="B482" s="21">
        <v>40294</v>
      </c>
      <c r="C482" s="43">
        <v>1</v>
      </c>
      <c r="D482" s="23">
        <v>24033</v>
      </c>
      <c r="E482" s="25">
        <f t="shared" si="95"/>
        <v>25111.25</v>
      </c>
      <c r="F482" s="25">
        <f t="shared" si="96"/>
        <v>24891</v>
      </c>
      <c r="G482" s="25">
        <f t="shared" si="85"/>
        <v>0.96552970953356632</v>
      </c>
      <c r="H482" s="25">
        <f t="shared" si="92"/>
        <v>1.002565354379422</v>
      </c>
      <c r="I482" s="4">
        <f t="shared" si="86"/>
        <v>23971.504595704078</v>
      </c>
      <c r="J482" s="25">
        <f t="shared" si="93"/>
        <v>24425.570911260551</v>
      </c>
      <c r="K482" s="15">
        <f t="shared" si="87"/>
        <v>24488.231156567635</v>
      </c>
      <c r="L482" s="36">
        <f t="shared" si="88"/>
        <v>-455.23115656763548</v>
      </c>
      <c r="M482" s="36">
        <f t="shared" si="89"/>
        <v>455.23115656763548</v>
      </c>
      <c r="N482" s="36">
        <f t="shared" si="90"/>
        <v>1.8941919717373423E-2</v>
      </c>
      <c r="O482" s="36">
        <f t="shared" si="91"/>
        <v>207235.40590990704</v>
      </c>
      <c r="P482" s="35">
        <f t="shared" si="94"/>
        <v>207235.40590990704</v>
      </c>
    </row>
    <row r="483" spans="1:16" x14ac:dyDescent="0.4">
      <c r="A483" s="1">
        <v>482</v>
      </c>
      <c r="B483" s="21">
        <v>40295</v>
      </c>
      <c r="C483" s="43">
        <v>2</v>
      </c>
      <c r="D483" s="23">
        <v>25859</v>
      </c>
      <c r="E483" s="25">
        <f t="shared" si="95"/>
        <v>24670.75</v>
      </c>
      <c r="F483" s="25">
        <f t="shared" si="96"/>
        <v>23776.125</v>
      </c>
      <c r="G483" s="25">
        <f t="shared" si="85"/>
        <v>1.0876036360003996</v>
      </c>
      <c r="H483" s="25">
        <f t="shared" si="92"/>
        <v>1.001156956769502</v>
      </c>
      <c r="I483" s="4">
        <f t="shared" si="86"/>
        <v>25829.116828435082</v>
      </c>
      <c r="J483" s="25">
        <f t="shared" si="93"/>
        <v>24425.91690685038</v>
      </c>
      <c r="K483" s="15">
        <f t="shared" si="87"/>
        <v>24454.176636767053</v>
      </c>
      <c r="L483" s="36">
        <f t="shared" si="88"/>
        <v>1404.8233632329466</v>
      </c>
      <c r="M483" s="36">
        <f t="shared" si="89"/>
        <v>1404.8233632329466</v>
      </c>
      <c r="N483" s="36">
        <f t="shared" si="90"/>
        <v>5.432628343064104E-2</v>
      </c>
      <c r="O483" s="36">
        <f t="shared" si="91"/>
        <v>1973528.6818851274</v>
      </c>
      <c r="P483" s="35">
        <f t="shared" si="94"/>
        <v>1973528.6818851274</v>
      </c>
    </row>
    <row r="484" spans="1:16" x14ac:dyDescent="0.4">
      <c r="A484" s="1">
        <v>483</v>
      </c>
      <c r="B484" s="21">
        <v>40296</v>
      </c>
      <c r="C484" s="43">
        <v>3</v>
      </c>
      <c r="D484" s="23">
        <v>23205</v>
      </c>
      <c r="E484" s="25">
        <f t="shared" si="95"/>
        <v>22881.5</v>
      </c>
      <c r="F484" s="25">
        <f t="shared" si="96"/>
        <v>22819.25</v>
      </c>
      <c r="G484" s="25">
        <f t="shared" si="85"/>
        <v>1.0169045871358611</v>
      </c>
      <c r="H484" s="25">
        <f t="shared" si="92"/>
        <v>0.99730290362961838</v>
      </c>
      <c r="I484" s="4">
        <f t="shared" si="86"/>
        <v>23267.755378578491</v>
      </c>
      <c r="J484" s="25">
        <f t="shared" si="93"/>
        <v>24426.262902440205</v>
      </c>
      <c r="K484" s="15">
        <f t="shared" si="87"/>
        <v>24360.382917424045</v>
      </c>
      <c r="L484" s="36">
        <f t="shared" si="88"/>
        <v>-1155.3829174240454</v>
      </c>
      <c r="M484" s="36">
        <f t="shared" si="89"/>
        <v>1155.3829174240454</v>
      </c>
      <c r="N484" s="36">
        <f t="shared" si="90"/>
        <v>4.9790257161131023E-2</v>
      </c>
      <c r="O484" s="36">
        <f t="shared" si="91"/>
        <v>1334909.6858752987</v>
      </c>
      <c r="P484" s="35">
        <f t="shared" si="94"/>
        <v>1334909.6858752987</v>
      </c>
    </row>
    <row r="485" spans="1:16" x14ac:dyDescent="0.4">
      <c r="A485" s="1">
        <v>484</v>
      </c>
      <c r="B485" s="21">
        <v>40297</v>
      </c>
      <c r="C485" s="43">
        <v>4</v>
      </c>
      <c r="D485" s="23">
        <v>18429</v>
      </c>
      <c r="E485" s="25">
        <f t="shared" si="95"/>
        <v>22757</v>
      </c>
      <c r="F485" s="25">
        <f t="shared" si="96"/>
        <v>22591</v>
      </c>
      <c r="G485" s="25">
        <f t="shared" si="85"/>
        <v>0.81576734097649506</v>
      </c>
      <c r="H485" s="25">
        <f t="shared" si="92"/>
        <v>0.99897478522145755</v>
      </c>
      <c r="I485" s="4">
        <f t="shared" si="86"/>
        <v>18447.913073115826</v>
      </c>
      <c r="J485" s="25">
        <f t="shared" si="93"/>
        <v>24426.60889803003</v>
      </c>
      <c r="K485" s="15">
        <f t="shared" si="87"/>
        <v>24401.566377598094</v>
      </c>
      <c r="L485" s="36">
        <f t="shared" si="88"/>
        <v>-5972.5663775980938</v>
      </c>
      <c r="M485" s="36">
        <f t="shared" si="89"/>
        <v>5972.5663775980938</v>
      </c>
      <c r="N485" s="36">
        <f t="shared" si="90"/>
        <v>0.3240852123065871</v>
      </c>
      <c r="O485" s="36">
        <f t="shared" si="91"/>
        <v>35671549.134815216</v>
      </c>
      <c r="P485" s="35">
        <f t="shared" si="94"/>
        <v>35671549.134815216</v>
      </c>
    </row>
    <row r="486" spans="1:16" x14ac:dyDescent="0.4">
      <c r="A486" s="1">
        <v>485</v>
      </c>
      <c r="B486" s="21">
        <v>40298</v>
      </c>
      <c r="C486" s="43">
        <v>1</v>
      </c>
      <c r="D486" s="23">
        <v>23535</v>
      </c>
      <c r="E486" s="25">
        <f t="shared" si="95"/>
        <v>22425</v>
      </c>
      <c r="F486" s="25">
        <f t="shared" si="96"/>
        <v>22470.125</v>
      </c>
      <c r="G486" s="25">
        <f t="shared" si="85"/>
        <v>1.047390702098898</v>
      </c>
      <c r="H486" s="25">
        <f t="shared" si="92"/>
        <v>1.002565354379422</v>
      </c>
      <c r="I486" s="4">
        <f t="shared" si="86"/>
        <v>23474.778873211646</v>
      </c>
      <c r="J486" s="25">
        <f t="shared" si="93"/>
        <v>24426.954893619855</v>
      </c>
      <c r="K486" s="15">
        <f t="shared" si="87"/>
        <v>24489.618689332146</v>
      </c>
      <c r="L486" s="36">
        <f t="shared" si="88"/>
        <v>-954.61868933214646</v>
      </c>
      <c r="M486" s="36">
        <f t="shared" si="89"/>
        <v>954.61868933214646</v>
      </c>
      <c r="N486" s="36">
        <f t="shared" si="90"/>
        <v>4.0561660902151964E-2</v>
      </c>
      <c r="O486" s="36">
        <f t="shared" si="91"/>
        <v>911296.84202222514</v>
      </c>
      <c r="P486" s="35">
        <f t="shared" si="94"/>
        <v>911296.84202222514</v>
      </c>
    </row>
    <row r="487" spans="1:16" x14ac:dyDescent="0.4">
      <c r="A487" s="1">
        <v>486</v>
      </c>
      <c r="B487" s="21">
        <v>40299</v>
      </c>
      <c r="C487" s="43">
        <v>2</v>
      </c>
      <c r="D487" s="23">
        <v>24531</v>
      </c>
      <c r="E487" s="25">
        <f t="shared" si="95"/>
        <v>22515.25</v>
      </c>
      <c r="F487" s="25">
        <f t="shared" si="96"/>
        <v>22955.375</v>
      </c>
      <c r="G487" s="25">
        <f t="shared" si="85"/>
        <v>1.0686386086047386</v>
      </c>
      <c r="H487" s="25">
        <f t="shared" si="92"/>
        <v>1.001156956769502</v>
      </c>
      <c r="I487" s="4">
        <f t="shared" si="86"/>
        <v>24502.651491486176</v>
      </c>
      <c r="J487" s="25">
        <f t="shared" si="93"/>
        <v>24427.30088920968</v>
      </c>
      <c r="K487" s="15">
        <f t="shared" si="87"/>
        <v>24455.562220334115</v>
      </c>
      <c r="L487" s="36">
        <f t="shared" si="88"/>
        <v>75.437779665884591</v>
      </c>
      <c r="M487" s="36">
        <f t="shared" si="89"/>
        <v>75.437779665884591</v>
      </c>
      <c r="N487" s="36">
        <f t="shared" si="90"/>
        <v>3.0752019756995065E-3</v>
      </c>
      <c r="O487" s="36">
        <f t="shared" si="91"/>
        <v>5690.858600918551</v>
      </c>
      <c r="P487" s="35">
        <f t="shared" si="94"/>
        <v>5690.858600918551</v>
      </c>
    </row>
    <row r="488" spans="1:16" x14ac:dyDescent="0.4">
      <c r="A488" s="1">
        <v>487</v>
      </c>
      <c r="B488" s="21">
        <v>40300</v>
      </c>
      <c r="C488" s="43">
        <v>3</v>
      </c>
      <c r="D488" s="23">
        <v>23566</v>
      </c>
      <c r="E488" s="25">
        <f t="shared" si="95"/>
        <v>23395.5</v>
      </c>
      <c r="F488" s="25">
        <f t="shared" si="96"/>
        <v>24042.625</v>
      </c>
      <c r="G488" s="25">
        <f t="shared" si="85"/>
        <v>0.98017583354562987</v>
      </c>
      <c r="H488" s="25">
        <f t="shared" si="92"/>
        <v>0.99730290362961838</v>
      </c>
      <c r="I488" s="4">
        <f t="shared" si="86"/>
        <v>23629.731663502724</v>
      </c>
      <c r="J488" s="25">
        <f t="shared" si="93"/>
        <v>24427.646884799506</v>
      </c>
      <c r="K488" s="15">
        <f t="shared" si="87"/>
        <v>24361.76316704955</v>
      </c>
      <c r="L488" s="36">
        <f t="shared" si="88"/>
        <v>-795.76316704955025</v>
      </c>
      <c r="M488" s="36">
        <f t="shared" si="89"/>
        <v>795.76316704955025</v>
      </c>
      <c r="N488" s="36">
        <f t="shared" si="90"/>
        <v>3.376742625178436E-2</v>
      </c>
      <c r="O488" s="36">
        <f t="shared" si="91"/>
        <v>633239.01803273044</v>
      </c>
      <c r="P488" s="35">
        <f t="shared" si="94"/>
        <v>633239.01803273044</v>
      </c>
    </row>
    <row r="489" spans="1:16" x14ac:dyDescent="0.4">
      <c r="A489" s="1">
        <v>488</v>
      </c>
      <c r="B489" s="21">
        <v>40301</v>
      </c>
      <c r="C489" s="43">
        <v>4</v>
      </c>
      <c r="D489" s="23">
        <v>21950</v>
      </c>
      <c r="E489" s="25">
        <f t="shared" si="95"/>
        <v>24689.75</v>
      </c>
      <c r="F489" s="25">
        <f t="shared" si="96"/>
        <v>25115.75</v>
      </c>
      <c r="G489" s="25">
        <f t="shared" si="85"/>
        <v>0.87395359485581758</v>
      </c>
      <c r="H489" s="25">
        <f t="shared" si="92"/>
        <v>0.99897478522145755</v>
      </c>
      <c r="I489" s="4">
        <f t="shared" si="86"/>
        <v>21972.526558950151</v>
      </c>
      <c r="J489" s="25">
        <f t="shared" si="93"/>
        <v>24427.992880389331</v>
      </c>
      <c r="K489" s="15">
        <f t="shared" si="87"/>
        <v>24402.948941078226</v>
      </c>
      <c r="L489" s="36">
        <f t="shared" si="88"/>
        <v>-2452.9489410782262</v>
      </c>
      <c r="M489" s="36">
        <f t="shared" si="89"/>
        <v>2452.9489410782262</v>
      </c>
      <c r="N489" s="36">
        <f t="shared" si="90"/>
        <v>0.11175166018579619</v>
      </c>
      <c r="O489" s="36">
        <f t="shared" si="91"/>
        <v>6016958.5075367913</v>
      </c>
      <c r="P489" s="35">
        <f t="shared" si="94"/>
        <v>6016958.5075367913</v>
      </c>
    </row>
    <row r="490" spans="1:16" x14ac:dyDescent="0.4">
      <c r="A490" s="1">
        <v>489</v>
      </c>
      <c r="B490" s="21">
        <v>40302</v>
      </c>
      <c r="C490" s="43">
        <v>1</v>
      </c>
      <c r="D490" s="23">
        <v>28712</v>
      </c>
      <c r="E490" s="25">
        <f t="shared" si="95"/>
        <v>25541.75</v>
      </c>
      <c r="F490" s="25">
        <f t="shared" si="96"/>
        <v>25079</v>
      </c>
      <c r="G490" s="25">
        <f t="shared" si="85"/>
        <v>1.1448622353363371</v>
      </c>
      <c r="H490" s="25">
        <f t="shared" si="92"/>
        <v>1.002565354379422</v>
      </c>
      <c r="I490" s="4">
        <f t="shared" si="86"/>
        <v>28638.53201647133</v>
      </c>
      <c r="J490" s="25">
        <f t="shared" si="93"/>
        <v>24428.338875979156</v>
      </c>
      <c r="K490" s="15">
        <f t="shared" si="87"/>
        <v>24491.006222096654</v>
      </c>
      <c r="L490" s="36">
        <f t="shared" si="88"/>
        <v>4220.9937779033462</v>
      </c>
      <c r="M490" s="36">
        <f t="shared" si="89"/>
        <v>4220.9937779033462</v>
      </c>
      <c r="N490" s="36">
        <f t="shared" si="90"/>
        <v>0.14701148571689002</v>
      </c>
      <c r="O490" s="36">
        <f t="shared" si="91"/>
        <v>17816788.473098762</v>
      </c>
      <c r="P490" s="35">
        <f t="shared" si="94"/>
        <v>17816788.473098762</v>
      </c>
    </row>
    <row r="491" spans="1:16" x14ac:dyDescent="0.4">
      <c r="A491" s="1">
        <v>490</v>
      </c>
      <c r="B491" s="21">
        <v>40303</v>
      </c>
      <c r="C491" s="43">
        <v>2</v>
      </c>
      <c r="D491" s="23">
        <v>27939</v>
      </c>
      <c r="E491" s="25">
        <f t="shared" si="95"/>
        <v>24616.25</v>
      </c>
      <c r="F491" s="25">
        <f t="shared" si="96"/>
        <v>24813.125</v>
      </c>
      <c r="G491" s="25">
        <f t="shared" si="85"/>
        <v>1.1259766756504874</v>
      </c>
      <c r="H491" s="25">
        <f t="shared" si="92"/>
        <v>1.001156956769502</v>
      </c>
      <c r="I491" s="4">
        <f t="shared" si="86"/>
        <v>27906.713139318916</v>
      </c>
      <c r="J491" s="25">
        <f t="shared" si="93"/>
        <v>24428.684871568981</v>
      </c>
      <c r="K491" s="15">
        <f t="shared" si="87"/>
        <v>24456.947803901174</v>
      </c>
      <c r="L491" s="36">
        <f t="shared" si="88"/>
        <v>3482.0521960988262</v>
      </c>
      <c r="M491" s="36">
        <f t="shared" si="89"/>
        <v>3482.0521960988262</v>
      </c>
      <c r="N491" s="36">
        <f t="shared" si="90"/>
        <v>0.12463052350115703</v>
      </c>
      <c r="O491" s="36">
        <f t="shared" si="91"/>
        <v>12124687.496356659</v>
      </c>
      <c r="P491" s="35">
        <f t="shared" si="94"/>
        <v>12124687.496356659</v>
      </c>
    </row>
    <row r="492" spans="1:16" x14ac:dyDescent="0.4">
      <c r="A492" s="1">
        <v>491</v>
      </c>
      <c r="B492" s="21">
        <v>40304</v>
      </c>
      <c r="C492" s="43">
        <v>3</v>
      </c>
      <c r="D492" s="23">
        <v>19864</v>
      </c>
      <c r="E492" s="25">
        <f t="shared" si="95"/>
        <v>25010</v>
      </c>
      <c r="F492" s="25">
        <f t="shared" si="96"/>
        <v>24528.375</v>
      </c>
      <c r="G492" s="25">
        <f t="shared" si="85"/>
        <v>0.8098375860610415</v>
      </c>
      <c r="H492" s="25">
        <f t="shared" si="92"/>
        <v>0.99730290362961838</v>
      </c>
      <c r="I492" s="4">
        <f t="shared" si="86"/>
        <v>19917.720010346184</v>
      </c>
      <c r="J492" s="25">
        <f t="shared" si="93"/>
        <v>24429.03086715881</v>
      </c>
      <c r="K492" s="15">
        <f t="shared" si="87"/>
        <v>24363.143416675055</v>
      </c>
      <c r="L492" s="36">
        <f t="shared" si="88"/>
        <v>-4499.1434166750551</v>
      </c>
      <c r="M492" s="36">
        <f t="shared" si="89"/>
        <v>4499.1434166750551</v>
      </c>
      <c r="N492" s="36">
        <f t="shared" si="90"/>
        <v>0.22649735283301728</v>
      </c>
      <c r="O492" s="36">
        <f t="shared" si="91"/>
        <v>20242291.483810488</v>
      </c>
      <c r="P492" s="35">
        <f t="shared" si="94"/>
        <v>20242291.483810488</v>
      </c>
    </row>
    <row r="493" spans="1:16" x14ac:dyDescent="0.4">
      <c r="A493" s="1">
        <v>492</v>
      </c>
      <c r="B493" s="21">
        <v>40305</v>
      </c>
      <c r="C493" s="43">
        <v>4</v>
      </c>
      <c r="D493" s="23">
        <v>23525</v>
      </c>
      <c r="E493" s="25">
        <f t="shared" si="95"/>
        <v>24046.75</v>
      </c>
      <c r="F493" s="25">
        <f t="shared" si="96"/>
        <v>23511.5</v>
      </c>
      <c r="G493" s="25">
        <f t="shared" ref="G493:G556" si="97">D493/F493</f>
        <v>1.0005741870999298</v>
      </c>
      <c r="H493" s="25">
        <f t="shared" si="92"/>
        <v>0.99897478522145755</v>
      </c>
      <c r="I493" s="4">
        <f t="shared" ref="I493:I556" si="98">D493/H493</f>
        <v>23549.14292935318</v>
      </c>
      <c r="J493" s="25">
        <f t="shared" si="93"/>
        <v>24429.376862748635</v>
      </c>
      <c r="K493" s="15">
        <f t="shared" ref="K493:K556" si="99">H493*J493</f>
        <v>24404.331504558362</v>
      </c>
      <c r="L493" s="36">
        <f t="shared" ref="L493:L556" si="100">D493-K493</f>
        <v>-879.33150455836221</v>
      </c>
      <c r="M493" s="36">
        <f t="shared" ref="M493:M556" si="101">ABS(L493)</f>
        <v>879.33150455836221</v>
      </c>
      <c r="N493" s="36">
        <f t="shared" ref="N493:N556" si="102">M493/D493</f>
        <v>3.7378597430748658E-2</v>
      </c>
      <c r="O493" s="36">
        <f t="shared" ref="O493:O556" si="103">L493^2</f>
        <v>773223.89490887302</v>
      </c>
      <c r="P493" s="35">
        <f t="shared" si="94"/>
        <v>773223.89490887302</v>
      </c>
    </row>
    <row r="494" spans="1:16" x14ac:dyDescent="0.4">
      <c r="A494" s="1">
        <v>493</v>
      </c>
      <c r="B494" s="21">
        <v>40306</v>
      </c>
      <c r="C494" s="43">
        <v>1</v>
      </c>
      <c r="D494" s="23">
        <v>24859</v>
      </c>
      <c r="E494" s="25">
        <f t="shared" si="95"/>
        <v>22976.25</v>
      </c>
      <c r="F494" s="25">
        <f t="shared" si="96"/>
        <v>23519.5</v>
      </c>
      <c r="G494" s="25">
        <f t="shared" si="97"/>
        <v>1.0569527413422903</v>
      </c>
      <c r="H494" s="25">
        <f t="shared" si="92"/>
        <v>1.002565354379422</v>
      </c>
      <c r="I494" s="4">
        <f t="shared" si="98"/>
        <v>24795.391035018834</v>
      </c>
      <c r="J494" s="25">
        <f t="shared" si="93"/>
        <v>24429.72285833846</v>
      </c>
      <c r="K494" s="15">
        <f t="shared" si="99"/>
        <v>24492.393754861165</v>
      </c>
      <c r="L494" s="36">
        <f t="shared" si="100"/>
        <v>366.60624513883522</v>
      </c>
      <c r="M494" s="36">
        <f t="shared" si="101"/>
        <v>366.60624513883522</v>
      </c>
      <c r="N494" s="36">
        <f t="shared" si="102"/>
        <v>1.4747425284156049E-2</v>
      </c>
      <c r="O494" s="36">
        <f t="shared" si="103"/>
        <v>134400.13897479573</v>
      </c>
      <c r="P494" s="35">
        <f t="shared" si="94"/>
        <v>134400.13897479573</v>
      </c>
    </row>
    <row r="495" spans="1:16" x14ac:dyDescent="0.4">
      <c r="A495" s="1">
        <v>494</v>
      </c>
      <c r="B495" s="21">
        <v>40307</v>
      </c>
      <c r="C495" s="43">
        <v>2</v>
      </c>
      <c r="D495" s="23">
        <v>23657</v>
      </c>
      <c r="E495" s="25">
        <f t="shared" si="95"/>
        <v>24062.75</v>
      </c>
      <c r="F495" s="25">
        <f t="shared" si="96"/>
        <v>24475.75</v>
      </c>
      <c r="G495" s="25">
        <f t="shared" si="97"/>
        <v>0.96654852251718537</v>
      </c>
      <c r="H495" s="25">
        <f t="shared" si="92"/>
        <v>1.001156956769502</v>
      </c>
      <c r="I495" s="4">
        <f t="shared" si="98"/>
        <v>23629.661503162875</v>
      </c>
      <c r="J495" s="25">
        <f t="shared" si="93"/>
        <v>24430.068853928286</v>
      </c>
      <c r="K495" s="15">
        <f t="shared" si="99"/>
        <v>24458.333387468239</v>
      </c>
      <c r="L495" s="36">
        <f t="shared" si="100"/>
        <v>-801.33338746823938</v>
      </c>
      <c r="M495" s="36">
        <f t="shared" si="101"/>
        <v>801.33338746823938</v>
      </c>
      <c r="N495" s="36">
        <f t="shared" si="102"/>
        <v>3.3872992664675972E-2</v>
      </c>
      <c r="O495" s="36">
        <f t="shared" si="103"/>
        <v>642135.19787132344</v>
      </c>
      <c r="P495" s="35">
        <f t="shared" si="94"/>
        <v>642135.19787132344</v>
      </c>
    </row>
    <row r="496" spans="1:16" x14ac:dyDescent="0.4">
      <c r="A496" s="1">
        <v>495</v>
      </c>
      <c r="B496" s="21">
        <v>40308</v>
      </c>
      <c r="C496" s="43">
        <v>3</v>
      </c>
      <c r="D496" s="23">
        <v>24210</v>
      </c>
      <c r="E496" s="25">
        <f t="shared" si="95"/>
        <v>24888.75</v>
      </c>
      <c r="F496" s="25">
        <f t="shared" si="96"/>
        <v>24877.125</v>
      </c>
      <c r="G496" s="25">
        <f t="shared" si="97"/>
        <v>0.97318319540541764</v>
      </c>
      <c r="H496" s="25">
        <f t="shared" si="92"/>
        <v>0.99730290362961838</v>
      </c>
      <c r="I496" s="4">
        <f t="shared" si="98"/>
        <v>24275.473290902188</v>
      </c>
      <c r="J496" s="25">
        <f t="shared" si="93"/>
        <v>24430.414849518111</v>
      </c>
      <c r="K496" s="15">
        <f t="shared" si="99"/>
        <v>24364.52366630056</v>
      </c>
      <c r="L496" s="36">
        <f t="shared" si="100"/>
        <v>-154.52366630055985</v>
      </c>
      <c r="M496" s="36">
        <f t="shared" si="101"/>
        <v>154.52366630055985</v>
      </c>
      <c r="N496" s="36">
        <f t="shared" si="102"/>
        <v>6.3826380132408038E-3</v>
      </c>
      <c r="O496" s="36">
        <f t="shared" si="103"/>
        <v>23877.563446966778</v>
      </c>
      <c r="P496" s="35">
        <f t="shared" si="94"/>
        <v>23877.563446966778</v>
      </c>
    </row>
    <row r="497" spans="1:16" x14ac:dyDescent="0.4">
      <c r="A497" s="1">
        <v>496</v>
      </c>
      <c r="B497" s="21">
        <v>40309</v>
      </c>
      <c r="C497" s="43">
        <v>4</v>
      </c>
      <c r="D497" s="23">
        <v>26829</v>
      </c>
      <c r="E497" s="25">
        <f t="shared" si="95"/>
        <v>24865.5</v>
      </c>
      <c r="F497" s="25">
        <f t="shared" si="96"/>
        <v>24442.25</v>
      </c>
      <c r="G497" s="25">
        <f t="shared" si="97"/>
        <v>1.0976485389029242</v>
      </c>
      <c r="H497" s="25">
        <f t="shared" si="92"/>
        <v>0.99897478522145755</v>
      </c>
      <c r="I497" s="4">
        <f t="shared" si="98"/>
        <v>26856.533715265312</v>
      </c>
      <c r="J497" s="25">
        <f t="shared" si="93"/>
        <v>24430.760845107936</v>
      </c>
      <c r="K497" s="15">
        <f t="shared" si="99"/>
        <v>24405.714068038495</v>
      </c>
      <c r="L497" s="36">
        <f t="shared" si="100"/>
        <v>2423.2859319615054</v>
      </c>
      <c r="M497" s="36">
        <f t="shared" si="101"/>
        <v>2423.2859319615054</v>
      </c>
      <c r="N497" s="36">
        <f t="shared" si="102"/>
        <v>9.0323378879626728E-2</v>
      </c>
      <c r="O497" s="36">
        <f t="shared" si="103"/>
        <v>5872314.7080425415</v>
      </c>
      <c r="P497" s="35">
        <f t="shared" si="94"/>
        <v>5872314.7080425415</v>
      </c>
    </row>
    <row r="498" spans="1:16" x14ac:dyDescent="0.4">
      <c r="A498" s="1">
        <v>497</v>
      </c>
      <c r="B498" s="21">
        <v>40310</v>
      </c>
      <c r="C498" s="43">
        <v>1</v>
      </c>
      <c r="D498" s="23">
        <v>24766</v>
      </c>
      <c r="E498" s="25">
        <f t="shared" si="95"/>
        <v>24019</v>
      </c>
      <c r="F498" s="25">
        <f t="shared" si="96"/>
        <v>24218.75</v>
      </c>
      <c r="G498" s="25">
        <f t="shared" si="97"/>
        <v>1.022596129032258</v>
      </c>
      <c r="H498" s="25">
        <f t="shared" si="92"/>
        <v>1.002565354379422</v>
      </c>
      <c r="I498" s="4">
        <f t="shared" si="98"/>
        <v>24702.629002505186</v>
      </c>
      <c r="J498" s="25">
        <f t="shared" si="93"/>
        <v>24431.106840697761</v>
      </c>
      <c r="K498" s="15">
        <f t="shared" si="99"/>
        <v>24493.781287625672</v>
      </c>
      <c r="L498" s="36">
        <f t="shared" si="100"/>
        <v>272.21871237432788</v>
      </c>
      <c r="M498" s="36">
        <f t="shared" si="101"/>
        <v>272.21871237432788</v>
      </c>
      <c r="N498" s="36">
        <f t="shared" si="102"/>
        <v>1.0991630153207133E-2</v>
      </c>
      <c r="O498" s="36">
        <f t="shared" si="103"/>
        <v>74103.027366737049</v>
      </c>
      <c r="P498" s="35">
        <f t="shared" si="94"/>
        <v>74103.027366737049</v>
      </c>
    </row>
    <row r="499" spans="1:16" x14ac:dyDescent="0.4">
      <c r="A499" s="1">
        <v>498</v>
      </c>
      <c r="B499" s="21">
        <v>40311</v>
      </c>
      <c r="C499" s="43">
        <v>2</v>
      </c>
      <c r="D499" s="23">
        <v>20271</v>
      </c>
      <c r="E499" s="25">
        <f t="shared" si="95"/>
        <v>24418.5</v>
      </c>
      <c r="F499" s="25">
        <f t="shared" si="96"/>
        <v>24944.625</v>
      </c>
      <c r="G499" s="25">
        <f t="shared" si="97"/>
        <v>0.8126399975946722</v>
      </c>
      <c r="H499" s="25">
        <f t="shared" si="92"/>
        <v>1.001156956769502</v>
      </c>
      <c r="I499" s="4">
        <f t="shared" si="98"/>
        <v>20247.574431695255</v>
      </c>
      <c r="J499" s="25">
        <f t="shared" si="93"/>
        <v>24431.452836287586</v>
      </c>
      <c r="K499" s="15">
        <f t="shared" si="99"/>
        <v>24459.718971035298</v>
      </c>
      <c r="L499" s="36">
        <f t="shared" si="100"/>
        <v>-4188.7189710352977</v>
      </c>
      <c r="M499" s="36">
        <f t="shared" si="101"/>
        <v>4188.7189710352977</v>
      </c>
      <c r="N499" s="36">
        <f t="shared" si="102"/>
        <v>0.20663603034064909</v>
      </c>
      <c r="O499" s="36">
        <f t="shared" si="103"/>
        <v>17545366.618311003</v>
      </c>
      <c r="P499" s="35">
        <f t="shared" si="94"/>
        <v>17545366.618311003</v>
      </c>
    </row>
    <row r="500" spans="1:16" x14ac:dyDescent="0.4">
      <c r="A500" s="1">
        <v>499</v>
      </c>
      <c r="B500" s="21">
        <v>40312</v>
      </c>
      <c r="C500" s="43">
        <v>3</v>
      </c>
      <c r="D500" s="23">
        <v>25808</v>
      </c>
      <c r="E500" s="25">
        <f t="shared" si="95"/>
        <v>25470.75</v>
      </c>
      <c r="F500" s="25">
        <f t="shared" si="96"/>
        <v>27019.75</v>
      </c>
      <c r="G500" s="25">
        <f t="shared" si="97"/>
        <v>0.95515317499236674</v>
      </c>
      <c r="H500" s="25">
        <f t="shared" si="92"/>
        <v>0.99730290362961838</v>
      </c>
      <c r="I500" s="4">
        <f t="shared" si="98"/>
        <v>25877.794906716386</v>
      </c>
      <c r="J500" s="25">
        <f t="shared" si="93"/>
        <v>24431.798831877411</v>
      </c>
      <c r="K500" s="15">
        <f t="shared" si="99"/>
        <v>24365.903915926061</v>
      </c>
      <c r="L500" s="36">
        <f t="shared" si="100"/>
        <v>1442.096084073939</v>
      </c>
      <c r="M500" s="36">
        <f t="shared" si="101"/>
        <v>1442.096084073939</v>
      </c>
      <c r="N500" s="36">
        <f t="shared" si="102"/>
        <v>5.5877870585629999E-2</v>
      </c>
      <c r="O500" s="36">
        <f t="shared" si="103"/>
        <v>2079641.1157013893</v>
      </c>
      <c r="P500" s="35">
        <f t="shared" si="94"/>
        <v>2079641.1157013893</v>
      </c>
    </row>
    <row r="501" spans="1:16" x14ac:dyDescent="0.4">
      <c r="A501" s="1">
        <v>500</v>
      </c>
      <c r="B501" s="21">
        <v>40313</v>
      </c>
      <c r="C501" s="43">
        <v>4</v>
      </c>
      <c r="D501" s="23">
        <v>31038</v>
      </c>
      <c r="E501" s="25">
        <f t="shared" si="95"/>
        <v>28568.75</v>
      </c>
      <c r="F501" s="25">
        <f t="shared" si="96"/>
        <v>29014.375</v>
      </c>
      <c r="G501" s="25">
        <f t="shared" si="97"/>
        <v>1.0697456002412598</v>
      </c>
      <c r="H501" s="25">
        <f t="shared" si="92"/>
        <v>0.99897478522145755</v>
      </c>
      <c r="I501" s="4">
        <f t="shared" si="98"/>
        <v>31069.853272742363</v>
      </c>
      <c r="J501" s="25">
        <f t="shared" si="93"/>
        <v>24432.14482746724</v>
      </c>
      <c r="K501" s="15">
        <f t="shared" si="99"/>
        <v>24407.096631518631</v>
      </c>
      <c r="L501" s="36">
        <f t="shared" si="100"/>
        <v>6630.9033684813694</v>
      </c>
      <c r="M501" s="36">
        <f t="shared" si="101"/>
        <v>6630.9033684813694</v>
      </c>
      <c r="N501" s="36">
        <f t="shared" si="102"/>
        <v>0.21363822954060729</v>
      </c>
      <c r="O501" s="36">
        <f t="shared" si="103"/>
        <v>43968879.482137568</v>
      </c>
      <c r="P501" s="35">
        <f t="shared" si="94"/>
        <v>43968879.482137568</v>
      </c>
    </row>
    <row r="502" spans="1:16" x14ac:dyDescent="0.4">
      <c r="A502" s="1">
        <v>501</v>
      </c>
      <c r="B502" s="21">
        <v>40314</v>
      </c>
      <c r="C502" s="43">
        <v>1</v>
      </c>
      <c r="D502" s="23">
        <v>37158</v>
      </c>
      <c r="E502" s="25">
        <f t="shared" si="95"/>
        <v>29460</v>
      </c>
      <c r="F502" s="25">
        <f t="shared" si="96"/>
        <v>28765.25</v>
      </c>
      <c r="G502" s="25">
        <f t="shared" si="97"/>
        <v>1.2917669757780657</v>
      </c>
      <c r="H502" s="25">
        <f t="shared" si="92"/>
        <v>1.002565354379422</v>
      </c>
      <c r="I502" s="4">
        <f t="shared" si="98"/>
        <v>37062.920474646198</v>
      </c>
      <c r="J502" s="25">
        <f t="shared" si="93"/>
        <v>24432.490823057065</v>
      </c>
      <c r="K502" s="15">
        <f t="shared" si="99"/>
        <v>24495.168820390183</v>
      </c>
      <c r="L502" s="36">
        <f t="shared" si="100"/>
        <v>12662.831179609817</v>
      </c>
      <c r="M502" s="36">
        <f t="shared" si="101"/>
        <v>12662.831179609817</v>
      </c>
      <c r="N502" s="36">
        <f t="shared" si="102"/>
        <v>0.34078344312422137</v>
      </c>
      <c r="O502" s="36">
        <f t="shared" si="103"/>
        <v>160347293.48329854</v>
      </c>
      <c r="P502" s="35">
        <f t="shared" si="94"/>
        <v>160347293.48329854</v>
      </c>
    </row>
    <row r="503" spans="1:16" x14ac:dyDescent="0.4">
      <c r="A503" s="1">
        <v>502</v>
      </c>
      <c r="B503" s="21">
        <v>40315</v>
      </c>
      <c r="C503" s="43">
        <v>2</v>
      </c>
      <c r="D503" s="23">
        <v>23836</v>
      </c>
      <c r="E503" s="25">
        <f t="shared" si="95"/>
        <v>28070.5</v>
      </c>
      <c r="F503" s="25">
        <f t="shared" si="96"/>
        <v>27218.125</v>
      </c>
      <c r="G503" s="25">
        <f t="shared" si="97"/>
        <v>0.87573997106707391</v>
      </c>
      <c r="H503" s="25">
        <f t="shared" si="92"/>
        <v>1.001156956769502</v>
      </c>
      <c r="I503" s="4">
        <f t="shared" si="98"/>
        <v>23808.454647224513</v>
      </c>
      <c r="J503" s="25">
        <f t="shared" si="93"/>
        <v>24432.836818646891</v>
      </c>
      <c r="K503" s="15">
        <f t="shared" si="99"/>
        <v>24461.104554602363</v>
      </c>
      <c r="L503" s="36">
        <f t="shared" si="100"/>
        <v>-625.10455460236335</v>
      </c>
      <c r="M503" s="36">
        <f t="shared" si="101"/>
        <v>625.10455460236335</v>
      </c>
      <c r="N503" s="36">
        <f t="shared" si="102"/>
        <v>2.6225228838830481E-2</v>
      </c>
      <c r="O503" s="36">
        <f t="shared" si="103"/>
        <v>390755.70418461907</v>
      </c>
      <c r="P503" s="35">
        <f t="shared" si="94"/>
        <v>390755.70418461907</v>
      </c>
    </row>
    <row r="504" spans="1:16" x14ac:dyDescent="0.4">
      <c r="A504" s="1">
        <v>503</v>
      </c>
      <c r="B504" s="21">
        <v>40316</v>
      </c>
      <c r="C504" s="43">
        <v>3</v>
      </c>
      <c r="D504" s="23">
        <v>20250</v>
      </c>
      <c r="E504" s="25">
        <f t="shared" si="95"/>
        <v>26365.75</v>
      </c>
      <c r="F504" s="25">
        <f t="shared" si="96"/>
        <v>24256.125</v>
      </c>
      <c r="G504" s="25">
        <f t="shared" si="97"/>
        <v>0.83484068456936134</v>
      </c>
      <c r="H504" s="25">
        <f t="shared" si="92"/>
        <v>0.99730290362961838</v>
      </c>
      <c r="I504" s="4">
        <f t="shared" si="98"/>
        <v>20304.763905029711</v>
      </c>
      <c r="J504" s="25">
        <f t="shared" si="93"/>
        <v>24433.182814236716</v>
      </c>
      <c r="K504" s="15">
        <f t="shared" si="99"/>
        <v>24367.284165551566</v>
      </c>
      <c r="L504" s="36">
        <f t="shared" si="100"/>
        <v>-4117.2841655515658</v>
      </c>
      <c r="M504" s="36">
        <f t="shared" si="101"/>
        <v>4117.2841655515658</v>
      </c>
      <c r="N504" s="36">
        <f t="shared" si="102"/>
        <v>0.20332267484205263</v>
      </c>
      <c r="O504" s="36">
        <f t="shared" si="103"/>
        <v>16952028.899901655</v>
      </c>
      <c r="P504" s="35">
        <f t="shared" si="94"/>
        <v>16952028.899901655</v>
      </c>
    </row>
    <row r="505" spans="1:16" x14ac:dyDescent="0.4">
      <c r="A505" s="1">
        <v>504</v>
      </c>
      <c r="B505" s="21">
        <v>40317</v>
      </c>
      <c r="C505" s="43">
        <v>4</v>
      </c>
      <c r="D505" s="23">
        <v>24219</v>
      </c>
      <c r="E505" s="25">
        <f t="shared" si="95"/>
        <v>22146.5</v>
      </c>
      <c r="F505" s="25">
        <f t="shared" si="96"/>
        <v>22156.375</v>
      </c>
      <c r="G505" s="25">
        <f t="shared" si="97"/>
        <v>1.0930939740819516</v>
      </c>
      <c r="H505" s="25">
        <f t="shared" si="92"/>
        <v>0.99897478522145755</v>
      </c>
      <c r="I505" s="4">
        <f t="shared" si="98"/>
        <v>24243.855158597438</v>
      </c>
      <c r="J505" s="25">
        <f t="shared" si="93"/>
        <v>24433.528809826541</v>
      </c>
      <c r="K505" s="15">
        <f t="shared" si="99"/>
        <v>24408.479194998763</v>
      </c>
      <c r="L505" s="36">
        <f t="shared" si="100"/>
        <v>-189.47919499876298</v>
      </c>
      <c r="M505" s="36">
        <f t="shared" si="101"/>
        <v>189.47919499876298</v>
      </c>
      <c r="N505" s="36">
        <f t="shared" si="102"/>
        <v>7.823576324322349E-3</v>
      </c>
      <c r="O505" s="36">
        <f t="shared" si="103"/>
        <v>35902.365337379248</v>
      </c>
      <c r="P505" s="35">
        <f t="shared" si="94"/>
        <v>35902.365337379248</v>
      </c>
    </row>
    <row r="506" spans="1:16" x14ac:dyDescent="0.4">
      <c r="A506" s="1">
        <v>505</v>
      </c>
      <c r="B506" s="21">
        <v>40318</v>
      </c>
      <c r="C506" s="43">
        <v>1</v>
      </c>
      <c r="D506" s="23">
        <v>20281</v>
      </c>
      <c r="E506" s="25">
        <f t="shared" si="95"/>
        <v>22166.25</v>
      </c>
      <c r="F506" s="25">
        <f t="shared" si="96"/>
        <v>22804.125</v>
      </c>
      <c r="G506" s="25">
        <f t="shared" si="97"/>
        <v>0.88935664052008134</v>
      </c>
      <c r="H506" s="25">
        <f t="shared" si="92"/>
        <v>1.002565354379422</v>
      </c>
      <c r="I506" s="4">
        <f t="shared" si="98"/>
        <v>20229.105176443823</v>
      </c>
      <c r="J506" s="25">
        <f t="shared" si="93"/>
        <v>24433.874805416366</v>
      </c>
      <c r="K506" s="15">
        <f t="shared" si="99"/>
        <v>24496.55635315469</v>
      </c>
      <c r="L506" s="36">
        <f t="shared" si="100"/>
        <v>-4215.5563531546904</v>
      </c>
      <c r="M506" s="36">
        <f t="shared" si="101"/>
        <v>4215.5563531546904</v>
      </c>
      <c r="N506" s="36">
        <f t="shared" si="102"/>
        <v>0.20785742089417142</v>
      </c>
      <c r="O506" s="36">
        <f t="shared" si="103"/>
        <v>17770915.366622873</v>
      </c>
      <c r="P506" s="35">
        <f t="shared" si="94"/>
        <v>17770915.366622873</v>
      </c>
    </row>
    <row r="507" spans="1:16" x14ac:dyDescent="0.4">
      <c r="A507" s="1">
        <v>506</v>
      </c>
      <c r="B507" s="21">
        <v>40319</v>
      </c>
      <c r="C507" s="43">
        <v>2</v>
      </c>
      <c r="D507" s="23">
        <v>23915</v>
      </c>
      <c r="E507" s="25">
        <f t="shared" si="95"/>
        <v>23442</v>
      </c>
      <c r="F507" s="25">
        <f t="shared" si="96"/>
        <v>23236.625</v>
      </c>
      <c r="G507" s="25">
        <f t="shared" si="97"/>
        <v>1.0291942138757242</v>
      </c>
      <c r="H507" s="25">
        <f t="shared" si="92"/>
        <v>1.001156956769502</v>
      </c>
      <c r="I507" s="4">
        <f t="shared" si="98"/>
        <v>23887.363353262888</v>
      </c>
      <c r="J507" s="25">
        <f t="shared" si="93"/>
        <v>24434.220801006191</v>
      </c>
      <c r="K507" s="15">
        <f t="shared" si="99"/>
        <v>24462.490138169422</v>
      </c>
      <c r="L507" s="36">
        <f t="shared" si="100"/>
        <v>-547.4901381694217</v>
      </c>
      <c r="M507" s="36">
        <f t="shared" si="101"/>
        <v>547.4901381694217</v>
      </c>
      <c r="N507" s="36">
        <f t="shared" si="102"/>
        <v>2.2893169064161476E-2</v>
      </c>
      <c r="O507" s="36">
        <f t="shared" si="103"/>
        <v>299745.45139277243</v>
      </c>
      <c r="P507" s="35">
        <f t="shared" si="94"/>
        <v>299745.45139277243</v>
      </c>
    </row>
    <row r="508" spans="1:16" x14ac:dyDescent="0.4">
      <c r="A508" s="1">
        <v>507</v>
      </c>
      <c r="B508" s="21">
        <v>40320</v>
      </c>
      <c r="C508" s="43">
        <v>3</v>
      </c>
      <c r="D508" s="23">
        <v>25353</v>
      </c>
      <c r="E508" s="25">
        <f t="shared" si="95"/>
        <v>23031.25</v>
      </c>
      <c r="F508" s="25">
        <f t="shared" si="96"/>
        <v>23256.625</v>
      </c>
      <c r="G508" s="25">
        <f t="shared" si="97"/>
        <v>1.0901409813332761</v>
      </c>
      <c r="H508" s="25">
        <f t="shared" si="92"/>
        <v>0.99730290362961838</v>
      </c>
      <c r="I508" s="4">
        <f t="shared" si="98"/>
        <v>25421.564409097198</v>
      </c>
      <c r="J508" s="25">
        <f t="shared" si="93"/>
        <v>24434.566796596017</v>
      </c>
      <c r="K508" s="15">
        <f t="shared" si="99"/>
        <v>24368.664415177071</v>
      </c>
      <c r="L508" s="36">
        <f t="shared" si="100"/>
        <v>984.33558482292938</v>
      </c>
      <c r="M508" s="36">
        <f t="shared" si="101"/>
        <v>984.33558482292938</v>
      </c>
      <c r="N508" s="36">
        <f t="shared" si="102"/>
        <v>3.8825211407838497E-2</v>
      </c>
      <c r="O508" s="36">
        <f t="shared" si="103"/>
        <v>968916.54354869842</v>
      </c>
      <c r="P508" s="35">
        <f t="shared" si="94"/>
        <v>968916.54354869842</v>
      </c>
    </row>
    <row r="509" spans="1:16" x14ac:dyDescent="0.4">
      <c r="A509" s="1">
        <v>508</v>
      </c>
      <c r="B509" s="21">
        <v>40321</v>
      </c>
      <c r="C509" s="43">
        <v>4</v>
      </c>
      <c r="D509" s="23">
        <v>22576</v>
      </c>
      <c r="E509" s="25">
        <f t="shared" si="95"/>
        <v>23482</v>
      </c>
      <c r="F509" s="25">
        <f t="shared" si="96"/>
        <v>23137</v>
      </c>
      <c r="G509" s="25">
        <f t="shared" si="97"/>
        <v>0.97575312270389425</v>
      </c>
      <c r="H509" s="25">
        <f t="shared" si="92"/>
        <v>0.99897478522145755</v>
      </c>
      <c r="I509" s="4">
        <f t="shared" si="98"/>
        <v>22599.169002043673</v>
      </c>
      <c r="J509" s="25">
        <f t="shared" si="93"/>
        <v>24434.912792185845</v>
      </c>
      <c r="K509" s="15">
        <f t="shared" si="99"/>
        <v>24409.861758478899</v>
      </c>
      <c r="L509" s="36">
        <f t="shared" si="100"/>
        <v>-1833.861758478899</v>
      </c>
      <c r="M509" s="36">
        <f t="shared" si="101"/>
        <v>1833.861758478899</v>
      </c>
      <c r="N509" s="36">
        <f t="shared" si="102"/>
        <v>8.1230588167917214E-2</v>
      </c>
      <c r="O509" s="36">
        <f t="shared" si="103"/>
        <v>3363048.9492113194</v>
      </c>
      <c r="P509" s="35">
        <f t="shared" si="94"/>
        <v>3363048.9492113194</v>
      </c>
    </row>
    <row r="510" spans="1:16" x14ac:dyDescent="0.4">
      <c r="A510" s="1">
        <v>509</v>
      </c>
      <c r="B510" s="21">
        <v>40322</v>
      </c>
      <c r="C510" s="43">
        <v>1</v>
      </c>
      <c r="D510" s="23">
        <v>22084</v>
      </c>
      <c r="E510" s="25">
        <f t="shared" si="95"/>
        <v>22792</v>
      </c>
      <c r="F510" s="25">
        <f t="shared" si="96"/>
        <v>22543.875</v>
      </c>
      <c r="G510" s="25">
        <f t="shared" si="97"/>
        <v>0.97960088937682632</v>
      </c>
      <c r="H510" s="25">
        <f t="shared" si="92"/>
        <v>1.002565354379422</v>
      </c>
      <c r="I510" s="4">
        <f t="shared" si="98"/>
        <v>22027.491677756785</v>
      </c>
      <c r="J510" s="25">
        <f t="shared" si="93"/>
        <v>24435.25878777567</v>
      </c>
      <c r="K510" s="15">
        <f t="shared" si="99"/>
        <v>24497.943885919201</v>
      </c>
      <c r="L510" s="36">
        <f t="shared" si="100"/>
        <v>-2413.9438859192014</v>
      </c>
      <c r="M510" s="36">
        <f t="shared" si="101"/>
        <v>2413.9438859192014</v>
      </c>
      <c r="N510" s="36">
        <f t="shared" si="102"/>
        <v>0.10930736668715819</v>
      </c>
      <c r="O510" s="36">
        <f t="shared" si="103"/>
        <v>5827125.0843666941</v>
      </c>
      <c r="P510" s="35">
        <f t="shared" si="94"/>
        <v>5827125.0843666941</v>
      </c>
    </row>
    <row r="511" spans="1:16" x14ac:dyDescent="0.4">
      <c r="A511" s="1">
        <v>510</v>
      </c>
      <c r="B511" s="21">
        <v>40323</v>
      </c>
      <c r="C511" s="43">
        <v>2</v>
      </c>
      <c r="D511" s="23">
        <v>21155</v>
      </c>
      <c r="E511" s="25">
        <f t="shared" si="95"/>
        <v>22295.75</v>
      </c>
      <c r="F511" s="25">
        <f t="shared" si="96"/>
        <v>21966.75</v>
      </c>
      <c r="G511" s="25">
        <f t="shared" si="97"/>
        <v>0.96304642243390581</v>
      </c>
      <c r="H511" s="25">
        <f t="shared" si="92"/>
        <v>1.001156956769502</v>
      </c>
      <c r="I511" s="4">
        <f t="shared" si="98"/>
        <v>21130.552863820882</v>
      </c>
      <c r="J511" s="25">
        <f t="shared" si="93"/>
        <v>24435.604783365496</v>
      </c>
      <c r="K511" s="15">
        <f t="shared" si="99"/>
        <v>24463.875721736487</v>
      </c>
      <c r="L511" s="36">
        <f t="shared" si="100"/>
        <v>-3308.8757217364873</v>
      </c>
      <c r="M511" s="36">
        <f t="shared" si="101"/>
        <v>3308.8757217364873</v>
      </c>
      <c r="N511" s="36">
        <f t="shared" si="102"/>
        <v>0.15641104806128514</v>
      </c>
      <c r="O511" s="36">
        <f t="shared" si="103"/>
        <v>10948658.541897159</v>
      </c>
      <c r="P511" s="35">
        <f t="shared" si="94"/>
        <v>10948658.541897159</v>
      </c>
    </row>
    <row r="512" spans="1:16" x14ac:dyDescent="0.4">
      <c r="A512" s="1">
        <v>511</v>
      </c>
      <c r="B512" s="21">
        <v>40324</v>
      </c>
      <c r="C512" s="43">
        <v>3</v>
      </c>
      <c r="D512" s="23">
        <v>23368</v>
      </c>
      <c r="E512" s="25">
        <f t="shared" si="95"/>
        <v>21637.75</v>
      </c>
      <c r="F512" s="25">
        <f t="shared" si="96"/>
        <v>21707.25</v>
      </c>
      <c r="G512" s="25">
        <f t="shared" si="97"/>
        <v>1.0765066970712549</v>
      </c>
      <c r="H512" s="25">
        <f t="shared" si="92"/>
        <v>0.99730290362961838</v>
      </c>
      <c r="I512" s="4">
        <f t="shared" si="98"/>
        <v>23431.1961942091</v>
      </c>
      <c r="J512" s="25">
        <f t="shared" si="93"/>
        <v>24435.950778955321</v>
      </c>
      <c r="K512" s="15">
        <f t="shared" si="99"/>
        <v>24370.044664802575</v>
      </c>
      <c r="L512" s="36">
        <f t="shared" si="100"/>
        <v>-1002.0446648025754</v>
      </c>
      <c r="M512" s="36">
        <f t="shared" si="101"/>
        <v>1002.0446648025754</v>
      </c>
      <c r="N512" s="36">
        <f t="shared" si="102"/>
        <v>4.2881062341774023E-2</v>
      </c>
      <c r="O512" s="36">
        <f t="shared" si="103"/>
        <v>1004093.5102593057</v>
      </c>
      <c r="P512" s="35">
        <f t="shared" si="94"/>
        <v>1004093.5102593057</v>
      </c>
    </row>
    <row r="513" spans="1:16" x14ac:dyDescent="0.4">
      <c r="A513" s="1">
        <v>512</v>
      </c>
      <c r="B513" s="21">
        <v>40325</v>
      </c>
      <c r="C513" s="43">
        <v>4</v>
      </c>
      <c r="D513" s="23">
        <v>19944</v>
      </c>
      <c r="E513" s="25">
        <f t="shared" si="95"/>
        <v>21776.75</v>
      </c>
      <c r="F513" s="25">
        <f t="shared" si="96"/>
        <v>22074.25</v>
      </c>
      <c r="G513" s="25">
        <f t="shared" si="97"/>
        <v>0.90349615502225444</v>
      </c>
      <c r="H513" s="25">
        <f t="shared" si="92"/>
        <v>0.99897478522145755</v>
      </c>
      <c r="I513" s="4">
        <f t="shared" si="98"/>
        <v>19964.467867503499</v>
      </c>
      <c r="J513" s="25">
        <f t="shared" si="93"/>
        <v>24436.296774545146</v>
      </c>
      <c r="K513" s="15">
        <f t="shared" si="99"/>
        <v>24411.244321959031</v>
      </c>
      <c r="L513" s="36">
        <f t="shared" si="100"/>
        <v>-4467.2443219590314</v>
      </c>
      <c r="M513" s="36">
        <f t="shared" si="101"/>
        <v>4467.2443219590314</v>
      </c>
      <c r="N513" s="36">
        <f t="shared" si="102"/>
        <v>0.22398938637981505</v>
      </c>
      <c r="O513" s="36">
        <f t="shared" si="103"/>
        <v>19956271.832075205</v>
      </c>
      <c r="P513" s="35">
        <f t="shared" si="94"/>
        <v>19956271.832075205</v>
      </c>
    </row>
    <row r="514" spans="1:16" x14ac:dyDescent="0.4">
      <c r="A514" s="1">
        <v>513</v>
      </c>
      <c r="B514" s="21">
        <v>40326</v>
      </c>
      <c r="C514" s="43">
        <v>1</v>
      </c>
      <c r="D514" s="23">
        <v>22640</v>
      </c>
      <c r="E514" s="25">
        <f t="shared" si="95"/>
        <v>22371.75</v>
      </c>
      <c r="F514" s="25">
        <f t="shared" si="96"/>
        <v>22499.125</v>
      </c>
      <c r="G514" s="25">
        <f t="shared" si="97"/>
        <v>1.0062613546082348</v>
      </c>
      <c r="H514" s="25">
        <f t="shared" ref="H514:H577" si="104">VLOOKUP(C514,$Q$38:$S$42,3,FALSE)</f>
        <v>1.002565354379422</v>
      </c>
      <c r="I514" s="4">
        <f t="shared" si="98"/>
        <v>22582.068990419019</v>
      </c>
      <c r="J514" s="25">
        <f t="shared" si="93"/>
        <v>24436.642770134971</v>
      </c>
      <c r="K514" s="15">
        <f t="shared" si="99"/>
        <v>24499.331418683705</v>
      </c>
      <c r="L514" s="36">
        <f t="shared" si="100"/>
        <v>-1859.3314186837051</v>
      </c>
      <c r="M514" s="36">
        <f t="shared" si="101"/>
        <v>1859.3314186837051</v>
      </c>
      <c r="N514" s="36">
        <f t="shared" si="102"/>
        <v>8.2125946054933965E-2</v>
      </c>
      <c r="O514" s="36">
        <f t="shared" si="103"/>
        <v>3457113.3245043596</v>
      </c>
      <c r="P514" s="35">
        <f t="shared" si="94"/>
        <v>3457113.3245043596</v>
      </c>
    </row>
    <row r="515" spans="1:16" x14ac:dyDescent="0.4">
      <c r="A515" s="1">
        <v>514</v>
      </c>
      <c r="B515" s="21">
        <v>40327</v>
      </c>
      <c r="C515" s="43">
        <v>2</v>
      </c>
      <c r="D515" s="23">
        <v>23535</v>
      </c>
      <c r="E515" s="25">
        <f t="shared" si="95"/>
        <v>22626.5</v>
      </c>
      <c r="F515" s="25">
        <f t="shared" si="96"/>
        <v>22836.625</v>
      </c>
      <c r="G515" s="25">
        <f t="shared" si="97"/>
        <v>1.03058135779696</v>
      </c>
      <c r="H515" s="25">
        <f t="shared" si="104"/>
        <v>1.001156956769502</v>
      </c>
      <c r="I515" s="4">
        <f t="shared" si="98"/>
        <v>23507.802488774498</v>
      </c>
      <c r="J515" s="25">
        <f t="shared" ref="J515:J578" si="105">INTERCEPT($I$2:$I$3896,$A$2:$A$3896)+SLOPE($I$2:$I$3896,$A$2:$A$3896)*A515</f>
        <v>24436.988765724796</v>
      </c>
      <c r="K515" s="15">
        <f t="shared" si="99"/>
        <v>24465.261305303546</v>
      </c>
      <c r="L515" s="36">
        <f t="shared" si="100"/>
        <v>-930.26130530354567</v>
      </c>
      <c r="M515" s="36">
        <f t="shared" si="101"/>
        <v>930.26130530354567</v>
      </c>
      <c r="N515" s="36">
        <f t="shared" si="102"/>
        <v>3.9526717879904215E-2</v>
      </c>
      <c r="O515" s="36">
        <f t="shared" si="103"/>
        <v>865386.09614505665</v>
      </c>
      <c r="P515" s="35">
        <f t="shared" ref="P515:P578" si="106">(D515-K515)^2</f>
        <v>865386.09614505665</v>
      </c>
    </row>
    <row r="516" spans="1:16" x14ac:dyDescent="0.4">
      <c r="A516" s="1">
        <v>515</v>
      </c>
      <c r="B516" s="21">
        <v>40328</v>
      </c>
      <c r="C516" s="43">
        <v>3</v>
      </c>
      <c r="D516" s="23">
        <v>24387</v>
      </c>
      <c r="E516" s="25">
        <f t="shared" si="95"/>
        <v>23046.75</v>
      </c>
      <c r="F516" s="25">
        <f t="shared" si="96"/>
        <v>23234.375</v>
      </c>
      <c r="G516" s="25">
        <f t="shared" si="97"/>
        <v>1.0496086079354405</v>
      </c>
      <c r="H516" s="25">
        <f t="shared" si="104"/>
        <v>0.99730290362961838</v>
      </c>
      <c r="I516" s="4">
        <f t="shared" si="98"/>
        <v>24452.951967998004</v>
      </c>
      <c r="J516" s="25">
        <f t="shared" si="105"/>
        <v>24437.334761314622</v>
      </c>
      <c r="K516" s="15">
        <f t="shared" si="99"/>
        <v>24371.42491442808</v>
      </c>
      <c r="L516" s="36">
        <f t="shared" si="100"/>
        <v>15.575085571919772</v>
      </c>
      <c r="M516" s="36">
        <f t="shared" si="101"/>
        <v>15.575085571919772</v>
      </c>
      <c r="N516" s="36">
        <f t="shared" si="102"/>
        <v>6.3866345068765205E-4</v>
      </c>
      <c r="O516" s="36">
        <f t="shared" si="103"/>
        <v>242.58329057262344</v>
      </c>
      <c r="P516" s="35">
        <f t="shared" si="106"/>
        <v>242.58329057262344</v>
      </c>
    </row>
    <row r="517" spans="1:16" x14ac:dyDescent="0.4">
      <c r="A517" s="1">
        <v>516</v>
      </c>
      <c r="B517" s="21">
        <v>40329</v>
      </c>
      <c r="C517" s="43">
        <v>4</v>
      </c>
      <c r="D517" s="23">
        <v>21625</v>
      </c>
      <c r="E517" s="25">
        <f t="shared" ref="E517:E580" si="107">AVERAGE(D515:D518)</f>
        <v>23422</v>
      </c>
      <c r="F517" s="25">
        <f t="shared" ref="F517:F580" si="108">AVERAGE(E517:E518)</f>
        <v>23682.125</v>
      </c>
      <c r="G517" s="25">
        <f t="shared" si="97"/>
        <v>0.91313596225000926</v>
      </c>
      <c r="H517" s="25">
        <f t="shared" si="104"/>
        <v>0.99897478522145755</v>
      </c>
      <c r="I517" s="4">
        <f t="shared" si="98"/>
        <v>21647.193022200321</v>
      </c>
      <c r="J517" s="25">
        <f t="shared" si="105"/>
        <v>24437.680756904447</v>
      </c>
      <c r="K517" s="15">
        <f t="shared" si="99"/>
        <v>24412.626885439167</v>
      </c>
      <c r="L517" s="36">
        <f t="shared" si="100"/>
        <v>-2787.6268854391674</v>
      </c>
      <c r="M517" s="36">
        <f t="shared" si="101"/>
        <v>2787.6268854391674</v>
      </c>
      <c r="N517" s="36">
        <f t="shared" si="102"/>
        <v>0.12890760163880544</v>
      </c>
      <c r="O517" s="36">
        <f t="shared" si="103"/>
        <v>7770863.6524232728</v>
      </c>
      <c r="P517" s="35">
        <f t="shared" si="106"/>
        <v>7770863.6524232728</v>
      </c>
    </row>
    <row r="518" spans="1:16" x14ac:dyDescent="0.4">
      <c r="A518" s="1">
        <v>517</v>
      </c>
      <c r="B518" s="21">
        <v>40330</v>
      </c>
      <c r="C518" s="43">
        <v>1</v>
      </c>
      <c r="D518" s="23">
        <v>24141</v>
      </c>
      <c r="E518" s="25">
        <f t="shared" si="107"/>
        <v>23942.25</v>
      </c>
      <c r="F518" s="25">
        <f t="shared" si="108"/>
        <v>23497.75</v>
      </c>
      <c r="G518" s="25">
        <f t="shared" si="97"/>
        <v>1.0273749614324776</v>
      </c>
      <c r="H518" s="25">
        <f t="shared" si="104"/>
        <v>1.002565354379422</v>
      </c>
      <c r="I518" s="4">
        <f t="shared" si="98"/>
        <v>24079.228246365088</v>
      </c>
      <c r="J518" s="25">
        <f t="shared" si="105"/>
        <v>24438.026752494276</v>
      </c>
      <c r="K518" s="15">
        <f t="shared" si="99"/>
        <v>24500.718951448216</v>
      </c>
      <c r="L518" s="36">
        <f t="shared" si="100"/>
        <v>-359.7189514482161</v>
      </c>
      <c r="M518" s="36">
        <f t="shared" si="101"/>
        <v>359.7189514482161</v>
      </c>
      <c r="N518" s="36">
        <f t="shared" si="102"/>
        <v>1.4900747750640658E-2</v>
      </c>
      <c r="O518" s="36">
        <f t="shared" si="103"/>
        <v>129397.72403100405</v>
      </c>
      <c r="P518" s="35">
        <f t="shared" si="106"/>
        <v>129397.72403100405</v>
      </c>
    </row>
    <row r="519" spans="1:16" x14ac:dyDescent="0.4">
      <c r="A519" s="1">
        <v>518</v>
      </c>
      <c r="B519" s="21">
        <v>40331</v>
      </c>
      <c r="C519" s="43">
        <v>2</v>
      </c>
      <c r="D519" s="23">
        <v>25616</v>
      </c>
      <c r="E519" s="25">
        <f t="shared" si="107"/>
        <v>23053.25</v>
      </c>
      <c r="F519" s="25">
        <f t="shared" si="108"/>
        <v>23723.75</v>
      </c>
      <c r="G519" s="25">
        <f t="shared" si="97"/>
        <v>1.0797618420359345</v>
      </c>
      <c r="H519" s="25">
        <f t="shared" si="104"/>
        <v>1.001156956769502</v>
      </c>
      <c r="I519" s="4">
        <f t="shared" si="98"/>
        <v>25586.39764403856</v>
      </c>
      <c r="J519" s="25">
        <f t="shared" si="105"/>
        <v>24438.372748084101</v>
      </c>
      <c r="K519" s="15">
        <f t="shared" si="99"/>
        <v>24466.646888870611</v>
      </c>
      <c r="L519" s="36">
        <f t="shared" si="100"/>
        <v>1149.3531111293887</v>
      </c>
      <c r="M519" s="36">
        <f t="shared" si="101"/>
        <v>1149.3531111293887</v>
      </c>
      <c r="N519" s="36">
        <f t="shared" si="102"/>
        <v>4.4868563051584508E-2</v>
      </c>
      <c r="O519" s="36">
        <f t="shared" si="103"/>
        <v>1321012.5740628049</v>
      </c>
      <c r="P519" s="35">
        <f t="shared" si="106"/>
        <v>1321012.5740628049</v>
      </c>
    </row>
    <row r="520" spans="1:16" x14ac:dyDescent="0.4">
      <c r="A520" s="1">
        <v>519</v>
      </c>
      <c r="B520" s="21">
        <v>40332</v>
      </c>
      <c r="C520" s="43">
        <v>3</v>
      </c>
      <c r="D520" s="23">
        <v>20831</v>
      </c>
      <c r="E520" s="25">
        <f t="shared" si="107"/>
        <v>24394.25</v>
      </c>
      <c r="F520" s="25">
        <f t="shared" si="108"/>
        <v>24510.5</v>
      </c>
      <c r="G520" s="25">
        <f t="shared" si="97"/>
        <v>0.8498806633891598</v>
      </c>
      <c r="H520" s="25">
        <f t="shared" si="104"/>
        <v>0.99730290362961838</v>
      </c>
      <c r="I520" s="4">
        <f t="shared" si="98"/>
        <v>20887.33515583575</v>
      </c>
      <c r="J520" s="25">
        <f t="shared" si="105"/>
        <v>24438.718743673926</v>
      </c>
      <c r="K520" s="15">
        <f t="shared" si="99"/>
        <v>24372.805164053585</v>
      </c>
      <c r="L520" s="36">
        <f t="shared" si="100"/>
        <v>-3541.805164053585</v>
      </c>
      <c r="M520" s="36">
        <f t="shared" si="101"/>
        <v>3541.805164053585</v>
      </c>
      <c r="N520" s="36">
        <f t="shared" si="102"/>
        <v>0.1700256907519363</v>
      </c>
      <c r="O520" s="36">
        <f t="shared" si="103"/>
        <v>12544383.820116643</v>
      </c>
      <c r="P520" s="35">
        <f t="shared" si="106"/>
        <v>12544383.820116643</v>
      </c>
    </row>
    <row r="521" spans="1:16" x14ac:dyDescent="0.4">
      <c r="A521" s="1">
        <v>520</v>
      </c>
      <c r="B521" s="21">
        <v>40333</v>
      </c>
      <c r="C521" s="43">
        <v>4</v>
      </c>
      <c r="D521" s="23">
        <v>26989</v>
      </c>
      <c r="E521" s="25">
        <f t="shared" si="107"/>
        <v>24626.75</v>
      </c>
      <c r="F521" s="25">
        <f t="shared" si="108"/>
        <v>23986.75</v>
      </c>
      <c r="G521" s="25">
        <f t="shared" si="97"/>
        <v>1.1251628503236162</v>
      </c>
      <c r="H521" s="25">
        <f t="shared" si="104"/>
        <v>0.99897478522145755</v>
      </c>
      <c r="I521" s="4">
        <f t="shared" si="98"/>
        <v>27016.697917972924</v>
      </c>
      <c r="J521" s="25">
        <f t="shared" si="105"/>
        <v>24439.064739263751</v>
      </c>
      <c r="K521" s="15">
        <f t="shared" si="99"/>
        <v>24414.009448919303</v>
      </c>
      <c r="L521" s="36">
        <f t="shared" si="100"/>
        <v>2574.9905510806966</v>
      </c>
      <c r="M521" s="36">
        <f t="shared" si="101"/>
        <v>2574.9905510806966</v>
      </c>
      <c r="N521" s="36">
        <f t="shared" si="102"/>
        <v>9.5408890699199542E-2</v>
      </c>
      <c r="O521" s="36">
        <f t="shared" si="103"/>
        <v>6630576.3381548692</v>
      </c>
      <c r="P521" s="35">
        <f t="shared" si="106"/>
        <v>6630576.3381548692</v>
      </c>
    </row>
    <row r="522" spans="1:16" x14ac:dyDescent="0.4">
      <c r="A522" s="1">
        <v>521</v>
      </c>
      <c r="B522" s="21">
        <v>40334</v>
      </c>
      <c r="C522" s="43">
        <v>1</v>
      </c>
      <c r="D522" s="23">
        <v>25071</v>
      </c>
      <c r="E522" s="25">
        <f t="shared" si="107"/>
        <v>23346.75</v>
      </c>
      <c r="F522" s="25">
        <f t="shared" si="108"/>
        <v>23998.75</v>
      </c>
      <c r="G522" s="25">
        <f t="shared" si="97"/>
        <v>1.0446794103859576</v>
      </c>
      <c r="H522" s="25">
        <f t="shared" si="104"/>
        <v>1.002565354379422</v>
      </c>
      <c r="I522" s="4">
        <f t="shared" si="98"/>
        <v>25006.848571501556</v>
      </c>
      <c r="J522" s="25">
        <f t="shared" si="105"/>
        <v>24439.410734853576</v>
      </c>
      <c r="K522" s="15">
        <f t="shared" si="99"/>
        <v>24502.106484212723</v>
      </c>
      <c r="L522" s="36">
        <f t="shared" si="100"/>
        <v>568.89351578727656</v>
      </c>
      <c r="M522" s="36">
        <f t="shared" si="101"/>
        <v>568.89351578727656</v>
      </c>
      <c r="N522" s="36">
        <f t="shared" si="102"/>
        <v>2.2691297347025508E-2</v>
      </c>
      <c r="O522" s="36">
        <f t="shared" si="103"/>
        <v>323639.83230480825</v>
      </c>
      <c r="P522" s="35">
        <f t="shared" si="106"/>
        <v>323639.83230480825</v>
      </c>
    </row>
    <row r="523" spans="1:16" x14ac:dyDescent="0.4">
      <c r="A523" s="1">
        <v>522</v>
      </c>
      <c r="B523" s="21">
        <v>40335</v>
      </c>
      <c r="C523" s="43">
        <v>2</v>
      </c>
      <c r="D523" s="23">
        <v>20496</v>
      </c>
      <c r="E523" s="25">
        <f t="shared" si="107"/>
        <v>24650.75</v>
      </c>
      <c r="F523" s="25">
        <f t="shared" si="108"/>
        <v>24839.75</v>
      </c>
      <c r="G523" s="25">
        <f t="shared" si="97"/>
        <v>0.82512907738604457</v>
      </c>
      <c r="H523" s="25">
        <f t="shared" si="104"/>
        <v>1.001156956769502</v>
      </c>
      <c r="I523" s="4">
        <f t="shared" si="98"/>
        <v>20472.314417247591</v>
      </c>
      <c r="J523" s="25">
        <f t="shared" si="105"/>
        <v>24439.756730443401</v>
      </c>
      <c r="K523" s="15">
        <f t="shared" si="99"/>
        <v>24468.03247243767</v>
      </c>
      <c r="L523" s="36">
        <f t="shared" si="100"/>
        <v>-3972.0324724376696</v>
      </c>
      <c r="M523" s="36">
        <f t="shared" si="101"/>
        <v>3972.0324724376696</v>
      </c>
      <c r="N523" s="36">
        <f t="shared" si="102"/>
        <v>0.19379549533751317</v>
      </c>
      <c r="O523" s="36">
        <f t="shared" si="103"/>
        <v>15777041.962099306</v>
      </c>
      <c r="P523" s="35">
        <f t="shared" si="106"/>
        <v>15777041.962099306</v>
      </c>
    </row>
    <row r="524" spans="1:16" x14ac:dyDescent="0.4">
      <c r="A524" s="1">
        <v>523</v>
      </c>
      <c r="B524" s="21">
        <v>40336</v>
      </c>
      <c r="C524" s="43">
        <v>3</v>
      </c>
      <c r="D524" s="23">
        <v>26047</v>
      </c>
      <c r="E524" s="25">
        <f t="shared" si="107"/>
        <v>25028.75</v>
      </c>
      <c r="F524" s="25">
        <f t="shared" si="108"/>
        <v>25515.625</v>
      </c>
      <c r="G524" s="25">
        <f t="shared" si="97"/>
        <v>1.0208254745866503</v>
      </c>
      <c r="H524" s="25">
        <f t="shared" si="104"/>
        <v>0.99730290362961838</v>
      </c>
      <c r="I524" s="4">
        <f t="shared" si="98"/>
        <v>26117.441256015252</v>
      </c>
      <c r="J524" s="25">
        <f t="shared" si="105"/>
        <v>24440.102726033227</v>
      </c>
      <c r="K524" s="15">
        <f t="shared" si="99"/>
        <v>24374.18541367909</v>
      </c>
      <c r="L524" s="36">
        <f t="shared" si="100"/>
        <v>1672.8145863209102</v>
      </c>
      <c r="M524" s="36">
        <f t="shared" si="101"/>
        <v>1672.8145863209102</v>
      </c>
      <c r="N524" s="36">
        <f t="shared" si="102"/>
        <v>6.4222927259220255E-2</v>
      </c>
      <c r="O524" s="36">
        <f t="shared" si="103"/>
        <v>2798308.640207998</v>
      </c>
      <c r="P524" s="35">
        <f t="shared" si="106"/>
        <v>2798308.640207998</v>
      </c>
    </row>
    <row r="525" spans="1:16" x14ac:dyDescent="0.4">
      <c r="A525" s="1">
        <v>524</v>
      </c>
      <c r="B525" s="21">
        <v>40337</v>
      </c>
      <c r="C525" s="43">
        <v>4</v>
      </c>
      <c r="D525" s="23">
        <v>28501</v>
      </c>
      <c r="E525" s="25">
        <f t="shared" si="107"/>
        <v>26002.5</v>
      </c>
      <c r="F525" s="25">
        <f t="shared" si="108"/>
        <v>26228.875</v>
      </c>
      <c r="G525" s="25">
        <f t="shared" si="97"/>
        <v>1.0866268568514661</v>
      </c>
      <c r="H525" s="25">
        <f t="shared" si="104"/>
        <v>0.99897478522145755</v>
      </c>
      <c r="I525" s="4">
        <f t="shared" si="98"/>
        <v>28530.24963355983</v>
      </c>
      <c r="J525" s="25">
        <f t="shared" si="105"/>
        <v>24440.448721623052</v>
      </c>
      <c r="K525" s="15">
        <f t="shared" si="99"/>
        <v>24415.392012399436</v>
      </c>
      <c r="L525" s="36">
        <f t="shared" si="100"/>
        <v>4085.6079876005642</v>
      </c>
      <c r="M525" s="36">
        <f t="shared" si="101"/>
        <v>4085.6079876005642</v>
      </c>
      <c r="N525" s="36">
        <f t="shared" si="102"/>
        <v>0.14334963641979453</v>
      </c>
      <c r="O525" s="36">
        <f t="shared" si="103"/>
        <v>16692192.628345532</v>
      </c>
      <c r="P525" s="35">
        <f t="shared" si="106"/>
        <v>16692192.628345532</v>
      </c>
    </row>
    <row r="526" spans="1:16" x14ac:dyDescent="0.4">
      <c r="A526" s="1">
        <v>525</v>
      </c>
      <c r="B526" s="21">
        <v>40338</v>
      </c>
      <c r="C526" s="43">
        <v>1</v>
      </c>
      <c r="D526" s="23">
        <v>28966</v>
      </c>
      <c r="E526" s="25">
        <f t="shared" si="107"/>
        <v>26455.25</v>
      </c>
      <c r="F526" s="25">
        <f t="shared" si="108"/>
        <v>26830.625</v>
      </c>
      <c r="G526" s="25">
        <f t="shared" si="97"/>
        <v>1.0795872254187147</v>
      </c>
      <c r="H526" s="25">
        <f t="shared" si="104"/>
        <v>1.002565354379422</v>
      </c>
      <c r="I526" s="4">
        <f t="shared" si="98"/>
        <v>28891.882083766668</v>
      </c>
      <c r="J526" s="25">
        <f t="shared" si="105"/>
        <v>24440.794717212877</v>
      </c>
      <c r="K526" s="15">
        <f t="shared" si="99"/>
        <v>24503.494016977231</v>
      </c>
      <c r="L526" s="36">
        <f t="shared" si="100"/>
        <v>4462.5059830227692</v>
      </c>
      <c r="M526" s="36">
        <f t="shared" si="101"/>
        <v>4462.5059830227692</v>
      </c>
      <c r="N526" s="36">
        <f t="shared" si="102"/>
        <v>0.15406013888775699</v>
      </c>
      <c r="O526" s="36">
        <f t="shared" si="103"/>
        <v>19913959.64851401</v>
      </c>
      <c r="P526" s="35">
        <f t="shared" si="106"/>
        <v>19913959.64851401</v>
      </c>
    </row>
    <row r="527" spans="1:16" x14ac:dyDescent="0.4">
      <c r="A527" s="1">
        <v>526</v>
      </c>
      <c r="B527" s="21">
        <v>40339</v>
      </c>
      <c r="C527" s="43">
        <v>2</v>
      </c>
      <c r="D527" s="23">
        <v>22307</v>
      </c>
      <c r="E527" s="25">
        <f t="shared" si="107"/>
        <v>27206</v>
      </c>
      <c r="F527" s="25">
        <f t="shared" si="108"/>
        <v>27070.625</v>
      </c>
      <c r="G527" s="25">
        <f t="shared" si="97"/>
        <v>0.82402973703045279</v>
      </c>
      <c r="H527" s="25">
        <f t="shared" si="104"/>
        <v>1.001156956769502</v>
      </c>
      <c r="I527" s="4">
        <f t="shared" si="98"/>
        <v>22281.22158984885</v>
      </c>
      <c r="J527" s="25">
        <f t="shared" si="105"/>
        <v>24441.140712802706</v>
      </c>
      <c r="K527" s="15">
        <f t="shared" si="99"/>
        <v>24469.418056004735</v>
      </c>
      <c r="L527" s="36">
        <f t="shared" si="100"/>
        <v>-2162.4180560047353</v>
      </c>
      <c r="M527" s="36">
        <f t="shared" si="101"/>
        <v>2162.4180560047353</v>
      </c>
      <c r="N527" s="36">
        <f t="shared" si="102"/>
        <v>9.6938990272324166E-2</v>
      </c>
      <c r="O527" s="36">
        <f t="shared" si="103"/>
        <v>4676051.8489352986</v>
      </c>
      <c r="P527" s="35">
        <f t="shared" si="106"/>
        <v>4676051.8489352986</v>
      </c>
    </row>
    <row r="528" spans="1:16" x14ac:dyDescent="0.4">
      <c r="A528" s="1">
        <v>527</v>
      </c>
      <c r="B528" s="21">
        <v>40340</v>
      </c>
      <c r="C528" s="43">
        <v>3</v>
      </c>
      <c r="D528" s="23">
        <v>29050</v>
      </c>
      <c r="E528" s="25">
        <f t="shared" si="107"/>
        <v>26935.25</v>
      </c>
      <c r="F528" s="25">
        <f t="shared" si="108"/>
        <v>27124.25</v>
      </c>
      <c r="G528" s="25">
        <f t="shared" si="97"/>
        <v>1.0709973547655696</v>
      </c>
      <c r="H528" s="25">
        <f t="shared" si="104"/>
        <v>0.99730290362961838</v>
      </c>
      <c r="I528" s="4">
        <f t="shared" si="98"/>
        <v>29128.562540301882</v>
      </c>
      <c r="J528" s="25">
        <f t="shared" si="105"/>
        <v>24441.486708392531</v>
      </c>
      <c r="K528" s="15">
        <f t="shared" si="99"/>
        <v>24375.565663304595</v>
      </c>
      <c r="L528" s="36">
        <f t="shared" si="100"/>
        <v>4674.4343366954054</v>
      </c>
      <c r="M528" s="36">
        <f t="shared" si="101"/>
        <v>4674.4343366954054</v>
      </c>
      <c r="N528" s="36">
        <f t="shared" si="102"/>
        <v>0.16090995995509141</v>
      </c>
      <c r="O528" s="36">
        <f t="shared" si="103"/>
        <v>21850336.368077014</v>
      </c>
      <c r="P528" s="35">
        <f t="shared" si="106"/>
        <v>21850336.368077014</v>
      </c>
    </row>
    <row r="529" spans="1:16" x14ac:dyDescent="0.4">
      <c r="A529" s="1">
        <v>528</v>
      </c>
      <c r="B529" s="21">
        <v>40341</v>
      </c>
      <c r="C529" s="43">
        <v>4</v>
      </c>
      <c r="D529" s="23">
        <v>27418</v>
      </c>
      <c r="E529" s="25">
        <f t="shared" si="107"/>
        <v>27313.25</v>
      </c>
      <c r="F529" s="25">
        <f t="shared" si="108"/>
        <v>28030.75</v>
      </c>
      <c r="G529" s="25">
        <f t="shared" si="97"/>
        <v>0.97814007830685945</v>
      </c>
      <c r="H529" s="25">
        <f t="shared" si="104"/>
        <v>0.99897478522145755</v>
      </c>
      <c r="I529" s="4">
        <f t="shared" si="98"/>
        <v>27446.138186482702</v>
      </c>
      <c r="J529" s="25">
        <f t="shared" si="105"/>
        <v>24441.832703982356</v>
      </c>
      <c r="K529" s="15">
        <f t="shared" si="99"/>
        <v>24416.774575879572</v>
      </c>
      <c r="L529" s="36">
        <f t="shared" si="100"/>
        <v>3001.2254241204282</v>
      </c>
      <c r="M529" s="36">
        <f t="shared" si="101"/>
        <v>3001.2254241204282</v>
      </c>
      <c r="N529" s="36">
        <f t="shared" si="102"/>
        <v>0.10946186534832694</v>
      </c>
      <c r="O529" s="36">
        <f t="shared" si="103"/>
        <v>9007354.0463868435</v>
      </c>
      <c r="P529" s="35">
        <f t="shared" si="106"/>
        <v>9007354.0463868435</v>
      </c>
    </row>
    <row r="530" spans="1:16" x14ac:dyDescent="0.4">
      <c r="A530" s="1">
        <v>529</v>
      </c>
      <c r="B530" s="21">
        <v>40342</v>
      </c>
      <c r="C530" s="43">
        <v>1</v>
      </c>
      <c r="D530" s="23">
        <v>30478</v>
      </c>
      <c r="E530" s="25">
        <f t="shared" si="107"/>
        <v>28748.25</v>
      </c>
      <c r="F530" s="25">
        <f t="shared" si="108"/>
        <v>28489.25</v>
      </c>
      <c r="G530" s="25">
        <f t="shared" si="97"/>
        <v>1.0698070324771625</v>
      </c>
      <c r="H530" s="25">
        <f t="shared" si="104"/>
        <v>1.002565354379422</v>
      </c>
      <c r="I530" s="4">
        <f t="shared" si="98"/>
        <v>30400.013193020797</v>
      </c>
      <c r="J530" s="25">
        <f t="shared" si="105"/>
        <v>24442.178699572181</v>
      </c>
      <c r="K530" s="15">
        <f t="shared" si="99"/>
        <v>24504.881549741742</v>
      </c>
      <c r="L530" s="36">
        <f t="shared" si="100"/>
        <v>5973.1184502582582</v>
      </c>
      <c r="M530" s="36">
        <f t="shared" si="101"/>
        <v>5973.1184502582582</v>
      </c>
      <c r="N530" s="36">
        <f t="shared" si="102"/>
        <v>0.19598131275865405</v>
      </c>
      <c r="O530" s="36">
        <f t="shared" si="103"/>
        <v>35678144.020815618</v>
      </c>
      <c r="P530" s="35">
        <f t="shared" si="106"/>
        <v>35678144.020815618</v>
      </c>
    </row>
    <row r="531" spans="1:16" x14ac:dyDescent="0.4">
      <c r="A531" s="1">
        <v>530</v>
      </c>
      <c r="B531" s="21">
        <v>40343</v>
      </c>
      <c r="C531" s="43">
        <v>2</v>
      </c>
      <c r="D531" s="23">
        <v>28047</v>
      </c>
      <c r="E531" s="25">
        <f t="shared" si="107"/>
        <v>28230.25</v>
      </c>
      <c r="F531" s="25">
        <f t="shared" si="108"/>
        <v>27902.625</v>
      </c>
      <c r="G531" s="25">
        <f t="shared" si="97"/>
        <v>1.0051742443587297</v>
      </c>
      <c r="H531" s="25">
        <f t="shared" si="104"/>
        <v>1.001156956769502</v>
      </c>
      <c r="I531" s="4">
        <f t="shared" si="98"/>
        <v>28014.588332384035</v>
      </c>
      <c r="J531" s="25">
        <f t="shared" si="105"/>
        <v>24442.524695162007</v>
      </c>
      <c r="K531" s="15">
        <f t="shared" si="99"/>
        <v>24470.803639571794</v>
      </c>
      <c r="L531" s="36">
        <f t="shared" si="100"/>
        <v>3576.1963604282064</v>
      </c>
      <c r="M531" s="36">
        <f t="shared" si="101"/>
        <v>3576.1963604282064</v>
      </c>
      <c r="N531" s="36">
        <f t="shared" si="102"/>
        <v>0.12750726852883398</v>
      </c>
      <c r="O531" s="36">
        <f t="shared" si="103"/>
        <v>12789180.408339949</v>
      </c>
      <c r="P531" s="35">
        <f t="shared" si="106"/>
        <v>12789180.408339949</v>
      </c>
    </row>
    <row r="532" spans="1:16" x14ac:dyDescent="0.4">
      <c r="A532" s="1">
        <v>531</v>
      </c>
      <c r="B532" s="21">
        <v>40344</v>
      </c>
      <c r="C532" s="43">
        <v>3</v>
      </c>
      <c r="D532" s="23">
        <v>26978</v>
      </c>
      <c r="E532" s="25">
        <f t="shared" si="107"/>
        <v>27575</v>
      </c>
      <c r="F532" s="25">
        <f t="shared" si="108"/>
        <v>26593.375</v>
      </c>
      <c r="G532" s="25">
        <f t="shared" si="97"/>
        <v>1.0144631886701105</v>
      </c>
      <c r="H532" s="25">
        <f t="shared" si="104"/>
        <v>0.99730290362961838</v>
      </c>
      <c r="I532" s="4">
        <f t="shared" si="98"/>
        <v>27050.959043451436</v>
      </c>
      <c r="J532" s="25">
        <f t="shared" si="105"/>
        <v>24442.870690751832</v>
      </c>
      <c r="K532" s="15">
        <f t="shared" si="99"/>
        <v>24376.945912930096</v>
      </c>
      <c r="L532" s="36">
        <f t="shared" si="100"/>
        <v>2601.0540870699042</v>
      </c>
      <c r="M532" s="36">
        <f t="shared" si="101"/>
        <v>2601.0540870699042</v>
      </c>
      <c r="N532" s="36">
        <f t="shared" si="102"/>
        <v>9.6413896028983037E-2</v>
      </c>
      <c r="O532" s="36">
        <f t="shared" si="103"/>
        <v>6765482.3638630528</v>
      </c>
      <c r="P532" s="35">
        <f t="shared" si="106"/>
        <v>6765482.3638630528</v>
      </c>
    </row>
    <row r="533" spans="1:16" x14ac:dyDescent="0.4">
      <c r="A533" s="1">
        <v>532</v>
      </c>
      <c r="B533" s="21">
        <v>40345</v>
      </c>
      <c r="C533" s="43">
        <v>4</v>
      </c>
      <c r="D533" s="23">
        <v>24797</v>
      </c>
      <c r="E533" s="25">
        <f t="shared" si="107"/>
        <v>25611.75</v>
      </c>
      <c r="F533" s="25">
        <f t="shared" si="108"/>
        <v>25496.25</v>
      </c>
      <c r="G533" s="25">
        <f t="shared" si="97"/>
        <v>0.97257439819581315</v>
      </c>
      <c r="H533" s="25">
        <f t="shared" si="104"/>
        <v>0.99897478522145755</v>
      </c>
      <c r="I533" s="4">
        <f t="shared" si="98"/>
        <v>24822.448340878676</v>
      </c>
      <c r="J533" s="25">
        <f t="shared" si="105"/>
        <v>24443.216686341657</v>
      </c>
      <c r="K533" s="15">
        <f t="shared" si="99"/>
        <v>24418.157139359704</v>
      </c>
      <c r="L533" s="36">
        <f t="shared" si="100"/>
        <v>378.84286064029584</v>
      </c>
      <c r="M533" s="36">
        <f t="shared" si="101"/>
        <v>378.84286064029584</v>
      </c>
      <c r="N533" s="36">
        <f t="shared" si="102"/>
        <v>1.5277769917340639E-2</v>
      </c>
      <c r="O533" s="36">
        <f t="shared" si="103"/>
        <v>143521.91305812262</v>
      </c>
      <c r="P533" s="35">
        <f t="shared" si="106"/>
        <v>143521.91305812262</v>
      </c>
    </row>
    <row r="534" spans="1:16" x14ac:dyDescent="0.4">
      <c r="A534" s="1">
        <v>533</v>
      </c>
      <c r="B534" s="21">
        <v>40346</v>
      </c>
      <c r="C534" s="43">
        <v>1</v>
      </c>
      <c r="D534" s="23">
        <v>22625</v>
      </c>
      <c r="E534" s="25">
        <f t="shared" si="107"/>
        <v>25380.75</v>
      </c>
      <c r="F534" s="25">
        <f t="shared" si="108"/>
        <v>25127.875</v>
      </c>
      <c r="G534" s="25">
        <f t="shared" si="97"/>
        <v>0.90039448222342722</v>
      </c>
      <c r="H534" s="25">
        <f t="shared" si="104"/>
        <v>1.002565354379422</v>
      </c>
      <c r="I534" s="4">
        <f t="shared" si="98"/>
        <v>22567.107372271657</v>
      </c>
      <c r="J534" s="25">
        <f t="shared" si="105"/>
        <v>24443.562681931482</v>
      </c>
      <c r="K534" s="15">
        <f t="shared" si="99"/>
        <v>24506.269082506249</v>
      </c>
      <c r="L534" s="36">
        <f t="shared" si="100"/>
        <v>-1881.2690825062491</v>
      </c>
      <c r="M534" s="36">
        <f t="shared" si="101"/>
        <v>1881.2690825062491</v>
      </c>
      <c r="N534" s="36">
        <f t="shared" si="102"/>
        <v>8.31500146964088E-2</v>
      </c>
      <c r="O534" s="36">
        <f t="shared" si="103"/>
        <v>3539173.3607939044</v>
      </c>
      <c r="P534" s="35">
        <f t="shared" si="106"/>
        <v>3539173.3607939044</v>
      </c>
    </row>
    <row r="535" spans="1:16" x14ac:dyDescent="0.4">
      <c r="A535" s="1">
        <v>534</v>
      </c>
      <c r="B535" s="21">
        <v>40347</v>
      </c>
      <c r="C535" s="43">
        <v>2</v>
      </c>
      <c r="D535" s="23">
        <v>27123</v>
      </c>
      <c r="E535" s="25">
        <f t="shared" si="107"/>
        <v>24875</v>
      </c>
      <c r="F535" s="25">
        <f t="shared" si="108"/>
        <v>25572.25</v>
      </c>
      <c r="G535" s="25">
        <f t="shared" si="97"/>
        <v>1.060641906754392</v>
      </c>
      <c r="H535" s="25">
        <f t="shared" si="104"/>
        <v>1.001156956769502</v>
      </c>
      <c r="I535" s="4">
        <f t="shared" si="98"/>
        <v>27091.656125049103</v>
      </c>
      <c r="J535" s="25">
        <f t="shared" si="105"/>
        <v>24443.908677521307</v>
      </c>
      <c r="K535" s="15">
        <f t="shared" si="99"/>
        <v>24472.189223138856</v>
      </c>
      <c r="L535" s="36">
        <f t="shared" si="100"/>
        <v>2650.8107768611444</v>
      </c>
      <c r="M535" s="36">
        <f t="shared" si="101"/>
        <v>2650.8107768611444</v>
      </c>
      <c r="N535" s="36">
        <f t="shared" si="102"/>
        <v>9.7732949041814857E-2</v>
      </c>
      <c r="O535" s="36">
        <f t="shared" si="103"/>
        <v>7026797.7747231843</v>
      </c>
      <c r="P535" s="35">
        <f t="shared" si="106"/>
        <v>7026797.7747231843</v>
      </c>
    </row>
    <row r="536" spans="1:16" x14ac:dyDescent="0.4">
      <c r="A536" s="1">
        <v>535</v>
      </c>
      <c r="B536" s="21">
        <v>40348</v>
      </c>
      <c r="C536" s="43">
        <v>3</v>
      </c>
      <c r="D536" s="23">
        <v>24955</v>
      </c>
      <c r="E536" s="25">
        <f t="shared" si="107"/>
        <v>26269.5</v>
      </c>
      <c r="F536" s="25">
        <f t="shared" si="108"/>
        <v>26451.625</v>
      </c>
      <c r="G536" s="25">
        <f t="shared" si="97"/>
        <v>0.94342030026510659</v>
      </c>
      <c r="H536" s="25">
        <f t="shared" si="104"/>
        <v>0.99730290362961838</v>
      </c>
      <c r="I536" s="4">
        <f t="shared" si="98"/>
        <v>25022.488061729207</v>
      </c>
      <c r="J536" s="25">
        <f t="shared" si="105"/>
        <v>24444.254673111136</v>
      </c>
      <c r="K536" s="15">
        <f t="shared" si="99"/>
        <v>24378.326162555604</v>
      </c>
      <c r="L536" s="36">
        <f t="shared" si="100"/>
        <v>576.67383744439576</v>
      </c>
      <c r="M536" s="36">
        <f t="shared" si="101"/>
        <v>576.67383744439576</v>
      </c>
      <c r="N536" s="36">
        <f t="shared" si="102"/>
        <v>2.3108548885770217E-2</v>
      </c>
      <c r="O536" s="36">
        <f t="shared" si="103"/>
        <v>332552.71479284536</v>
      </c>
      <c r="P536" s="35">
        <f t="shared" si="106"/>
        <v>332552.71479284536</v>
      </c>
    </row>
    <row r="537" spans="1:16" x14ac:dyDescent="0.4">
      <c r="A537" s="1">
        <v>536</v>
      </c>
      <c r="B537" s="21">
        <v>40349</v>
      </c>
      <c r="C537" s="43">
        <v>4</v>
      </c>
      <c r="D537" s="23">
        <v>30375</v>
      </c>
      <c r="E537" s="25">
        <f t="shared" si="107"/>
        <v>26633.75</v>
      </c>
      <c r="F537" s="25">
        <f t="shared" si="108"/>
        <v>26435.125</v>
      </c>
      <c r="G537" s="25">
        <f t="shared" si="97"/>
        <v>1.1490393936098278</v>
      </c>
      <c r="H537" s="25">
        <f t="shared" si="104"/>
        <v>0.99897478522145755</v>
      </c>
      <c r="I537" s="4">
        <f t="shared" si="98"/>
        <v>30406.172857772704</v>
      </c>
      <c r="J537" s="25">
        <f t="shared" si="105"/>
        <v>24444.600668700961</v>
      </c>
      <c r="K537" s="15">
        <f t="shared" si="99"/>
        <v>24419.53970283984</v>
      </c>
      <c r="L537" s="36">
        <f t="shared" si="100"/>
        <v>5955.4602971601598</v>
      </c>
      <c r="M537" s="36">
        <f t="shared" si="101"/>
        <v>5955.4602971601598</v>
      </c>
      <c r="N537" s="36">
        <f t="shared" si="102"/>
        <v>0.19606453653202172</v>
      </c>
      <c r="O537" s="36">
        <f t="shared" si="103"/>
        <v>35467507.35105098</v>
      </c>
      <c r="P537" s="35">
        <f t="shared" si="106"/>
        <v>35467507.35105098</v>
      </c>
    </row>
    <row r="538" spans="1:16" x14ac:dyDescent="0.4">
      <c r="A538" s="1">
        <v>537</v>
      </c>
      <c r="B538" s="21">
        <v>40350</v>
      </c>
      <c r="C538" s="43">
        <v>1</v>
      </c>
      <c r="D538" s="23">
        <v>24082</v>
      </c>
      <c r="E538" s="25">
        <f t="shared" si="107"/>
        <v>26236.5</v>
      </c>
      <c r="F538" s="25">
        <f t="shared" si="108"/>
        <v>26199.875</v>
      </c>
      <c r="G538" s="25">
        <f t="shared" si="97"/>
        <v>0.91916469067123407</v>
      </c>
      <c r="H538" s="25">
        <f t="shared" si="104"/>
        <v>1.002565354379422</v>
      </c>
      <c r="I538" s="4">
        <f t="shared" si="98"/>
        <v>24020.37921498546</v>
      </c>
      <c r="J538" s="25">
        <f t="shared" si="105"/>
        <v>24444.946664290786</v>
      </c>
      <c r="K538" s="15">
        <f t="shared" si="99"/>
        <v>24507.65661527076</v>
      </c>
      <c r="L538" s="36">
        <f t="shared" si="100"/>
        <v>-425.65661527076008</v>
      </c>
      <c r="M538" s="36">
        <f t="shared" si="101"/>
        <v>425.65661527076008</v>
      </c>
      <c r="N538" s="36">
        <f t="shared" si="102"/>
        <v>1.7675301688844784E-2</v>
      </c>
      <c r="O538" s="36">
        <f t="shared" si="103"/>
        <v>181183.55412375988</v>
      </c>
      <c r="P538" s="35">
        <f t="shared" si="106"/>
        <v>181183.55412375988</v>
      </c>
    </row>
    <row r="539" spans="1:16" x14ac:dyDescent="0.4">
      <c r="A539" s="1">
        <v>538</v>
      </c>
      <c r="B539" s="21">
        <v>40351</v>
      </c>
      <c r="C539" s="43">
        <v>2</v>
      </c>
      <c r="D539" s="23">
        <v>25534</v>
      </c>
      <c r="E539" s="25">
        <f t="shared" si="107"/>
        <v>26163.25</v>
      </c>
      <c r="F539" s="25">
        <f t="shared" si="108"/>
        <v>24298.75</v>
      </c>
      <c r="G539" s="25">
        <f t="shared" si="97"/>
        <v>1.0508359483512526</v>
      </c>
      <c r="H539" s="25">
        <f t="shared" si="104"/>
        <v>1.001156956769502</v>
      </c>
      <c r="I539" s="4">
        <f t="shared" si="98"/>
        <v>25504.492404859484</v>
      </c>
      <c r="J539" s="25">
        <f t="shared" si="105"/>
        <v>24445.292659880612</v>
      </c>
      <c r="K539" s="15">
        <f t="shared" si="99"/>
        <v>24473.574806705918</v>
      </c>
      <c r="L539" s="36">
        <f t="shared" si="100"/>
        <v>1060.4251932940824</v>
      </c>
      <c r="M539" s="36">
        <f t="shared" si="101"/>
        <v>1060.4251932940824</v>
      </c>
      <c r="N539" s="36">
        <f t="shared" si="102"/>
        <v>4.1529928459860671E-2</v>
      </c>
      <c r="O539" s="36">
        <f t="shared" si="103"/>
        <v>1124501.5905727921</v>
      </c>
      <c r="P539" s="35">
        <f t="shared" si="106"/>
        <v>1124501.5905727921</v>
      </c>
    </row>
    <row r="540" spans="1:16" x14ac:dyDescent="0.4">
      <c r="A540" s="1">
        <v>539</v>
      </c>
      <c r="B540" s="21">
        <v>40352</v>
      </c>
      <c r="C540" s="43">
        <v>3</v>
      </c>
      <c r="D540" s="23">
        <v>24662</v>
      </c>
      <c r="E540" s="25">
        <f t="shared" si="107"/>
        <v>22434.25</v>
      </c>
      <c r="F540" s="25">
        <f t="shared" si="108"/>
        <v>23246.25</v>
      </c>
      <c r="G540" s="25">
        <f t="shared" si="97"/>
        <v>1.0609022960692585</v>
      </c>
      <c r="H540" s="25">
        <f t="shared" si="104"/>
        <v>0.99730290362961838</v>
      </c>
      <c r="I540" s="4">
        <f t="shared" si="98"/>
        <v>24728.69567535026</v>
      </c>
      <c r="J540" s="25">
        <f t="shared" si="105"/>
        <v>24445.638655470437</v>
      </c>
      <c r="K540" s="15">
        <f t="shared" si="99"/>
        <v>24379.706412181105</v>
      </c>
      <c r="L540" s="36">
        <f t="shared" si="100"/>
        <v>282.29358781889459</v>
      </c>
      <c r="M540" s="36">
        <f t="shared" si="101"/>
        <v>282.29358781889459</v>
      </c>
      <c r="N540" s="36">
        <f t="shared" si="102"/>
        <v>1.1446500195397559E-2</v>
      </c>
      <c r="O540" s="36">
        <f t="shared" si="103"/>
        <v>79689.669723663959</v>
      </c>
      <c r="P540" s="35">
        <f t="shared" si="106"/>
        <v>79689.669723663959</v>
      </c>
    </row>
    <row r="541" spans="1:16" x14ac:dyDescent="0.4">
      <c r="A541" s="1">
        <v>540</v>
      </c>
      <c r="B541" s="21">
        <v>40353</v>
      </c>
      <c r="C541" s="43">
        <v>4</v>
      </c>
      <c r="D541" s="23">
        <v>15459</v>
      </c>
      <c r="E541" s="25">
        <f t="shared" si="107"/>
        <v>24058.25</v>
      </c>
      <c r="F541" s="25">
        <f t="shared" si="108"/>
        <v>23881</v>
      </c>
      <c r="G541" s="25">
        <f t="shared" si="97"/>
        <v>0.64733470122691683</v>
      </c>
      <c r="H541" s="25">
        <f t="shared" si="104"/>
        <v>0.99897478522145755</v>
      </c>
      <c r="I541" s="4">
        <f t="shared" si="98"/>
        <v>15474.865060355827</v>
      </c>
      <c r="J541" s="25">
        <f t="shared" si="105"/>
        <v>24445.984651060262</v>
      </c>
      <c r="K541" s="15">
        <f t="shared" si="99"/>
        <v>24420.922266319973</v>
      </c>
      <c r="L541" s="36">
        <f t="shared" si="100"/>
        <v>-8961.9222663199726</v>
      </c>
      <c r="M541" s="36">
        <f t="shared" si="101"/>
        <v>8961.9222663199726</v>
      </c>
      <c r="N541" s="36">
        <f t="shared" si="102"/>
        <v>0.57972199148198278</v>
      </c>
      <c r="O541" s="36">
        <f t="shared" si="103"/>
        <v>80316050.707561716</v>
      </c>
      <c r="P541" s="35">
        <f t="shared" si="106"/>
        <v>80316050.707561716</v>
      </c>
    </row>
    <row r="542" spans="1:16" x14ac:dyDescent="0.4">
      <c r="A542" s="1">
        <v>541</v>
      </c>
      <c r="B542" s="21">
        <v>40354</v>
      </c>
      <c r="C542" s="43">
        <v>1</v>
      </c>
      <c r="D542" s="23">
        <v>30578</v>
      </c>
      <c r="E542" s="25">
        <f t="shared" si="107"/>
        <v>23703.75</v>
      </c>
      <c r="F542" s="25">
        <f t="shared" si="108"/>
        <v>23646.75</v>
      </c>
      <c r="G542" s="25">
        <f t="shared" si="97"/>
        <v>1.2931163902016134</v>
      </c>
      <c r="H542" s="25">
        <f t="shared" si="104"/>
        <v>1.002565354379422</v>
      </c>
      <c r="I542" s="4">
        <f t="shared" si="98"/>
        <v>30499.757314003215</v>
      </c>
      <c r="J542" s="25">
        <f t="shared" si="105"/>
        <v>24446.330646650087</v>
      </c>
      <c r="K542" s="15">
        <f t="shared" si="99"/>
        <v>24509.044148035267</v>
      </c>
      <c r="L542" s="36">
        <f t="shared" si="100"/>
        <v>6068.9558519647326</v>
      </c>
      <c r="M542" s="36">
        <f t="shared" si="101"/>
        <v>6068.9558519647326</v>
      </c>
      <c r="N542" s="36">
        <f t="shared" si="102"/>
        <v>0.19847458473296922</v>
      </c>
      <c r="O542" s="36">
        <f t="shared" si="103"/>
        <v>36832225.133096971</v>
      </c>
      <c r="P542" s="35">
        <f t="shared" si="106"/>
        <v>36832225.133096971</v>
      </c>
    </row>
    <row r="543" spans="1:16" x14ac:dyDescent="0.4">
      <c r="A543" s="1">
        <v>542</v>
      </c>
      <c r="B543" s="21">
        <v>40355</v>
      </c>
      <c r="C543" s="43">
        <v>2</v>
      </c>
      <c r="D543" s="23">
        <v>24116</v>
      </c>
      <c r="E543" s="25">
        <f t="shared" si="107"/>
        <v>23589.75</v>
      </c>
      <c r="F543" s="25">
        <f t="shared" si="108"/>
        <v>24492.625</v>
      </c>
      <c r="G543" s="25">
        <f t="shared" si="97"/>
        <v>0.98462292220617431</v>
      </c>
      <c r="H543" s="25">
        <f t="shared" si="104"/>
        <v>1.001156956769502</v>
      </c>
      <c r="I543" s="4">
        <f t="shared" si="98"/>
        <v>24088.131073689645</v>
      </c>
      <c r="J543" s="25">
        <f t="shared" si="105"/>
        <v>24446.676642239912</v>
      </c>
      <c r="K543" s="15">
        <f t="shared" si="99"/>
        <v>24474.96039027298</v>
      </c>
      <c r="L543" s="36">
        <f t="shared" si="100"/>
        <v>-358.96039027297957</v>
      </c>
      <c r="M543" s="36">
        <f t="shared" si="101"/>
        <v>358.96039027297957</v>
      </c>
      <c r="N543" s="36">
        <f t="shared" si="102"/>
        <v>1.4884740017954038E-2</v>
      </c>
      <c r="O543" s="36">
        <f t="shared" si="103"/>
        <v>128852.5617849298</v>
      </c>
      <c r="P543" s="35">
        <f t="shared" si="106"/>
        <v>128852.5617849298</v>
      </c>
    </row>
    <row r="544" spans="1:16" x14ac:dyDescent="0.4">
      <c r="A544" s="1">
        <v>543</v>
      </c>
      <c r="B544" s="21">
        <v>40356</v>
      </c>
      <c r="C544" s="43">
        <v>3</v>
      </c>
      <c r="D544" s="23">
        <v>24206</v>
      </c>
      <c r="E544" s="25">
        <f t="shared" si="107"/>
        <v>25395.5</v>
      </c>
      <c r="F544" s="25">
        <f t="shared" si="108"/>
        <v>24770.25</v>
      </c>
      <c r="G544" s="25">
        <f t="shared" si="97"/>
        <v>0.97722065784560108</v>
      </c>
      <c r="H544" s="25">
        <f t="shared" si="104"/>
        <v>0.99730290362961838</v>
      </c>
      <c r="I544" s="4">
        <f t="shared" si="98"/>
        <v>24271.4624733407</v>
      </c>
      <c r="J544" s="25">
        <f t="shared" si="105"/>
        <v>24447.022637829741</v>
      </c>
      <c r="K544" s="15">
        <f t="shared" si="99"/>
        <v>24381.086661806614</v>
      </c>
      <c r="L544" s="36">
        <f t="shared" si="100"/>
        <v>-175.08666180661385</v>
      </c>
      <c r="M544" s="36">
        <f t="shared" si="101"/>
        <v>175.08666180661385</v>
      </c>
      <c r="N544" s="36">
        <f t="shared" si="102"/>
        <v>7.2331926715117675E-3</v>
      </c>
      <c r="O544" s="36">
        <f t="shared" si="103"/>
        <v>30655.339142583573</v>
      </c>
      <c r="P544" s="35">
        <f t="shared" si="106"/>
        <v>30655.339142583573</v>
      </c>
    </row>
    <row r="545" spans="1:16" x14ac:dyDescent="0.4">
      <c r="A545" s="1">
        <v>544</v>
      </c>
      <c r="B545" s="21">
        <v>40357</v>
      </c>
      <c r="C545" s="43">
        <v>4</v>
      </c>
      <c r="D545" s="23">
        <v>22682</v>
      </c>
      <c r="E545" s="25">
        <f t="shared" si="107"/>
        <v>24145</v>
      </c>
      <c r="F545" s="25">
        <f t="shared" si="108"/>
        <v>24185.75</v>
      </c>
      <c r="G545" s="25">
        <f t="shared" si="97"/>
        <v>0.93782495891175588</v>
      </c>
      <c r="H545" s="25">
        <f t="shared" si="104"/>
        <v>0.99897478522145755</v>
      </c>
      <c r="I545" s="4">
        <f t="shared" si="98"/>
        <v>22705.277786337465</v>
      </c>
      <c r="J545" s="25">
        <f t="shared" si="105"/>
        <v>24447.368633419566</v>
      </c>
      <c r="K545" s="15">
        <f t="shared" si="99"/>
        <v>24422.304829800109</v>
      </c>
      <c r="L545" s="36">
        <f t="shared" si="100"/>
        <v>-1740.3048298001086</v>
      </c>
      <c r="M545" s="36">
        <f t="shared" si="101"/>
        <v>1740.3048298001086</v>
      </c>
      <c r="N545" s="36">
        <f t="shared" si="102"/>
        <v>7.6726251203602353E-2</v>
      </c>
      <c r="O545" s="36">
        <f t="shared" si="103"/>
        <v>3028660.9006255846</v>
      </c>
      <c r="P545" s="35">
        <f t="shared" si="106"/>
        <v>3028660.9006255846</v>
      </c>
    </row>
    <row r="546" spans="1:16" x14ac:dyDescent="0.4">
      <c r="A546" s="1">
        <v>545</v>
      </c>
      <c r="B546" s="21">
        <v>40358</v>
      </c>
      <c r="C546" s="43">
        <v>1</v>
      </c>
      <c r="D546" s="23">
        <v>25576</v>
      </c>
      <c r="E546" s="25">
        <f t="shared" si="107"/>
        <v>24226.5</v>
      </c>
      <c r="F546" s="25">
        <f t="shared" si="108"/>
        <v>23845.875</v>
      </c>
      <c r="G546" s="25">
        <f t="shared" si="97"/>
        <v>1.0725544774515507</v>
      </c>
      <c r="H546" s="25">
        <f t="shared" si="104"/>
        <v>1.002565354379422</v>
      </c>
      <c r="I546" s="4">
        <f t="shared" si="98"/>
        <v>25510.556382462757</v>
      </c>
      <c r="J546" s="25">
        <f t="shared" si="105"/>
        <v>24447.714629009392</v>
      </c>
      <c r="K546" s="15">
        <f t="shared" si="99"/>
        <v>24510.431680799778</v>
      </c>
      <c r="L546" s="36">
        <f t="shared" si="100"/>
        <v>1065.5683192002216</v>
      </c>
      <c r="M546" s="36">
        <f t="shared" si="101"/>
        <v>1065.5683192002216</v>
      </c>
      <c r="N546" s="36">
        <f t="shared" si="102"/>
        <v>4.1662821363787204E-2</v>
      </c>
      <c r="O546" s="36">
        <f t="shared" si="103"/>
        <v>1135435.8428831853</v>
      </c>
      <c r="P546" s="35">
        <f t="shared" si="106"/>
        <v>1135435.8428831853</v>
      </c>
    </row>
    <row r="547" spans="1:16" x14ac:dyDescent="0.4">
      <c r="A547" s="1">
        <v>546</v>
      </c>
      <c r="B547" s="21">
        <v>40359</v>
      </c>
      <c r="C547" s="43">
        <v>2</v>
      </c>
      <c r="D547" s="23">
        <v>24442</v>
      </c>
      <c r="E547" s="25">
        <f t="shared" si="107"/>
        <v>23465.25</v>
      </c>
      <c r="F547" s="25">
        <f t="shared" si="108"/>
        <v>23833.25</v>
      </c>
      <c r="G547" s="25">
        <f t="shared" si="97"/>
        <v>1.0255420473498158</v>
      </c>
      <c r="H547" s="25">
        <f t="shared" si="104"/>
        <v>1.001156956769502</v>
      </c>
      <c r="I547" s="4">
        <f t="shared" si="98"/>
        <v>24413.754341645476</v>
      </c>
      <c r="J547" s="25">
        <f t="shared" si="105"/>
        <v>24448.060624599217</v>
      </c>
      <c r="K547" s="15">
        <f t="shared" si="99"/>
        <v>24476.345973840042</v>
      </c>
      <c r="L547" s="36">
        <f t="shared" si="100"/>
        <v>-34.345973840041552</v>
      </c>
      <c r="M547" s="36">
        <f t="shared" si="101"/>
        <v>34.345973840041552</v>
      </c>
      <c r="N547" s="36">
        <f t="shared" si="102"/>
        <v>1.4052030864921672E-3</v>
      </c>
      <c r="O547" s="36">
        <f t="shared" si="103"/>
        <v>1179.6459190208186</v>
      </c>
      <c r="P547" s="35">
        <f t="shared" si="106"/>
        <v>1179.6459190208186</v>
      </c>
    </row>
    <row r="548" spans="1:16" x14ac:dyDescent="0.4">
      <c r="A548" s="1">
        <v>547</v>
      </c>
      <c r="B548" s="21">
        <v>40360</v>
      </c>
      <c r="C548" s="43">
        <v>3</v>
      </c>
      <c r="D548" s="23">
        <v>21161</v>
      </c>
      <c r="E548" s="25">
        <f t="shared" si="107"/>
        <v>24201.25</v>
      </c>
      <c r="F548" s="25">
        <f t="shared" si="108"/>
        <v>24157.375</v>
      </c>
      <c r="G548" s="25">
        <f t="shared" si="97"/>
        <v>0.8759643794079448</v>
      </c>
      <c r="H548" s="25">
        <f t="shared" si="104"/>
        <v>0.99730290362961838</v>
      </c>
      <c r="I548" s="4">
        <f t="shared" si="98"/>
        <v>21218.227604658456</v>
      </c>
      <c r="J548" s="25">
        <f t="shared" si="105"/>
        <v>24448.406620189042</v>
      </c>
      <c r="K548" s="15">
        <f t="shared" si="99"/>
        <v>24382.466911432115</v>
      </c>
      <c r="L548" s="36">
        <f t="shared" si="100"/>
        <v>-3221.466911432115</v>
      </c>
      <c r="M548" s="36">
        <f t="shared" si="101"/>
        <v>3221.466911432115</v>
      </c>
      <c r="N548" s="36">
        <f t="shared" si="102"/>
        <v>0.15223604326034285</v>
      </c>
      <c r="O548" s="36">
        <f t="shared" si="103"/>
        <v>10377849.06145197</v>
      </c>
      <c r="P548" s="35">
        <f t="shared" si="106"/>
        <v>10377849.06145197</v>
      </c>
    </row>
    <row r="549" spans="1:16" x14ac:dyDescent="0.4">
      <c r="A549" s="1">
        <v>548</v>
      </c>
      <c r="B549" s="21">
        <v>40361</v>
      </c>
      <c r="C549" s="43">
        <v>4</v>
      </c>
      <c r="D549" s="23">
        <v>25626</v>
      </c>
      <c r="E549" s="25">
        <f t="shared" si="107"/>
        <v>24113.5</v>
      </c>
      <c r="F549" s="25">
        <f t="shared" si="108"/>
        <v>25983.625</v>
      </c>
      <c r="G549" s="25">
        <f t="shared" si="97"/>
        <v>0.98623652396461237</v>
      </c>
      <c r="H549" s="25">
        <f t="shared" si="104"/>
        <v>0.99897478522145755</v>
      </c>
      <c r="I549" s="4">
        <f t="shared" si="98"/>
        <v>25652.299116157476</v>
      </c>
      <c r="J549" s="25">
        <f t="shared" si="105"/>
        <v>24448.752615778867</v>
      </c>
      <c r="K549" s="15">
        <f t="shared" si="99"/>
        <v>24423.687393280241</v>
      </c>
      <c r="L549" s="36">
        <f t="shared" si="100"/>
        <v>1202.3126067197591</v>
      </c>
      <c r="M549" s="36">
        <f t="shared" si="101"/>
        <v>1202.3126067197591</v>
      </c>
      <c r="N549" s="36">
        <f t="shared" si="102"/>
        <v>4.6917685425730084E-2</v>
      </c>
      <c r="O549" s="36">
        <f t="shared" si="103"/>
        <v>1445555.604277262</v>
      </c>
      <c r="P549" s="35">
        <f t="shared" si="106"/>
        <v>1445555.604277262</v>
      </c>
    </row>
    <row r="550" spans="1:16" x14ac:dyDescent="0.4">
      <c r="A550" s="1">
        <v>549</v>
      </c>
      <c r="B550" s="21">
        <v>40362</v>
      </c>
      <c r="C550" s="43">
        <v>1</v>
      </c>
      <c r="D550" s="23">
        <v>25225</v>
      </c>
      <c r="E550" s="25">
        <f t="shared" si="107"/>
        <v>27853.75</v>
      </c>
      <c r="F550" s="25">
        <f t="shared" si="108"/>
        <v>28522</v>
      </c>
      <c r="G550" s="25">
        <f t="shared" si="97"/>
        <v>0.88440502068578641</v>
      </c>
      <c r="H550" s="25">
        <f t="shared" si="104"/>
        <v>1.002565354379422</v>
      </c>
      <c r="I550" s="4">
        <f t="shared" si="98"/>
        <v>25160.454517814476</v>
      </c>
      <c r="J550" s="25">
        <f t="shared" si="105"/>
        <v>24449.098611368692</v>
      </c>
      <c r="K550" s="15">
        <f t="shared" si="99"/>
        <v>24511.819213564286</v>
      </c>
      <c r="L550" s="36">
        <f t="shared" si="100"/>
        <v>713.18078643571425</v>
      </c>
      <c r="M550" s="36">
        <f t="shared" si="101"/>
        <v>713.18078643571425</v>
      </c>
      <c r="N550" s="36">
        <f t="shared" si="102"/>
        <v>2.8272776469205719E-2</v>
      </c>
      <c r="O550" s="36">
        <f t="shared" si="103"/>
        <v>508626.83414106385</v>
      </c>
      <c r="P550" s="35">
        <f t="shared" si="106"/>
        <v>508626.83414106385</v>
      </c>
    </row>
    <row r="551" spans="1:16" x14ac:dyDescent="0.4">
      <c r="A551" s="1">
        <v>550</v>
      </c>
      <c r="B551" s="21">
        <v>40363</v>
      </c>
      <c r="C551" s="43">
        <v>2</v>
      </c>
      <c r="D551" s="23">
        <v>39403</v>
      </c>
      <c r="E551" s="25">
        <f t="shared" si="107"/>
        <v>29190.25</v>
      </c>
      <c r="F551" s="25">
        <f t="shared" si="108"/>
        <v>29262.75</v>
      </c>
      <c r="G551" s="25">
        <f t="shared" si="97"/>
        <v>1.346524164680353</v>
      </c>
      <c r="H551" s="25">
        <f t="shared" si="104"/>
        <v>1.001156956769502</v>
      </c>
      <c r="I551" s="4">
        <f t="shared" si="98"/>
        <v>39357.465114305567</v>
      </c>
      <c r="J551" s="25">
        <f t="shared" si="105"/>
        <v>24449.444606958517</v>
      </c>
      <c r="K551" s="15">
        <f t="shared" si="99"/>
        <v>24477.731557407104</v>
      </c>
      <c r="L551" s="36">
        <f t="shared" si="100"/>
        <v>14925.268442592896</v>
      </c>
      <c r="M551" s="36">
        <f t="shared" si="101"/>
        <v>14925.268442592896</v>
      </c>
      <c r="N551" s="36">
        <f t="shared" si="102"/>
        <v>0.3787850783593355</v>
      </c>
      <c r="O551" s="36">
        <f t="shared" si="103"/>
        <v>222763638.08345938</v>
      </c>
      <c r="P551" s="35">
        <f t="shared" si="106"/>
        <v>222763638.08345938</v>
      </c>
    </row>
    <row r="552" spans="1:16" x14ac:dyDescent="0.4">
      <c r="A552" s="1">
        <v>551</v>
      </c>
      <c r="B552" s="21">
        <v>40364</v>
      </c>
      <c r="C552" s="43">
        <v>3</v>
      </c>
      <c r="D552" s="23">
        <v>26507</v>
      </c>
      <c r="E552" s="25">
        <f t="shared" si="107"/>
        <v>29335.25</v>
      </c>
      <c r="F552" s="25">
        <f t="shared" si="108"/>
        <v>29398.125</v>
      </c>
      <c r="G552" s="25">
        <f t="shared" si="97"/>
        <v>0.90165614303633312</v>
      </c>
      <c r="H552" s="25">
        <f t="shared" si="104"/>
        <v>0.99730290362961838</v>
      </c>
      <c r="I552" s="4">
        <f t="shared" si="98"/>
        <v>26578.6852755863</v>
      </c>
      <c r="J552" s="25">
        <f t="shared" si="105"/>
        <v>24449.790602548343</v>
      </c>
      <c r="K552" s="15">
        <f t="shared" si="99"/>
        <v>24383.84716105762</v>
      </c>
      <c r="L552" s="36">
        <f t="shared" si="100"/>
        <v>2123.1528389423802</v>
      </c>
      <c r="M552" s="36">
        <f t="shared" si="101"/>
        <v>2123.1528389423802</v>
      </c>
      <c r="N552" s="36">
        <f t="shared" si="102"/>
        <v>8.0097817140467806E-2</v>
      </c>
      <c r="O552" s="36">
        <f t="shared" si="103"/>
        <v>4507777.9775090888</v>
      </c>
      <c r="P552" s="35">
        <f t="shared" si="106"/>
        <v>4507777.9775090888</v>
      </c>
    </row>
    <row r="553" spans="1:16" x14ac:dyDescent="0.4">
      <c r="A553" s="1">
        <v>552</v>
      </c>
      <c r="B553" s="21">
        <v>40365</v>
      </c>
      <c r="C553" s="43">
        <v>4</v>
      </c>
      <c r="D553" s="23">
        <v>26206</v>
      </c>
      <c r="E553" s="25">
        <f t="shared" si="107"/>
        <v>29461</v>
      </c>
      <c r="F553" s="25">
        <f t="shared" si="108"/>
        <v>26959.625</v>
      </c>
      <c r="G553" s="25">
        <f t="shared" si="97"/>
        <v>0.9720461616213133</v>
      </c>
      <c r="H553" s="25">
        <f t="shared" si="104"/>
        <v>0.99897478522145755</v>
      </c>
      <c r="I553" s="4">
        <f t="shared" si="98"/>
        <v>26232.894350972561</v>
      </c>
      <c r="J553" s="25">
        <f t="shared" si="105"/>
        <v>24450.136598138171</v>
      </c>
      <c r="K553" s="15">
        <f t="shared" si="99"/>
        <v>24425.069956760377</v>
      </c>
      <c r="L553" s="36">
        <f t="shared" si="100"/>
        <v>1780.930043239623</v>
      </c>
      <c r="M553" s="36">
        <f t="shared" si="101"/>
        <v>1780.930043239623</v>
      </c>
      <c r="N553" s="36">
        <f t="shared" si="102"/>
        <v>6.7958866032191978E-2</v>
      </c>
      <c r="O553" s="36">
        <f t="shared" si="103"/>
        <v>3171711.8189134854</v>
      </c>
      <c r="P553" s="35">
        <f t="shared" si="106"/>
        <v>3171711.8189134854</v>
      </c>
    </row>
    <row r="554" spans="1:16" x14ac:dyDescent="0.4">
      <c r="A554" s="1">
        <v>553</v>
      </c>
      <c r="B554" s="21">
        <v>40366</v>
      </c>
      <c r="C554" s="43">
        <v>1</v>
      </c>
      <c r="D554" s="23">
        <v>25728</v>
      </c>
      <c r="E554" s="25">
        <f t="shared" si="107"/>
        <v>24458.25</v>
      </c>
      <c r="F554" s="25">
        <f t="shared" si="108"/>
        <v>24820.875</v>
      </c>
      <c r="G554" s="25">
        <f t="shared" si="97"/>
        <v>1.0365468582392845</v>
      </c>
      <c r="H554" s="25">
        <f t="shared" si="104"/>
        <v>1.002565354379422</v>
      </c>
      <c r="I554" s="4">
        <f t="shared" si="98"/>
        <v>25662.16744635603</v>
      </c>
      <c r="J554" s="25">
        <f t="shared" si="105"/>
        <v>24450.482593727997</v>
      </c>
      <c r="K554" s="15">
        <f t="shared" si="99"/>
        <v>24513.206746328797</v>
      </c>
      <c r="L554" s="36">
        <f t="shared" si="100"/>
        <v>1214.7932536712033</v>
      </c>
      <c r="M554" s="36">
        <f t="shared" si="101"/>
        <v>1214.7932536712033</v>
      </c>
      <c r="N554" s="36">
        <f t="shared" si="102"/>
        <v>4.7216777583613312E-2</v>
      </c>
      <c r="O554" s="36">
        <f t="shared" si="103"/>
        <v>1475722.6491650685</v>
      </c>
      <c r="P554" s="35">
        <f t="shared" si="106"/>
        <v>1475722.6491650685</v>
      </c>
    </row>
    <row r="555" spans="1:16" x14ac:dyDescent="0.4">
      <c r="A555" s="1">
        <v>554</v>
      </c>
      <c r="B555" s="21">
        <v>40367</v>
      </c>
      <c r="C555" s="43">
        <v>2</v>
      </c>
      <c r="D555" s="23">
        <v>19392</v>
      </c>
      <c r="E555" s="25">
        <f t="shared" si="107"/>
        <v>25183.5</v>
      </c>
      <c r="F555" s="25">
        <f t="shared" si="108"/>
        <v>25316.875</v>
      </c>
      <c r="G555" s="25">
        <f t="shared" si="97"/>
        <v>0.7659713136001185</v>
      </c>
      <c r="H555" s="25">
        <f t="shared" si="104"/>
        <v>1.001156956769502</v>
      </c>
      <c r="I555" s="4">
        <f t="shared" si="98"/>
        <v>19369.590221470789</v>
      </c>
      <c r="J555" s="25">
        <f t="shared" si="105"/>
        <v>24450.828589317822</v>
      </c>
      <c r="K555" s="15">
        <f t="shared" si="99"/>
        <v>24479.117140974166</v>
      </c>
      <c r="L555" s="36">
        <f t="shared" si="100"/>
        <v>-5087.1171409741655</v>
      </c>
      <c r="M555" s="36">
        <f t="shared" si="101"/>
        <v>5087.1171409741655</v>
      </c>
      <c r="N555" s="36">
        <f t="shared" si="102"/>
        <v>0.26233071065254565</v>
      </c>
      <c r="O555" s="36">
        <f t="shared" si="103"/>
        <v>25878760.80599317</v>
      </c>
      <c r="P555" s="35">
        <f t="shared" si="106"/>
        <v>25878760.80599317</v>
      </c>
    </row>
    <row r="556" spans="1:16" x14ac:dyDescent="0.4">
      <c r="A556" s="1">
        <v>555</v>
      </c>
      <c r="B556" s="21">
        <v>40368</v>
      </c>
      <c r="C556" s="43">
        <v>3</v>
      </c>
      <c r="D556" s="23">
        <v>29408</v>
      </c>
      <c r="E556" s="25">
        <f t="shared" si="107"/>
        <v>25450.25</v>
      </c>
      <c r="F556" s="25">
        <f t="shared" si="108"/>
        <v>25541</v>
      </c>
      <c r="G556" s="25">
        <f t="shared" si="97"/>
        <v>1.1514036255432443</v>
      </c>
      <c r="H556" s="25">
        <f t="shared" si="104"/>
        <v>0.99730290362961838</v>
      </c>
      <c r="I556" s="4">
        <f t="shared" si="98"/>
        <v>29487.530712054999</v>
      </c>
      <c r="J556" s="25">
        <f t="shared" si="105"/>
        <v>24451.174584907647</v>
      </c>
      <c r="K556" s="15">
        <f t="shared" si="99"/>
        <v>24385.227410683125</v>
      </c>
      <c r="L556" s="36">
        <f t="shared" si="100"/>
        <v>5022.7725893168754</v>
      </c>
      <c r="M556" s="36">
        <f t="shared" si="101"/>
        <v>5022.7725893168754</v>
      </c>
      <c r="N556" s="36">
        <f t="shared" si="102"/>
        <v>0.17079612994140625</v>
      </c>
      <c r="O556" s="36">
        <f t="shared" si="103"/>
        <v>25228244.483992949</v>
      </c>
      <c r="P556" s="35">
        <f t="shared" si="106"/>
        <v>25228244.483992949</v>
      </c>
    </row>
    <row r="557" spans="1:16" x14ac:dyDescent="0.4">
      <c r="A557" s="1">
        <v>556</v>
      </c>
      <c r="B557" s="21">
        <v>40369</v>
      </c>
      <c r="C557" s="43">
        <v>4</v>
      </c>
      <c r="D557" s="23">
        <v>27273</v>
      </c>
      <c r="E557" s="25">
        <f t="shared" si="107"/>
        <v>25631.75</v>
      </c>
      <c r="F557" s="25">
        <f t="shared" si="108"/>
        <v>26584.5</v>
      </c>
      <c r="G557" s="25">
        <f t="shared" ref="G557:G620" si="109">D557/F557</f>
        <v>1.0258985499069007</v>
      </c>
      <c r="H557" s="25">
        <f t="shared" si="104"/>
        <v>0.99897478522145755</v>
      </c>
      <c r="I557" s="4">
        <f t="shared" ref="I557:I620" si="110">D557/H557</f>
        <v>27300.989377778929</v>
      </c>
      <c r="J557" s="25">
        <f t="shared" si="105"/>
        <v>24451.520580497472</v>
      </c>
      <c r="K557" s="15">
        <f t="shared" ref="K557:K620" si="111">H557*J557</f>
        <v>24426.452520240513</v>
      </c>
      <c r="L557" s="36">
        <f t="shared" ref="L557:L620" si="112">D557-K557</f>
        <v>2846.547479759487</v>
      </c>
      <c r="M557" s="36">
        <f t="shared" ref="M557:M620" si="113">ABS(L557)</f>
        <v>2846.547479759487</v>
      </c>
      <c r="N557" s="36">
        <f t="shared" ref="N557:N620" si="114">M557/D557</f>
        <v>0.10437236386754252</v>
      </c>
      <c r="O557" s="36">
        <f t="shared" ref="O557:O620" si="115">L557^2</f>
        <v>8102832.5545250876</v>
      </c>
      <c r="P557" s="35">
        <f t="shared" si="106"/>
        <v>8102832.5545250876</v>
      </c>
    </row>
    <row r="558" spans="1:16" x14ac:dyDescent="0.4">
      <c r="A558" s="1">
        <v>557</v>
      </c>
      <c r="B558" s="21">
        <v>40370</v>
      </c>
      <c r="C558" s="43">
        <v>1</v>
      </c>
      <c r="D558" s="23">
        <v>26454</v>
      </c>
      <c r="E558" s="25">
        <f t="shared" si="107"/>
        <v>27537.25</v>
      </c>
      <c r="F558" s="25">
        <f t="shared" si="108"/>
        <v>27404.5</v>
      </c>
      <c r="G558" s="25">
        <f t="shared" si="109"/>
        <v>0.96531591526939009</v>
      </c>
      <c r="H558" s="25">
        <f t="shared" si="104"/>
        <v>1.002565354379422</v>
      </c>
      <c r="I558" s="4">
        <f t="shared" si="110"/>
        <v>26386.309764688373</v>
      </c>
      <c r="J558" s="25">
        <f t="shared" si="105"/>
        <v>24451.866576087297</v>
      </c>
      <c r="K558" s="15">
        <f t="shared" si="111"/>
        <v>24514.594279093304</v>
      </c>
      <c r="L558" s="36">
        <f t="shared" si="112"/>
        <v>1939.4057209066959</v>
      </c>
      <c r="M558" s="36">
        <f t="shared" si="113"/>
        <v>1939.4057209066959</v>
      </c>
      <c r="N558" s="36">
        <f t="shared" si="114"/>
        <v>7.3312380770647001E-2</v>
      </c>
      <c r="O558" s="36">
        <f t="shared" si="115"/>
        <v>3761294.5502856211</v>
      </c>
      <c r="P558" s="35">
        <f t="shared" si="106"/>
        <v>3761294.5502856211</v>
      </c>
    </row>
    <row r="559" spans="1:16" x14ac:dyDescent="0.4">
      <c r="A559" s="1">
        <v>558</v>
      </c>
      <c r="B559" s="21">
        <v>40371</v>
      </c>
      <c r="C559" s="43">
        <v>2</v>
      </c>
      <c r="D559" s="23">
        <v>27014</v>
      </c>
      <c r="E559" s="25">
        <f t="shared" si="107"/>
        <v>27271.75</v>
      </c>
      <c r="F559" s="25">
        <f t="shared" si="108"/>
        <v>27456.5</v>
      </c>
      <c r="G559" s="25">
        <f t="shared" si="109"/>
        <v>0.98388359769089284</v>
      </c>
      <c r="H559" s="25">
        <f t="shared" si="104"/>
        <v>1.001156956769502</v>
      </c>
      <c r="I559" s="4">
        <f t="shared" si="110"/>
        <v>26982.782087603748</v>
      </c>
      <c r="J559" s="25">
        <f t="shared" si="105"/>
        <v>24452.212571677122</v>
      </c>
      <c r="K559" s="15">
        <f t="shared" si="111"/>
        <v>24480.502724541228</v>
      </c>
      <c r="L559" s="36">
        <f t="shared" si="112"/>
        <v>2533.4972754587725</v>
      </c>
      <c r="M559" s="36">
        <f t="shared" si="113"/>
        <v>2533.4972754587725</v>
      </c>
      <c r="N559" s="36">
        <f t="shared" si="114"/>
        <v>9.3784603370799302E-2</v>
      </c>
      <c r="O559" s="36">
        <f t="shared" si="115"/>
        <v>6418608.4447570229</v>
      </c>
      <c r="P559" s="35">
        <f t="shared" si="106"/>
        <v>6418608.4447570229</v>
      </c>
    </row>
    <row r="560" spans="1:16" x14ac:dyDescent="0.4">
      <c r="A560" s="1">
        <v>559</v>
      </c>
      <c r="B560" s="21">
        <v>40372</v>
      </c>
      <c r="C560" s="43">
        <v>3</v>
      </c>
      <c r="D560" s="23">
        <v>28346</v>
      </c>
      <c r="E560" s="25">
        <f t="shared" si="107"/>
        <v>27641.25</v>
      </c>
      <c r="F560" s="25">
        <f t="shared" si="108"/>
        <v>27222.375</v>
      </c>
      <c r="G560" s="25">
        <f t="shared" si="109"/>
        <v>1.0412757887583284</v>
      </c>
      <c r="H560" s="25">
        <f t="shared" si="104"/>
        <v>0.99730290362961838</v>
      </c>
      <c r="I560" s="4">
        <f t="shared" si="110"/>
        <v>28422.658649480109</v>
      </c>
      <c r="J560" s="25">
        <f t="shared" si="105"/>
        <v>24452.558567266948</v>
      </c>
      <c r="K560" s="15">
        <f t="shared" si="111"/>
        <v>24386.607660308629</v>
      </c>
      <c r="L560" s="36">
        <f t="shared" si="112"/>
        <v>3959.3923396913706</v>
      </c>
      <c r="M560" s="36">
        <f t="shared" si="113"/>
        <v>3959.3923396913706</v>
      </c>
      <c r="N560" s="36">
        <f t="shared" si="114"/>
        <v>0.13968081350777431</v>
      </c>
      <c r="O560" s="36">
        <f t="shared" si="115"/>
        <v>15676787.699606705</v>
      </c>
      <c r="P560" s="35">
        <f t="shared" si="106"/>
        <v>15676787.699606705</v>
      </c>
    </row>
    <row r="561" spans="1:16" x14ac:dyDescent="0.4">
      <c r="A561" s="1">
        <v>560</v>
      </c>
      <c r="B561" s="21">
        <v>40373</v>
      </c>
      <c r="C561" s="43">
        <v>4</v>
      </c>
      <c r="D561" s="23">
        <v>28751</v>
      </c>
      <c r="E561" s="25">
        <f t="shared" si="107"/>
        <v>26803.5</v>
      </c>
      <c r="F561" s="25">
        <f t="shared" si="108"/>
        <v>27075.625</v>
      </c>
      <c r="G561" s="25">
        <f t="shared" si="109"/>
        <v>1.0618776113201449</v>
      </c>
      <c r="H561" s="25">
        <f t="shared" si="104"/>
        <v>0.99897478522145755</v>
      </c>
      <c r="I561" s="4">
        <f t="shared" si="110"/>
        <v>28780.506200290471</v>
      </c>
      <c r="J561" s="25">
        <f t="shared" si="105"/>
        <v>24452.904562856773</v>
      </c>
      <c r="K561" s="15">
        <f t="shared" si="111"/>
        <v>24427.835083720645</v>
      </c>
      <c r="L561" s="36">
        <f t="shared" si="112"/>
        <v>4323.1649162793547</v>
      </c>
      <c r="M561" s="36">
        <f t="shared" si="113"/>
        <v>4323.1649162793547</v>
      </c>
      <c r="N561" s="36">
        <f t="shared" si="114"/>
        <v>0.15036572349759503</v>
      </c>
      <c r="O561" s="36">
        <f t="shared" si="115"/>
        <v>18689754.893348679</v>
      </c>
      <c r="P561" s="35">
        <f t="shared" si="106"/>
        <v>18689754.893348679</v>
      </c>
    </row>
    <row r="562" spans="1:16" x14ac:dyDescent="0.4">
      <c r="A562" s="1">
        <v>561</v>
      </c>
      <c r="B562" s="21">
        <v>40374</v>
      </c>
      <c r="C562" s="43">
        <v>1</v>
      </c>
      <c r="D562" s="23">
        <v>23103</v>
      </c>
      <c r="E562" s="25">
        <f t="shared" si="107"/>
        <v>27347.75</v>
      </c>
      <c r="F562" s="25">
        <f t="shared" si="108"/>
        <v>26942.625</v>
      </c>
      <c r="G562" s="25">
        <f t="shared" si="109"/>
        <v>0.85748883043133328</v>
      </c>
      <c r="H562" s="25">
        <f t="shared" si="104"/>
        <v>1.002565354379422</v>
      </c>
      <c r="I562" s="4">
        <f t="shared" si="110"/>
        <v>23043.884270567607</v>
      </c>
      <c r="J562" s="25">
        <f t="shared" si="105"/>
        <v>24453.250558446602</v>
      </c>
      <c r="K562" s="15">
        <f t="shared" si="111"/>
        <v>24515.981811857815</v>
      </c>
      <c r="L562" s="36">
        <f t="shared" si="112"/>
        <v>-1412.981811857815</v>
      </c>
      <c r="M562" s="36">
        <f t="shared" si="113"/>
        <v>1412.981811857815</v>
      </c>
      <c r="N562" s="36">
        <f t="shared" si="114"/>
        <v>6.1160100933117564E-2</v>
      </c>
      <c r="O562" s="36">
        <f t="shared" si="115"/>
        <v>1996517.6006409938</v>
      </c>
      <c r="P562" s="35">
        <f t="shared" si="106"/>
        <v>1996517.6006409938</v>
      </c>
    </row>
    <row r="563" spans="1:16" x14ac:dyDescent="0.4">
      <c r="A563" s="1">
        <v>562</v>
      </c>
      <c r="B563" s="21">
        <v>40375</v>
      </c>
      <c r="C563" s="43">
        <v>2</v>
      </c>
      <c r="D563" s="23">
        <v>29191</v>
      </c>
      <c r="E563" s="25">
        <f t="shared" si="107"/>
        <v>26537.5</v>
      </c>
      <c r="F563" s="25">
        <f t="shared" si="108"/>
        <v>25669.25</v>
      </c>
      <c r="G563" s="25">
        <f t="shared" si="109"/>
        <v>1.1371972301489135</v>
      </c>
      <c r="H563" s="25">
        <f t="shared" si="104"/>
        <v>1.001156956769502</v>
      </c>
      <c r="I563" s="4">
        <f t="shared" si="110"/>
        <v>29157.266303370143</v>
      </c>
      <c r="J563" s="25">
        <f t="shared" si="105"/>
        <v>24453.596554036427</v>
      </c>
      <c r="K563" s="15">
        <f t="shared" si="111"/>
        <v>24481.888308108289</v>
      </c>
      <c r="L563" s="36">
        <f t="shared" si="112"/>
        <v>4709.1116918917105</v>
      </c>
      <c r="M563" s="36">
        <f t="shared" si="113"/>
        <v>4709.1116918917105</v>
      </c>
      <c r="N563" s="36">
        <f t="shared" si="114"/>
        <v>0.16132067047691789</v>
      </c>
      <c r="O563" s="36">
        <f t="shared" si="115"/>
        <v>22175732.926711209</v>
      </c>
      <c r="P563" s="35">
        <f t="shared" si="106"/>
        <v>22175732.926711209</v>
      </c>
    </row>
    <row r="564" spans="1:16" x14ac:dyDescent="0.4">
      <c r="A564" s="1">
        <v>563</v>
      </c>
      <c r="B564" s="21">
        <v>40376</v>
      </c>
      <c r="C564" s="43">
        <v>3</v>
      </c>
      <c r="D564" s="23">
        <v>25105</v>
      </c>
      <c r="E564" s="25">
        <f t="shared" si="107"/>
        <v>24801</v>
      </c>
      <c r="F564" s="25">
        <f t="shared" si="108"/>
        <v>25418.5</v>
      </c>
      <c r="G564" s="25">
        <f t="shared" si="109"/>
        <v>0.98766646340263986</v>
      </c>
      <c r="H564" s="25">
        <f t="shared" si="104"/>
        <v>0.99730290362961838</v>
      </c>
      <c r="I564" s="4">
        <f t="shared" si="110"/>
        <v>25172.893720284985</v>
      </c>
      <c r="J564" s="25">
        <f t="shared" si="105"/>
        <v>24453.942549626252</v>
      </c>
      <c r="K564" s="15">
        <f t="shared" si="111"/>
        <v>24387.987909934134</v>
      </c>
      <c r="L564" s="36">
        <f t="shared" si="112"/>
        <v>717.01209006586578</v>
      </c>
      <c r="M564" s="36">
        <f t="shared" si="113"/>
        <v>717.01209006586578</v>
      </c>
      <c r="N564" s="36">
        <f t="shared" si="114"/>
        <v>2.8560529379241816E-2</v>
      </c>
      <c r="O564" s="36">
        <f t="shared" si="115"/>
        <v>514106.33730062121</v>
      </c>
      <c r="P564" s="35">
        <f t="shared" si="106"/>
        <v>514106.33730062121</v>
      </c>
    </row>
    <row r="565" spans="1:16" x14ac:dyDescent="0.4">
      <c r="A565" s="1">
        <v>564</v>
      </c>
      <c r="B565" s="21">
        <v>40377</v>
      </c>
      <c r="C565" s="43">
        <v>4</v>
      </c>
      <c r="D565" s="23">
        <v>21805</v>
      </c>
      <c r="E565" s="25">
        <f t="shared" si="107"/>
        <v>26036</v>
      </c>
      <c r="F565" s="25">
        <f t="shared" si="108"/>
        <v>25979.875</v>
      </c>
      <c r="G565" s="25">
        <f t="shared" si="109"/>
        <v>0.83930349934324167</v>
      </c>
      <c r="H565" s="25">
        <f t="shared" si="104"/>
        <v>0.99897478522145755</v>
      </c>
      <c r="I565" s="4">
        <f t="shared" si="110"/>
        <v>21827.377750246382</v>
      </c>
      <c r="J565" s="25">
        <f t="shared" si="105"/>
        <v>24454.288545216077</v>
      </c>
      <c r="K565" s="15">
        <f t="shared" si="111"/>
        <v>24429.217647200781</v>
      </c>
      <c r="L565" s="36">
        <f t="shared" si="112"/>
        <v>-2624.2176472007814</v>
      </c>
      <c r="M565" s="36">
        <f t="shared" si="113"/>
        <v>2624.2176472007814</v>
      </c>
      <c r="N565" s="36">
        <f t="shared" si="114"/>
        <v>0.12034935323094617</v>
      </c>
      <c r="O565" s="36">
        <f t="shared" si="115"/>
        <v>6886518.2598800045</v>
      </c>
      <c r="P565" s="35">
        <f t="shared" si="106"/>
        <v>6886518.2598800045</v>
      </c>
    </row>
    <row r="566" spans="1:16" x14ac:dyDescent="0.4">
      <c r="A566" s="1">
        <v>565</v>
      </c>
      <c r="B566" s="21">
        <v>40378</v>
      </c>
      <c r="C566" s="43">
        <v>1</v>
      </c>
      <c r="D566" s="23">
        <v>28043</v>
      </c>
      <c r="E566" s="25">
        <f t="shared" si="107"/>
        <v>25923.75</v>
      </c>
      <c r="F566" s="25">
        <f t="shared" si="108"/>
        <v>26415.75</v>
      </c>
      <c r="G566" s="25">
        <f t="shared" si="109"/>
        <v>1.0616015066768878</v>
      </c>
      <c r="H566" s="25">
        <f t="shared" si="104"/>
        <v>1.002565354379422</v>
      </c>
      <c r="I566" s="4">
        <f t="shared" si="110"/>
        <v>27971.243847098965</v>
      </c>
      <c r="J566" s="25">
        <f t="shared" si="105"/>
        <v>24454.634540805902</v>
      </c>
      <c r="K566" s="15">
        <f t="shared" si="111"/>
        <v>24517.369344622322</v>
      </c>
      <c r="L566" s="36">
        <f t="shared" si="112"/>
        <v>3525.6306553776776</v>
      </c>
      <c r="M566" s="36">
        <f t="shared" si="113"/>
        <v>3525.6306553776776</v>
      </c>
      <c r="N566" s="36">
        <f t="shared" si="114"/>
        <v>0.12572230700630024</v>
      </c>
      <c r="O566" s="36">
        <f t="shared" si="115"/>
        <v>12430071.518138833</v>
      </c>
      <c r="P566" s="35">
        <f t="shared" si="106"/>
        <v>12430071.518138833</v>
      </c>
    </row>
    <row r="567" spans="1:16" x14ac:dyDescent="0.4">
      <c r="A567" s="1">
        <v>566</v>
      </c>
      <c r="B567" s="21">
        <v>40379</v>
      </c>
      <c r="C567" s="43">
        <v>2</v>
      </c>
      <c r="D567" s="23">
        <v>28742</v>
      </c>
      <c r="E567" s="25">
        <f t="shared" si="107"/>
        <v>26907.75</v>
      </c>
      <c r="F567" s="25">
        <f t="shared" si="108"/>
        <v>27127.875</v>
      </c>
      <c r="G567" s="25">
        <f t="shared" si="109"/>
        <v>1.0595006059265608</v>
      </c>
      <c r="H567" s="25">
        <f t="shared" si="104"/>
        <v>1.001156956769502</v>
      </c>
      <c r="I567" s="4">
        <f t="shared" si="110"/>
        <v>28708.785176645702</v>
      </c>
      <c r="J567" s="25">
        <f t="shared" si="105"/>
        <v>24454.980536395728</v>
      </c>
      <c r="K567" s="15">
        <f t="shared" si="111"/>
        <v>24483.273891675351</v>
      </c>
      <c r="L567" s="36">
        <f t="shared" si="112"/>
        <v>4258.7261083246485</v>
      </c>
      <c r="M567" s="36">
        <f t="shared" si="113"/>
        <v>4258.7261083246485</v>
      </c>
      <c r="N567" s="36">
        <f t="shared" si="114"/>
        <v>0.14817083391290267</v>
      </c>
      <c r="O567" s="36">
        <f t="shared" si="115"/>
        <v>18136748.065726005</v>
      </c>
      <c r="P567" s="35">
        <f t="shared" si="106"/>
        <v>18136748.065726005</v>
      </c>
    </row>
    <row r="568" spans="1:16" x14ac:dyDescent="0.4">
      <c r="A568" s="1">
        <v>567</v>
      </c>
      <c r="B568" s="21">
        <v>40380</v>
      </c>
      <c r="C568" s="43">
        <v>3</v>
      </c>
      <c r="D568" s="23">
        <v>29041</v>
      </c>
      <c r="E568" s="25">
        <f t="shared" si="107"/>
        <v>27348</v>
      </c>
      <c r="F568" s="25">
        <f t="shared" si="108"/>
        <v>27425.375</v>
      </c>
      <c r="G568" s="25">
        <f t="shared" si="109"/>
        <v>1.0589098599381048</v>
      </c>
      <c r="H568" s="25">
        <f t="shared" si="104"/>
        <v>0.99730290362961838</v>
      </c>
      <c r="I568" s="4">
        <f t="shared" si="110"/>
        <v>29119.538200788535</v>
      </c>
      <c r="J568" s="25">
        <f t="shared" si="105"/>
        <v>24455.326531985553</v>
      </c>
      <c r="K568" s="15">
        <f t="shared" si="111"/>
        <v>24389.368159559635</v>
      </c>
      <c r="L568" s="36">
        <f t="shared" si="112"/>
        <v>4651.6318404403646</v>
      </c>
      <c r="M568" s="36">
        <f t="shared" si="113"/>
        <v>4651.6318404403646</v>
      </c>
      <c r="N568" s="36">
        <f t="shared" si="114"/>
        <v>0.16017464413898849</v>
      </c>
      <c r="O568" s="36">
        <f t="shared" si="115"/>
        <v>21637678.778998613</v>
      </c>
      <c r="P568" s="35">
        <f t="shared" si="106"/>
        <v>21637678.778998613</v>
      </c>
    </row>
    <row r="569" spans="1:16" x14ac:dyDescent="0.4">
      <c r="A569" s="1">
        <v>568</v>
      </c>
      <c r="B569" s="21">
        <v>40381</v>
      </c>
      <c r="C569" s="43">
        <v>4</v>
      </c>
      <c r="D569" s="23">
        <v>23566</v>
      </c>
      <c r="E569" s="25">
        <f t="shared" si="107"/>
        <v>27502.75</v>
      </c>
      <c r="F569" s="25">
        <f t="shared" si="108"/>
        <v>27700.125</v>
      </c>
      <c r="G569" s="25">
        <f t="shared" si="109"/>
        <v>0.85075428359980321</v>
      </c>
      <c r="H569" s="25">
        <f t="shared" si="104"/>
        <v>0.99897478522145755</v>
      </c>
      <c r="I569" s="4">
        <f t="shared" si="110"/>
        <v>23590.185006297008</v>
      </c>
      <c r="J569" s="25">
        <f t="shared" si="105"/>
        <v>24455.672527575378</v>
      </c>
      <c r="K569" s="15">
        <f t="shared" si="111"/>
        <v>24430.600210680914</v>
      </c>
      <c r="L569" s="36">
        <f t="shared" si="112"/>
        <v>-864.60021068091373</v>
      </c>
      <c r="M569" s="36">
        <f t="shared" si="113"/>
        <v>864.60021068091373</v>
      </c>
      <c r="N569" s="36">
        <f t="shared" si="114"/>
        <v>3.6688458401125085E-2</v>
      </c>
      <c r="O569" s="36">
        <f t="shared" si="115"/>
        <v>747533.52430948045</v>
      </c>
      <c r="P569" s="35">
        <f t="shared" si="106"/>
        <v>747533.52430948045</v>
      </c>
    </row>
    <row r="570" spans="1:16" x14ac:dyDescent="0.4">
      <c r="A570" s="1">
        <v>569</v>
      </c>
      <c r="B570" s="21">
        <v>40382</v>
      </c>
      <c r="C570" s="43">
        <v>1</v>
      </c>
      <c r="D570" s="23">
        <v>28662</v>
      </c>
      <c r="E570" s="25">
        <f t="shared" si="107"/>
        <v>27897.5</v>
      </c>
      <c r="F570" s="25">
        <f t="shared" si="108"/>
        <v>26900.875</v>
      </c>
      <c r="G570" s="25">
        <f t="shared" si="109"/>
        <v>1.0654672013456812</v>
      </c>
      <c r="H570" s="25">
        <f t="shared" si="104"/>
        <v>1.002565354379422</v>
      </c>
      <c r="I570" s="4">
        <f t="shared" si="110"/>
        <v>28588.659955980122</v>
      </c>
      <c r="J570" s="25">
        <f t="shared" si="105"/>
        <v>24456.018523165207</v>
      </c>
      <c r="K570" s="15">
        <f t="shared" si="111"/>
        <v>24518.756877386833</v>
      </c>
      <c r="L570" s="36">
        <f t="shared" si="112"/>
        <v>4143.2431226131666</v>
      </c>
      <c r="M570" s="36">
        <f t="shared" si="113"/>
        <v>4143.2431226131666</v>
      </c>
      <c r="N570" s="36">
        <f t="shared" si="114"/>
        <v>0.14455526908845046</v>
      </c>
      <c r="O570" s="36">
        <f t="shared" si="115"/>
        <v>17166463.573081303</v>
      </c>
      <c r="P570" s="35">
        <f t="shared" si="106"/>
        <v>17166463.573081303</v>
      </c>
    </row>
    <row r="571" spans="1:16" x14ac:dyDescent="0.4">
      <c r="A571" s="1">
        <v>570</v>
      </c>
      <c r="B571" s="21">
        <v>40383</v>
      </c>
      <c r="C571" s="43">
        <v>2</v>
      </c>
      <c r="D571" s="23">
        <v>30321</v>
      </c>
      <c r="E571" s="25">
        <f t="shared" si="107"/>
        <v>25904.25</v>
      </c>
      <c r="F571" s="25">
        <f t="shared" si="108"/>
        <v>26073.375</v>
      </c>
      <c r="G571" s="25">
        <f t="shared" si="109"/>
        <v>1.162910440247954</v>
      </c>
      <c r="H571" s="25">
        <f t="shared" si="104"/>
        <v>1.001156956769502</v>
      </c>
      <c r="I571" s="4">
        <f t="shared" si="110"/>
        <v>30285.960453032993</v>
      </c>
      <c r="J571" s="25">
        <f t="shared" si="105"/>
        <v>24456.364518755032</v>
      </c>
      <c r="K571" s="15">
        <f t="shared" si="111"/>
        <v>24484.659475242413</v>
      </c>
      <c r="L571" s="36">
        <f t="shared" si="112"/>
        <v>5836.3405247575865</v>
      </c>
      <c r="M571" s="36">
        <f t="shared" si="113"/>
        <v>5836.3405247575865</v>
      </c>
      <c r="N571" s="36">
        <f t="shared" si="114"/>
        <v>0.19248509365646208</v>
      </c>
      <c r="O571" s="36">
        <f t="shared" si="115"/>
        <v>34062870.720927663</v>
      </c>
      <c r="P571" s="35">
        <f t="shared" si="106"/>
        <v>34062870.720927663</v>
      </c>
    </row>
    <row r="572" spans="1:16" x14ac:dyDescent="0.4">
      <c r="A572" s="1">
        <v>571</v>
      </c>
      <c r="B572" s="21">
        <v>40384</v>
      </c>
      <c r="C572" s="43">
        <v>3</v>
      </c>
      <c r="D572" s="23">
        <v>21068</v>
      </c>
      <c r="E572" s="25">
        <f t="shared" si="107"/>
        <v>26242.5</v>
      </c>
      <c r="F572" s="25">
        <f t="shared" si="108"/>
        <v>26083.25</v>
      </c>
      <c r="G572" s="25">
        <f t="shared" si="109"/>
        <v>0.80772143041990552</v>
      </c>
      <c r="H572" s="25">
        <f t="shared" si="104"/>
        <v>0.99730290362961838</v>
      </c>
      <c r="I572" s="4">
        <f t="shared" si="110"/>
        <v>21124.976096353876</v>
      </c>
      <c r="J572" s="25">
        <f t="shared" si="105"/>
        <v>24456.710514344857</v>
      </c>
      <c r="K572" s="15">
        <f t="shared" si="111"/>
        <v>24390.748409185144</v>
      </c>
      <c r="L572" s="36">
        <f t="shared" si="112"/>
        <v>-3322.7484091851438</v>
      </c>
      <c r="M572" s="36">
        <f t="shared" si="113"/>
        <v>3322.7484091851438</v>
      </c>
      <c r="N572" s="36">
        <f t="shared" si="114"/>
        <v>0.15771541718175167</v>
      </c>
      <c r="O572" s="36">
        <f t="shared" si="115"/>
        <v>11040656.990742404</v>
      </c>
      <c r="P572" s="35">
        <f t="shared" si="106"/>
        <v>11040656.990742404</v>
      </c>
    </row>
    <row r="573" spans="1:16" x14ac:dyDescent="0.4">
      <c r="A573" s="1">
        <v>572</v>
      </c>
      <c r="B573" s="21">
        <v>40385</v>
      </c>
      <c r="C573" s="43">
        <v>4</v>
      </c>
      <c r="D573" s="23">
        <v>24919</v>
      </c>
      <c r="E573" s="25">
        <f t="shared" si="107"/>
        <v>25924</v>
      </c>
      <c r="F573" s="25">
        <f t="shared" si="108"/>
        <v>25564.5</v>
      </c>
      <c r="G573" s="25">
        <f t="shared" si="109"/>
        <v>0.97475014179819675</v>
      </c>
      <c r="H573" s="25">
        <f t="shared" si="104"/>
        <v>0.99897478522145755</v>
      </c>
      <c r="I573" s="4">
        <f t="shared" si="110"/>
        <v>24944.573545443229</v>
      </c>
      <c r="J573" s="25">
        <f t="shared" si="105"/>
        <v>24457.056509934682</v>
      </c>
      <c r="K573" s="15">
        <f t="shared" si="111"/>
        <v>24431.98277416105</v>
      </c>
      <c r="L573" s="36">
        <f t="shared" si="112"/>
        <v>487.01722583895025</v>
      </c>
      <c r="M573" s="36">
        <f t="shared" si="113"/>
        <v>487.01722583895025</v>
      </c>
      <c r="N573" s="36">
        <f t="shared" si="114"/>
        <v>1.9544011631243238E-2</v>
      </c>
      <c r="O573" s="36">
        <f t="shared" si="115"/>
        <v>237185.77826386708</v>
      </c>
      <c r="P573" s="35">
        <f t="shared" si="106"/>
        <v>237185.77826386708</v>
      </c>
    </row>
    <row r="574" spans="1:16" x14ac:dyDescent="0.4">
      <c r="A574" s="1">
        <v>573</v>
      </c>
      <c r="B574" s="21">
        <v>40386</v>
      </c>
      <c r="C574" s="43">
        <v>1</v>
      </c>
      <c r="D574" s="23">
        <v>27388</v>
      </c>
      <c r="E574" s="25">
        <f t="shared" si="107"/>
        <v>25205</v>
      </c>
      <c r="F574" s="25">
        <f t="shared" si="108"/>
        <v>25876.875</v>
      </c>
      <c r="G574" s="25">
        <f t="shared" si="109"/>
        <v>1.0583967345361447</v>
      </c>
      <c r="H574" s="25">
        <f t="shared" si="104"/>
        <v>1.002565354379422</v>
      </c>
      <c r="I574" s="4">
        <f t="shared" si="110"/>
        <v>27317.919854664138</v>
      </c>
      <c r="J574" s="25">
        <f t="shared" si="105"/>
        <v>24457.402505524507</v>
      </c>
      <c r="K574" s="15">
        <f t="shared" si="111"/>
        <v>24520.144410151341</v>
      </c>
      <c r="L574" s="36">
        <f t="shared" si="112"/>
        <v>2867.8555898486593</v>
      </c>
      <c r="M574" s="36">
        <f t="shared" si="113"/>
        <v>2867.8555898486593</v>
      </c>
      <c r="N574" s="36">
        <f t="shared" si="114"/>
        <v>0.10471212172661966</v>
      </c>
      <c r="O574" s="36">
        <f t="shared" si="115"/>
        <v>8224595.6842262018</v>
      </c>
      <c r="P574" s="35">
        <f t="shared" si="106"/>
        <v>8224595.6842262018</v>
      </c>
    </row>
    <row r="575" spans="1:16" x14ac:dyDescent="0.4">
      <c r="A575" s="1">
        <v>574</v>
      </c>
      <c r="B575" s="21">
        <v>40387</v>
      </c>
      <c r="C575" s="43">
        <v>2</v>
      </c>
      <c r="D575" s="23">
        <v>27445</v>
      </c>
      <c r="E575" s="25">
        <f t="shared" si="107"/>
        <v>26548.75</v>
      </c>
      <c r="F575" s="25">
        <f t="shared" si="108"/>
        <v>26850.75</v>
      </c>
      <c r="G575" s="25">
        <f t="shared" si="109"/>
        <v>1.0221315978138412</v>
      </c>
      <c r="H575" s="25">
        <f t="shared" si="104"/>
        <v>1.001156956769502</v>
      </c>
      <c r="I575" s="4">
        <f t="shared" si="110"/>
        <v>27413.284015484005</v>
      </c>
      <c r="J575" s="25">
        <f t="shared" si="105"/>
        <v>24457.748501114333</v>
      </c>
      <c r="K575" s="15">
        <f t="shared" si="111"/>
        <v>24486.045058809475</v>
      </c>
      <c r="L575" s="36">
        <f t="shared" si="112"/>
        <v>2958.9549411905246</v>
      </c>
      <c r="M575" s="36">
        <f t="shared" si="113"/>
        <v>2958.9549411905246</v>
      </c>
      <c r="N575" s="36">
        <f t="shared" si="114"/>
        <v>0.10781398947679084</v>
      </c>
      <c r="O575" s="36">
        <f t="shared" si="115"/>
        <v>8755414.3439958207</v>
      </c>
      <c r="P575" s="35">
        <f t="shared" si="106"/>
        <v>8755414.3439958207</v>
      </c>
    </row>
    <row r="576" spans="1:16" x14ac:dyDescent="0.4">
      <c r="A576" s="1">
        <v>575</v>
      </c>
      <c r="B576" s="21">
        <v>40388</v>
      </c>
      <c r="C576" s="43">
        <v>3</v>
      </c>
      <c r="D576" s="23">
        <v>26443</v>
      </c>
      <c r="E576" s="25">
        <f t="shared" si="107"/>
        <v>27152.75</v>
      </c>
      <c r="F576" s="25">
        <f t="shared" si="108"/>
        <v>26600.75</v>
      </c>
      <c r="G576" s="25">
        <f t="shared" si="109"/>
        <v>0.99406971607943384</v>
      </c>
      <c r="H576" s="25">
        <f t="shared" si="104"/>
        <v>0.99730290362961838</v>
      </c>
      <c r="I576" s="4">
        <f t="shared" si="110"/>
        <v>26514.512194602503</v>
      </c>
      <c r="J576" s="25">
        <f t="shared" si="105"/>
        <v>24458.094496704158</v>
      </c>
      <c r="K576" s="15">
        <f t="shared" si="111"/>
        <v>24392.128658810645</v>
      </c>
      <c r="L576" s="36">
        <f t="shared" si="112"/>
        <v>2050.871341189355</v>
      </c>
      <c r="M576" s="36">
        <f t="shared" si="113"/>
        <v>2050.871341189355</v>
      </c>
      <c r="N576" s="36">
        <f t="shared" si="114"/>
        <v>7.7558194652246532E-2</v>
      </c>
      <c r="O576" s="36">
        <f t="shared" si="115"/>
        <v>4206073.2581118234</v>
      </c>
      <c r="P576" s="35">
        <f t="shared" si="106"/>
        <v>4206073.2581118234</v>
      </c>
    </row>
    <row r="577" spans="1:16" x14ac:dyDescent="0.4">
      <c r="A577" s="1">
        <v>576</v>
      </c>
      <c r="B577" s="21">
        <v>40389</v>
      </c>
      <c r="C577" s="43">
        <v>4</v>
      </c>
      <c r="D577" s="23">
        <v>27335</v>
      </c>
      <c r="E577" s="25">
        <f t="shared" si="107"/>
        <v>26048.75</v>
      </c>
      <c r="F577" s="25">
        <f t="shared" si="108"/>
        <v>25383.125</v>
      </c>
      <c r="G577" s="25">
        <f t="shared" si="109"/>
        <v>1.0768965602147096</v>
      </c>
      <c r="H577" s="25">
        <f t="shared" si="104"/>
        <v>0.99897478522145755</v>
      </c>
      <c r="I577" s="4">
        <f t="shared" si="110"/>
        <v>27363.053006328129</v>
      </c>
      <c r="J577" s="25">
        <f t="shared" si="105"/>
        <v>24458.440492293983</v>
      </c>
      <c r="K577" s="15">
        <f t="shared" si="111"/>
        <v>24433.365337641182</v>
      </c>
      <c r="L577" s="36">
        <f t="shared" si="112"/>
        <v>2901.6346623588179</v>
      </c>
      <c r="M577" s="36">
        <f t="shared" si="113"/>
        <v>2901.6346623588179</v>
      </c>
      <c r="N577" s="36">
        <f t="shared" si="114"/>
        <v>0.10615089308062257</v>
      </c>
      <c r="O577" s="36">
        <f t="shared" si="115"/>
        <v>8419483.7138021719</v>
      </c>
      <c r="P577" s="35">
        <f t="shared" si="106"/>
        <v>8419483.7138021719</v>
      </c>
    </row>
    <row r="578" spans="1:16" x14ac:dyDescent="0.4">
      <c r="A578" s="1">
        <v>577</v>
      </c>
      <c r="B578" s="21">
        <v>40390</v>
      </c>
      <c r="C578" s="43">
        <v>1</v>
      </c>
      <c r="D578" s="23">
        <v>22972</v>
      </c>
      <c r="E578" s="25">
        <f t="shared" si="107"/>
        <v>24717.5</v>
      </c>
      <c r="F578" s="25">
        <f t="shared" si="108"/>
        <v>24772.875</v>
      </c>
      <c r="G578" s="25">
        <f t="shared" si="109"/>
        <v>0.92730456194527278</v>
      </c>
      <c r="H578" s="25">
        <f t="shared" ref="H578:H641" si="116">VLOOKUP(C578,$Q$38:$S$42,3,FALSE)</f>
        <v>1.002565354379422</v>
      </c>
      <c r="I578" s="4">
        <f t="shared" si="110"/>
        <v>22913.21947208064</v>
      </c>
      <c r="J578" s="25">
        <f t="shared" si="105"/>
        <v>24458.786487883808</v>
      </c>
      <c r="K578" s="15">
        <f t="shared" si="111"/>
        <v>24521.531942915848</v>
      </c>
      <c r="L578" s="36">
        <f t="shared" si="112"/>
        <v>-1549.531942915848</v>
      </c>
      <c r="M578" s="36">
        <f t="shared" si="113"/>
        <v>1549.531942915848</v>
      </c>
      <c r="N578" s="36">
        <f t="shared" si="114"/>
        <v>6.7453070821689359E-2</v>
      </c>
      <c r="O578" s="36">
        <f t="shared" si="115"/>
        <v>2401049.242116563</v>
      </c>
      <c r="P578" s="35">
        <f t="shared" si="106"/>
        <v>2401049.242116563</v>
      </c>
    </row>
    <row r="579" spans="1:16" x14ac:dyDescent="0.4">
      <c r="A579" s="1">
        <v>578</v>
      </c>
      <c r="B579" s="21">
        <v>40391</v>
      </c>
      <c r="C579" s="43">
        <v>2</v>
      </c>
      <c r="D579" s="23">
        <v>22120</v>
      </c>
      <c r="E579" s="25">
        <f t="shared" si="107"/>
        <v>24828.25</v>
      </c>
      <c r="F579" s="25">
        <f t="shared" si="108"/>
        <v>24819.5</v>
      </c>
      <c r="G579" s="25">
        <f t="shared" si="109"/>
        <v>0.89123471463969861</v>
      </c>
      <c r="H579" s="25">
        <f t="shared" si="116"/>
        <v>1.001156956769502</v>
      </c>
      <c r="I579" s="4">
        <f t="shared" si="110"/>
        <v>22094.437690745352</v>
      </c>
      <c r="J579" s="25">
        <f t="shared" ref="J579:J642" si="117">INTERCEPT($I$2:$I$3896,$A$2:$A$3896)+SLOPE($I$2:$I$3896,$A$2:$A$3896)*A579</f>
        <v>24459.132483473637</v>
      </c>
      <c r="K579" s="15">
        <f t="shared" si="111"/>
        <v>24487.430642376537</v>
      </c>
      <c r="L579" s="36">
        <f t="shared" si="112"/>
        <v>-2367.4306423765374</v>
      </c>
      <c r="M579" s="36">
        <f t="shared" si="113"/>
        <v>2367.4306423765374</v>
      </c>
      <c r="N579" s="36">
        <f t="shared" si="114"/>
        <v>0.10702670173492485</v>
      </c>
      <c r="O579" s="36">
        <f t="shared" si="115"/>
        <v>5604727.846463385</v>
      </c>
      <c r="P579" s="35">
        <f t="shared" ref="P579:P642" si="118">(D579-K579)^2</f>
        <v>5604727.846463385</v>
      </c>
    </row>
    <row r="580" spans="1:16" x14ac:dyDescent="0.4">
      <c r="A580" s="1">
        <v>579</v>
      </c>
      <c r="B580" s="21">
        <v>40392</v>
      </c>
      <c r="C580" s="43">
        <v>3</v>
      </c>
      <c r="D580" s="23">
        <v>26886</v>
      </c>
      <c r="E580" s="25">
        <f t="shared" si="107"/>
        <v>24810.75</v>
      </c>
      <c r="F580" s="25">
        <f t="shared" si="108"/>
        <v>25374.625</v>
      </c>
      <c r="G580" s="25">
        <f t="shared" si="109"/>
        <v>1.0595624565880284</v>
      </c>
      <c r="H580" s="25">
        <f t="shared" si="116"/>
        <v>0.99730290362961838</v>
      </c>
      <c r="I580" s="4">
        <f t="shared" si="110"/>
        <v>26958.710239537224</v>
      </c>
      <c r="J580" s="25">
        <f t="shared" si="117"/>
        <v>24459.478479063462</v>
      </c>
      <c r="K580" s="15">
        <f t="shared" si="111"/>
        <v>24393.508908436153</v>
      </c>
      <c r="L580" s="36">
        <f t="shared" si="112"/>
        <v>2492.4910915638466</v>
      </c>
      <c r="M580" s="36">
        <f t="shared" si="113"/>
        <v>2492.4910915638466</v>
      </c>
      <c r="N580" s="36">
        <f t="shared" si="114"/>
        <v>9.2705909825330904E-2</v>
      </c>
      <c r="O580" s="36">
        <f t="shared" si="115"/>
        <v>6212511.8415251356</v>
      </c>
      <c r="P580" s="35">
        <f t="shared" si="118"/>
        <v>6212511.8415251356</v>
      </c>
    </row>
    <row r="581" spans="1:16" x14ac:dyDescent="0.4">
      <c r="A581" s="1">
        <v>580</v>
      </c>
      <c r="B581" s="21">
        <v>40393</v>
      </c>
      <c r="C581" s="43">
        <v>4</v>
      </c>
      <c r="D581" s="23">
        <v>27265</v>
      </c>
      <c r="E581" s="25">
        <f t="shared" ref="E581:E644" si="119">AVERAGE(D579:D582)</f>
        <v>25938.5</v>
      </c>
      <c r="F581" s="25">
        <f t="shared" ref="F581:F644" si="120">AVERAGE(E581:E582)</f>
        <v>25935.375</v>
      </c>
      <c r="G581" s="25">
        <f t="shared" si="109"/>
        <v>1.051266850778136</v>
      </c>
      <c r="H581" s="25">
        <f t="shared" si="116"/>
        <v>0.99897478522145755</v>
      </c>
      <c r="I581" s="4">
        <f t="shared" si="110"/>
        <v>27292.981167643549</v>
      </c>
      <c r="J581" s="25">
        <f t="shared" si="117"/>
        <v>24459.824474653287</v>
      </c>
      <c r="K581" s="15">
        <f t="shared" si="111"/>
        <v>24434.747901121318</v>
      </c>
      <c r="L581" s="36">
        <f t="shared" si="112"/>
        <v>2830.2520988786819</v>
      </c>
      <c r="M581" s="36">
        <f t="shared" si="113"/>
        <v>2830.2520988786819</v>
      </c>
      <c r="N581" s="36">
        <f t="shared" si="114"/>
        <v>0.10380532180006169</v>
      </c>
      <c r="O581" s="36">
        <f t="shared" si="115"/>
        <v>8010326.9432071839</v>
      </c>
      <c r="P581" s="35">
        <f t="shared" si="118"/>
        <v>8010326.9432071839</v>
      </c>
    </row>
    <row r="582" spans="1:16" x14ac:dyDescent="0.4">
      <c r="A582" s="1">
        <v>581</v>
      </c>
      <c r="B582" s="21">
        <v>40394</v>
      </c>
      <c r="C582" s="43">
        <v>1</v>
      </c>
      <c r="D582" s="23">
        <v>27483</v>
      </c>
      <c r="E582" s="25">
        <f t="shared" si="119"/>
        <v>25932.25</v>
      </c>
      <c r="F582" s="25">
        <f t="shared" si="120"/>
        <v>26086.25</v>
      </c>
      <c r="G582" s="25">
        <f t="shared" si="109"/>
        <v>1.0535435334706982</v>
      </c>
      <c r="H582" s="25">
        <f t="shared" si="116"/>
        <v>1.002565354379422</v>
      </c>
      <c r="I582" s="4">
        <f t="shared" si="110"/>
        <v>27412.676769597434</v>
      </c>
      <c r="J582" s="25">
        <f t="shared" si="117"/>
        <v>24460.170470243113</v>
      </c>
      <c r="K582" s="15">
        <f t="shared" si="111"/>
        <v>24522.919475680359</v>
      </c>
      <c r="L582" s="36">
        <f t="shared" si="112"/>
        <v>2960.080524319641</v>
      </c>
      <c r="M582" s="36">
        <f t="shared" si="113"/>
        <v>2960.080524319641</v>
      </c>
      <c r="N582" s="36">
        <f t="shared" si="114"/>
        <v>0.10770587360621624</v>
      </c>
      <c r="O582" s="36">
        <f t="shared" si="115"/>
        <v>8762076.7104564402</v>
      </c>
      <c r="P582" s="35">
        <f t="shared" si="118"/>
        <v>8762076.7104564402</v>
      </c>
    </row>
    <row r="583" spans="1:16" x14ac:dyDescent="0.4">
      <c r="A583" s="1">
        <v>582</v>
      </c>
      <c r="B583" s="21">
        <v>40395</v>
      </c>
      <c r="C583" s="43">
        <v>2</v>
      </c>
      <c r="D583" s="23">
        <v>22095</v>
      </c>
      <c r="E583" s="25">
        <f t="shared" si="119"/>
        <v>26240.25</v>
      </c>
      <c r="F583" s="25">
        <f t="shared" si="120"/>
        <v>26004</v>
      </c>
      <c r="G583" s="25">
        <f t="shared" si="109"/>
        <v>0.84967697277341947</v>
      </c>
      <c r="H583" s="25">
        <f t="shared" si="116"/>
        <v>1.001156956769502</v>
      </c>
      <c r="I583" s="4">
        <f t="shared" si="110"/>
        <v>22069.466581239536</v>
      </c>
      <c r="J583" s="25">
        <f t="shared" si="117"/>
        <v>24460.516465832938</v>
      </c>
      <c r="K583" s="15">
        <f t="shared" si="111"/>
        <v>24488.816225943599</v>
      </c>
      <c r="L583" s="36">
        <f t="shared" si="112"/>
        <v>-2393.8162259435994</v>
      </c>
      <c r="M583" s="36">
        <f t="shared" si="113"/>
        <v>2393.8162259435994</v>
      </c>
      <c r="N583" s="36">
        <f t="shared" si="114"/>
        <v>0.10834198804904274</v>
      </c>
      <c r="O583" s="36">
        <f t="shared" si="115"/>
        <v>5730356.1235908577</v>
      </c>
      <c r="P583" s="35">
        <f t="shared" si="118"/>
        <v>5730356.1235908577</v>
      </c>
    </row>
    <row r="584" spans="1:16" x14ac:dyDescent="0.4">
      <c r="A584" s="1">
        <v>583</v>
      </c>
      <c r="B584" s="21">
        <v>40396</v>
      </c>
      <c r="C584" s="43">
        <v>3</v>
      </c>
      <c r="D584" s="23">
        <v>28118</v>
      </c>
      <c r="E584" s="25">
        <f t="shared" si="119"/>
        <v>25767.75</v>
      </c>
      <c r="F584" s="25">
        <f t="shared" si="120"/>
        <v>25265.5</v>
      </c>
      <c r="G584" s="25">
        <f t="shared" si="109"/>
        <v>1.1129009914705825</v>
      </c>
      <c r="H584" s="25">
        <f t="shared" si="116"/>
        <v>0.99730290362961838</v>
      </c>
      <c r="I584" s="4">
        <f t="shared" si="110"/>
        <v>28194.04204847533</v>
      </c>
      <c r="J584" s="25">
        <f t="shared" si="117"/>
        <v>24460.862461422763</v>
      </c>
      <c r="K584" s="15">
        <f t="shared" si="111"/>
        <v>24394.889158061655</v>
      </c>
      <c r="L584" s="36">
        <f t="shared" si="112"/>
        <v>3723.1108419383454</v>
      </c>
      <c r="M584" s="36">
        <f t="shared" si="113"/>
        <v>3723.1108419383454</v>
      </c>
      <c r="N584" s="36">
        <f t="shared" si="114"/>
        <v>0.13241022981500625</v>
      </c>
      <c r="O584" s="36">
        <f t="shared" si="115"/>
        <v>13861554.341358855</v>
      </c>
      <c r="P584" s="35">
        <f t="shared" si="118"/>
        <v>13861554.341358855</v>
      </c>
    </row>
    <row r="585" spans="1:16" x14ac:dyDescent="0.4">
      <c r="A585" s="1">
        <v>584</v>
      </c>
      <c r="B585" s="21">
        <v>40397</v>
      </c>
      <c r="C585" s="43">
        <v>4</v>
      </c>
      <c r="D585" s="23">
        <v>25375</v>
      </c>
      <c r="E585" s="25">
        <f t="shared" si="119"/>
        <v>24763.25</v>
      </c>
      <c r="F585" s="25">
        <f t="shared" si="120"/>
        <v>25416.875</v>
      </c>
      <c r="G585" s="25">
        <f t="shared" si="109"/>
        <v>0.99835247252071702</v>
      </c>
      <c r="H585" s="25">
        <f t="shared" si="116"/>
        <v>0.99897478522145755</v>
      </c>
      <c r="I585" s="4">
        <f t="shared" si="110"/>
        <v>25401.041523159915</v>
      </c>
      <c r="J585" s="25">
        <f t="shared" si="117"/>
        <v>24461.208457012588</v>
      </c>
      <c r="K585" s="15">
        <f t="shared" si="111"/>
        <v>24436.130464601451</v>
      </c>
      <c r="L585" s="36">
        <f t="shared" si="112"/>
        <v>938.86953539854949</v>
      </c>
      <c r="M585" s="36">
        <f t="shared" si="113"/>
        <v>938.86953539854949</v>
      </c>
      <c r="N585" s="36">
        <f t="shared" si="114"/>
        <v>3.6999784646248257E-2</v>
      </c>
      <c r="O585" s="36">
        <f t="shared" si="115"/>
        <v>881476.00449948816</v>
      </c>
      <c r="P585" s="35">
        <f t="shared" si="118"/>
        <v>881476.00449948816</v>
      </c>
    </row>
    <row r="586" spans="1:16" x14ac:dyDescent="0.4">
      <c r="A586" s="1">
        <v>585</v>
      </c>
      <c r="B586" s="21">
        <v>40398</v>
      </c>
      <c r="C586" s="43">
        <v>1</v>
      </c>
      <c r="D586" s="23">
        <v>23465</v>
      </c>
      <c r="E586" s="25">
        <f t="shared" si="119"/>
        <v>26070.5</v>
      </c>
      <c r="F586" s="25">
        <f t="shared" si="120"/>
        <v>25999.5</v>
      </c>
      <c r="G586" s="25">
        <f t="shared" si="109"/>
        <v>0.90251735610300199</v>
      </c>
      <c r="H586" s="25">
        <f t="shared" si="116"/>
        <v>1.002565354379422</v>
      </c>
      <c r="I586" s="4">
        <f t="shared" si="110"/>
        <v>23404.957988523955</v>
      </c>
      <c r="J586" s="25">
        <f t="shared" si="117"/>
        <v>24461.554452602413</v>
      </c>
      <c r="K586" s="15">
        <f t="shared" si="111"/>
        <v>24524.307008444866</v>
      </c>
      <c r="L586" s="36">
        <f t="shared" si="112"/>
        <v>-1059.3070084448664</v>
      </c>
      <c r="M586" s="36">
        <f t="shared" si="113"/>
        <v>1059.3070084448664</v>
      </c>
      <c r="N586" s="36">
        <f t="shared" si="114"/>
        <v>4.5144129914547894E-2</v>
      </c>
      <c r="O586" s="36">
        <f t="shared" si="115"/>
        <v>1122131.3381404122</v>
      </c>
      <c r="P586" s="35">
        <f t="shared" si="118"/>
        <v>1122131.3381404122</v>
      </c>
    </row>
    <row r="587" spans="1:16" x14ac:dyDescent="0.4">
      <c r="A587" s="1">
        <v>586</v>
      </c>
      <c r="B587" s="21">
        <v>40399</v>
      </c>
      <c r="C587" s="43">
        <v>2</v>
      </c>
      <c r="D587" s="23">
        <v>27324</v>
      </c>
      <c r="E587" s="25">
        <f t="shared" si="119"/>
        <v>25928.5</v>
      </c>
      <c r="F587" s="25">
        <f t="shared" si="120"/>
        <v>26118.125</v>
      </c>
      <c r="G587" s="25">
        <f t="shared" si="109"/>
        <v>1.046170044748618</v>
      </c>
      <c r="H587" s="25">
        <f t="shared" si="116"/>
        <v>1.001156956769502</v>
      </c>
      <c r="I587" s="4">
        <f t="shared" si="110"/>
        <v>27292.42384547586</v>
      </c>
      <c r="J587" s="25">
        <f t="shared" si="117"/>
        <v>24461.900448192238</v>
      </c>
      <c r="K587" s="15">
        <f t="shared" si="111"/>
        <v>24490.201809510658</v>
      </c>
      <c r="L587" s="36">
        <f t="shared" si="112"/>
        <v>2833.7981904893422</v>
      </c>
      <c r="M587" s="36">
        <f t="shared" si="113"/>
        <v>2833.7981904893422</v>
      </c>
      <c r="N587" s="36">
        <f t="shared" si="114"/>
        <v>0.10371095705201809</v>
      </c>
      <c r="O587" s="36">
        <f t="shared" si="115"/>
        <v>8030412.1844206704</v>
      </c>
      <c r="P587" s="35">
        <f t="shared" si="118"/>
        <v>8030412.1844206704</v>
      </c>
    </row>
    <row r="588" spans="1:16" x14ac:dyDescent="0.4">
      <c r="A588" s="1">
        <v>587</v>
      </c>
      <c r="B588" s="21">
        <v>40400</v>
      </c>
      <c r="C588" s="43">
        <v>3</v>
      </c>
      <c r="D588" s="23">
        <v>27550</v>
      </c>
      <c r="E588" s="25">
        <f t="shared" si="119"/>
        <v>26307.75</v>
      </c>
      <c r="F588" s="25">
        <f t="shared" si="120"/>
        <v>26025.625</v>
      </c>
      <c r="G588" s="25">
        <f t="shared" si="109"/>
        <v>1.0585720804015273</v>
      </c>
      <c r="H588" s="25">
        <f t="shared" si="116"/>
        <v>0.99730290362961838</v>
      </c>
      <c r="I588" s="4">
        <f t="shared" si="110"/>
        <v>27624.505954744127</v>
      </c>
      <c r="J588" s="25">
        <f t="shared" si="117"/>
        <v>24462.246443782067</v>
      </c>
      <c r="K588" s="15">
        <f t="shared" si="111"/>
        <v>24396.269407687163</v>
      </c>
      <c r="L588" s="36">
        <f t="shared" si="112"/>
        <v>3153.730592312837</v>
      </c>
      <c r="M588" s="36">
        <f t="shared" si="113"/>
        <v>3153.730592312837</v>
      </c>
      <c r="N588" s="36">
        <f t="shared" si="114"/>
        <v>0.11447297975727176</v>
      </c>
      <c r="O588" s="36">
        <f t="shared" si="115"/>
        <v>9946016.6488898769</v>
      </c>
      <c r="P588" s="35">
        <f t="shared" si="118"/>
        <v>9946016.6488898769</v>
      </c>
    </row>
    <row r="589" spans="1:16" x14ac:dyDescent="0.4">
      <c r="A589" s="1">
        <v>588</v>
      </c>
      <c r="B589" s="21">
        <v>40401</v>
      </c>
      <c r="C589" s="43">
        <v>4</v>
      </c>
      <c r="D589" s="23">
        <v>26892</v>
      </c>
      <c r="E589" s="25">
        <f t="shared" si="119"/>
        <v>25743.5</v>
      </c>
      <c r="F589" s="25">
        <f t="shared" si="120"/>
        <v>27855.875</v>
      </c>
      <c r="G589" s="25">
        <f t="shared" si="109"/>
        <v>0.96539778412991872</v>
      </c>
      <c r="H589" s="25">
        <f t="shared" si="116"/>
        <v>0.99897478522145755</v>
      </c>
      <c r="I589" s="4">
        <f t="shared" si="110"/>
        <v>26919.598370081436</v>
      </c>
      <c r="J589" s="25">
        <f t="shared" si="117"/>
        <v>24462.592439371892</v>
      </c>
      <c r="K589" s="15">
        <f t="shared" si="111"/>
        <v>24437.513028081587</v>
      </c>
      <c r="L589" s="36">
        <f t="shared" si="112"/>
        <v>2454.4869719184135</v>
      </c>
      <c r="M589" s="36">
        <f t="shared" si="113"/>
        <v>2454.4869719184135</v>
      </c>
      <c r="N589" s="36">
        <f t="shared" si="114"/>
        <v>9.1272012937617636E-2</v>
      </c>
      <c r="O589" s="36">
        <f t="shared" si="115"/>
        <v>6024506.2953172224</v>
      </c>
      <c r="P589" s="35">
        <f t="shared" si="118"/>
        <v>6024506.2953172224</v>
      </c>
    </row>
    <row r="590" spans="1:16" x14ac:dyDescent="0.4">
      <c r="A590" s="1">
        <v>589</v>
      </c>
      <c r="B590" s="21">
        <v>40402</v>
      </c>
      <c r="C590" s="43">
        <v>1</v>
      </c>
      <c r="D590" s="23">
        <v>21208</v>
      </c>
      <c r="E590" s="25">
        <f t="shared" si="119"/>
        <v>29968.25</v>
      </c>
      <c r="F590" s="25">
        <f t="shared" si="120"/>
        <v>29559.25</v>
      </c>
      <c r="G590" s="25">
        <f t="shared" si="109"/>
        <v>0.71747422549624906</v>
      </c>
      <c r="H590" s="25">
        <f t="shared" si="116"/>
        <v>1.002565354379422</v>
      </c>
      <c r="I590" s="4">
        <f t="shared" si="110"/>
        <v>21153.73317795082</v>
      </c>
      <c r="J590" s="25">
        <f t="shared" si="117"/>
        <v>24462.938434961718</v>
      </c>
      <c r="K590" s="15">
        <f t="shared" si="111"/>
        <v>24525.694541209377</v>
      </c>
      <c r="L590" s="36">
        <f t="shared" si="112"/>
        <v>-3317.6945412093773</v>
      </c>
      <c r="M590" s="36">
        <f t="shared" si="113"/>
        <v>3317.6945412093773</v>
      </c>
      <c r="N590" s="36">
        <f t="shared" si="114"/>
        <v>0.1564359930785259</v>
      </c>
      <c r="O590" s="36">
        <f t="shared" si="115"/>
        <v>11007097.068770502</v>
      </c>
      <c r="P590" s="35">
        <f t="shared" si="118"/>
        <v>11007097.068770502</v>
      </c>
    </row>
    <row r="591" spans="1:16" x14ac:dyDescent="0.4">
      <c r="A591" s="1">
        <v>590</v>
      </c>
      <c r="B591" s="21">
        <v>40403</v>
      </c>
      <c r="C591" s="43">
        <v>2</v>
      </c>
      <c r="D591" s="23">
        <v>44223</v>
      </c>
      <c r="E591" s="25">
        <f t="shared" si="119"/>
        <v>29150.25</v>
      </c>
      <c r="F591" s="25">
        <f t="shared" si="120"/>
        <v>28520.625</v>
      </c>
      <c r="G591" s="25">
        <f t="shared" si="109"/>
        <v>1.5505620932220103</v>
      </c>
      <c r="H591" s="25">
        <f t="shared" si="116"/>
        <v>1.001156956769502</v>
      </c>
      <c r="I591" s="4">
        <f t="shared" si="110"/>
        <v>44171.895027026752</v>
      </c>
      <c r="J591" s="25">
        <f t="shared" si="117"/>
        <v>24463.284430551543</v>
      </c>
      <c r="K591" s="15">
        <f t="shared" si="111"/>
        <v>24491.587393077723</v>
      </c>
      <c r="L591" s="36">
        <f t="shared" si="112"/>
        <v>19731.412606922277</v>
      </c>
      <c r="M591" s="36">
        <f t="shared" si="113"/>
        <v>19731.412606922277</v>
      </c>
      <c r="N591" s="36">
        <f t="shared" si="114"/>
        <v>0.44617987488235256</v>
      </c>
      <c r="O591" s="36">
        <f t="shared" si="115"/>
        <v>389328643.46461135</v>
      </c>
      <c r="P591" s="35">
        <f t="shared" si="118"/>
        <v>389328643.46461135</v>
      </c>
    </row>
    <row r="592" spans="1:16" x14ac:dyDescent="0.4">
      <c r="A592" s="1">
        <v>591</v>
      </c>
      <c r="B592" s="21">
        <v>40404</v>
      </c>
      <c r="C592" s="43">
        <v>3</v>
      </c>
      <c r="D592" s="23">
        <v>24278</v>
      </c>
      <c r="E592" s="25">
        <f t="shared" si="119"/>
        <v>27891</v>
      </c>
      <c r="F592" s="25">
        <f t="shared" si="120"/>
        <v>28032.125</v>
      </c>
      <c r="G592" s="25">
        <f t="shared" si="109"/>
        <v>0.86607775899971906</v>
      </c>
      <c r="H592" s="25">
        <f t="shared" si="116"/>
        <v>0.99730290362961838</v>
      </c>
      <c r="I592" s="4">
        <f t="shared" si="110"/>
        <v>24343.657189447473</v>
      </c>
      <c r="J592" s="25">
        <f t="shared" si="117"/>
        <v>24463.630426141368</v>
      </c>
      <c r="K592" s="15">
        <f t="shared" si="111"/>
        <v>24397.649657312664</v>
      </c>
      <c r="L592" s="36">
        <f t="shared" si="112"/>
        <v>-119.6496573126642</v>
      </c>
      <c r="M592" s="36">
        <f t="shared" si="113"/>
        <v>119.6496573126642</v>
      </c>
      <c r="N592" s="36">
        <f t="shared" si="114"/>
        <v>4.9283160603288655E-3</v>
      </c>
      <c r="O592" s="36">
        <f t="shared" si="115"/>
        <v>14316.040495037978</v>
      </c>
      <c r="P592" s="35">
        <f t="shared" si="118"/>
        <v>14316.040495037978</v>
      </c>
    </row>
    <row r="593" spans="1:16" x14ac:dyDescent="0.4">
      <c r="A593" s="1">
        <v>592</v>
      </c>
      <c r="B593" s="21">
        <v>40405</v>
      </c>
      <c r="C593" s="43">
        <v>4</v>
      </c>
      <c r="D593" s="23">
        <v>21855</v>
      </c>
      <c r="E593" s="25">
        <f t="shared" si="119"/>
        <v>28173.25</v>
      </c>
      <c r="F593" s="25">
        <f t="shared" si="120"/>
        <v>25966.875</v>
      </c>
      <c r="G593" s="25">
        <f t="shared" si="109"/>
        <v>0.84164921654993141</v>
      </c>
      <c r="H593" s="25">
        <f t="shared" si="116"/>
        <v>0.99897478522145755</v>
      </c>
      <c r="I593" s="4">
        <f t="shared" si="110"/>
        <v>21877.42906359251</v>
      </c>
      <c r="J593" s="25">
        <f t="shared" si="117"/>
        <v>24463.976421731193</v>
      </c>
      <c r="K593" s="15">
        <f t="shared" si="111"/>
        <v>24438.895591561719</v>
      </c>
      <c r="L593" s="36">
        <f t="shared" si="112"/>
        <v>-2583.8955915617189</v>
      </c>
      <c r="M593" s="36">
        <f t="shared" si="113"/>
        <v>2583.8955915617189</v>
      </c>
      <c r="N593" s="36">
        <f t="shared" si="114"/>
        <v>0.1182290364475735</v>
      </c>
      <c r="O593" s="36">
        <f t="shared" si="115"/>
        <v>6676516.4280920848</v>
      </c>
      <c r="P593" s="35">
        <f t="shared" si="118"/>
        <v>6676516.4280920848</v>
      </c>
    </row>
    <row r="594" spans="1:16" x14ac:dyDescent="0.4">
      <c r="A594" s="1">
        <v>593</v>
      </c>
      <c r="B594" s="21">
        <v>40406</v>
      </c>
      <c r="C594" s="43">
        <v>1</v>
      </c>
      <c r="D594" s="23">
        <v>22337</v>
      </c>
      <c r="E594" s="25">
        <f t="shared" si="119"/>
        <v>23760.5</v>
      </c>
      <c r="F594" s="25">
        <f t="shared" si="120"/>
        <v>24129.875</v>
      </c>
      <c r="G594" s="25">
        <f t="shared" si="109"/>
        <v>0.92569895202523844</v>
      </c>
      <c r="H594" s="25">
        <f t="shared" si="116"/>
        <v>1.002565354379422</v>
      </c>
      <c r="I594" s="4">
        <f t="shared" si="110"/>
        <v>22279.844303842299</v>
      </c>
      <c r="J594" s="25">
        <f t="shared" si="117"/>
        <v>24464.322417321018</v>
      </c>
      <c r="K594" s="15">
        <f t="shared" si="111"/>
        <v>24527.082073973885</v>
      </c>
      <c r="L594" s="36">
        <f t="shared" si="112"/>
        <v>-2190.0820739738847</v>
      </c>
      <c r="M594" s="36">
        <f t="shared" si="113"/>
        <v>2190.0820739738847</v>
      </c>
      <c r="N594" s="36">
        <f t="shared" si="114"/>
        <v>9.8047279132107479E-2</v>
      </c>
      <c r="O594" s="36">
        <f t="shared" si="115"/>
        <v>4796459.4907417521</v>
      </c>
      <c r="P594" s="35">
        <f t="shared" si="118"/>
        <v>4796459.4907417521</v>
      </c>
    </row>
    <row r="595" spans="1:16" x14ac:dyDescent="0.4">
      <c r="A595" s="1">
        <v>594</v>
      </c>
      <c r="B595" s="21">
        <v>40407</v>
      </c>
      <c r="C595" s="43">
        <v>2</v>
      </c>
      <c r="D595" s="23">
        <v>26572</v>
      </c>
      <c r="E595" s="25">
        <f t="shared" si="119"/>
        <v>24499.25</v>
      </c>
      <c r="F595" s="25">
        <f t="shared" si="120"/>
        <v>25165.875</v>
      </c>
      <c r="G595" s="25">
        <f t="shared" si="109"/>
        <v>1.0558742741907443</v>
      </c>
      <c r="H595" s="25">
        <f t="shared" si="116"/>
        <v>1.001156956769502</v>
      </c>
      <c r="I595" s="4">
        <f t="shared" si="110"/>
        <v>26541.292871540936</v>
      </c>
      <c r="J595" s="25">
        <f t="shared" si="117"/>
        <v>24464.668412910843</v>
      </c>
      <c r="K595" s="15">
        <f t="shared" si="111"/>
        <v>24492.972976644782</v>
      </c>
      <c r="L595" s="36">
        <f t="shared" si="112"/>
        <v>2079.0270233552183</v>
      </c>
      <c r="M595" s="36">
        <f t="shared" si="113"/>
        <v>2079.0270233552183</v>
      </c>
      <c r="N595" s="36">
        <f t="shared" si="114"/>
        <v>7.824126988390856E-2</v>
      </c>
      <c r="O595" s="36">
        <f t="shared" si="115"/>
        <v>4322353.3638412589</v>
      </c>
      <c r="P595" s="35">
        <f t="shared" si="118"/>
        <v>4322353.3638412589</v>
      </c>
    </row>
    <row r="596" spans="1:16" x14ac:dyDescent="0.4">
      <c r="A596" s="1">
        <v>595</v>
      </c>
      <c r="B596" s="21">
        <v>40408</v>
      </c>
      <c r="C596" s="43">
        <v>3</v>
      </c>
      <c r="D596" s="23">
        <v>27233</v>
      </c>
      <c r="E596" s="25">
        <f t="shared" si="119"/>
        <v>25832.5</v>
      </c>
      <c r="F596" s="25">
        <f t="shared" si="120"/>
        <v>26309.25</v>
      </c>
      <c r="G596" s="25">
        <f t="shared" si="109"/>
        <v>1.0351112251394472</v>
      </c>
      <c r="H596" s="25">
        <f t="shared" si="116"/>
        <v>0.99730290362961838</v>
      </c>
      <c r="I596" s="4">
        <f t="shared" si="110"/>
        <v>27306.648662996253</v>
      </c>
      <c r="J596" s="25">
        <f t="shared" si="117"/>
        <v>24465.014408500672</v>
      </c>
      <c r="K596" s="15">
        <f t="shared" si="111"/>
        <v>24399.029906938173</v>
      </c>
      <c r="L596" s="36">
        <f t="shared" si="112"/>
        <v>2833.9700930618274</v>
      </c>
      <c r="M596" s="36">
        <f t="shared" si="113"/>
        <v>2833.9700930618274</v>
      </c>
      <c r="N596" s="36">
        <f t="shared" si="114"/>
        <v>0.10406382304784002</v>
      </c>
      <c r="O596" s="36">
        <f t="shared" si="115"/>
        <v>8031386.4883688623</v>
      </c>
      <c r="P596" s="35">
        <f t="shared" si="118"/>
        <v>8031386.4883688623</v>
      </c>
    </row>
    <row r="597" spans="1:16" x14ac:dyDescent="0.4">
      <c r="A597" s="1">
        <v>596</v>
      </c>
      <c r="B597" s="21">
        <v>40409</v>
      </c>
      <c r="C597" s="43">
        <v>4</v>
      </c>
      <c r="D597" s="23">
        <v>27188</v>
      </c>
      <c r="E597" s="25">
        <f t="shared" si="119"/>
        <v>26786</v>
      </c>
      <c r="F597" s="25">
        <f t="shared" si="120"/>
        <v>26389.25</v>
      </c>
      <c r="G597" s="25">
        <f t="shared" si="109"/>
        <v>1.0302680068588534</v>
      </c>
      <c r="H597" s="25">
        <f t="shared" si="116"/>
        <v>0.99897478522145755</v>
      </c>
      <c r="I597" s="4">
        <f t="shared" si="110"/>
        <v>27215.902145090513</v>
      </c>
      <c r="J597" s="25">
        <f t="shared" si="117"/>
        <v>24465.360404090497</v>
      </c>
      <c r="K597" s="15">
        <f t="shared" si="111"/>
        <v>24440.278155041855</v>
      </c>
      <c r="L597" s="36">
        <f t="shared" si="112"/>
        <v>2747.7218449581451</v>
      </c>
      <c r="M597" s="36">
        <f t="shared" si="113"/>
        <v>2747.7218449581451</v>
      </c>
      <c r="N597" s="36">
        <f t="shared" si="114"/>
        <v>0.10106377243482953</v>
      </c>
      <c r="O597" s="36">
        <f t="shared" si="115"/>
        <v>7549975.3372601923</v>
      </c>
      <c r="P597" s="35">
        <f t="shared" si="118"/>
        <v>7549975.3372601923</v>
      </c>
    </row>
    <row r="598" spans="1:16" x14ac:dyDescent="0.4">
      <c r="A598" s="1">
        <v>597</v>
      </c>
      <c r="B598" s="21">
        <v>40410</v>
      </c>
      <c r="C598" s="43">
        <v>1</v>
      </c>
      <c r="D598" s="23">
        <v>26151</v>
      </c>
      <c r="E598" s="25">
        <f t="shared" si="119"/>
        <v>25992.5</v>
      </c>
      <c r="F598" s="25">
        <f t="shared" si="120"/>
        <v>25036.25</v>
      </c>
      <c r="G598" s="25">
        <f t="shared" si="109"/>
        <v>1.0445254381147335</v>
      </c>
      <c r="H598" s="25">
        <f t="shared" si="116"/>
        <v>1.002565354379422</v>
      </c>
      <c r="I598" s="4">
        <f t="shared" si="110"/>
        <v>26084.08507811165</v>
      </c>
      <c r="J598" s="25">
        <f t="shared" si="117"/>
        <v>24465.706399680323</v>
      </c>
      <c r="K598" s="15">
        <f t="shared" si="111"/>
        <v>24528.469606738396</v>
      </c>
      <c r="L598" s="36">
        <f t="shared" si="112"/>
        <v>1622.5303932616043</v>
      </c>
      <c r="M598" s="36">
        <f t="shared" si="113"/>
        <v>1622.5303932616043</v>
      </c>
      <c r="N598" s="36">
        <f t="shared" si="114"/>
        <v>6.2044678722098748E-2</v>
      </c>
      <c r="O598" s="36">
        <f t="shared" si="115"/>
        <v>2632604.8770576562</v>
      </c>
      <c r="P598" s="35">
        <f t="shared" si="118"/>
        <v>2632604.8770576562</v>
      </c>
    </row>
    <row r="599" spans="1:16" x14ac:dyDescent="0.4">
      <c r="A599" s="1">
        <v>598</v>
      </c>
      <c r="B599" s="21">
        <v>40411</v>
      </c>
      <c r="C599" s="43">
        <v>2</v>
      </c>
      <c r="D599" s="23">
        <v>23398</v>
      </c>
      <c r="E599" s="25">
        <f t="shared" si="119"/>
        <v>24080</v>
      </c>
      <c r="F599" s="25">
        <f t="shared" si="120"/>
        <v>23497.625</v>
      </c>
      <c r="G599" s="25">
        <f t="shared" si="109"/>
        <v>0.99576020980843805</v>
      </c>
      <c r="H599" s="25">
        <f t="shared" si="116"/>
        <v>1.001156956769502</v>
      </c>
      <c r="I599" s="4">
        <f t="shared" si="110"/>
        <v>23370.96080868263</v>
      </c>
      <c r="J599" s="25">
        <f t="shared" si="117"/>
        <v>24466.052395270148</v>
      </c>
      <c r="K599" s="15">
        <f t="shared" si="111"/>
        <v>24494.358560211847</v>
      </c>
      <c r="L599" s="36">
        <f t="shared" si="112"/>
        <v>-1096.3585602118474</v>
      </c>
      <c r="M599" s="36">
        <f t="shared" si="113"/>
        <v>1096.3585602118474</v>
      </c>
      <c r="N599" s="36">
        <f t="shared" si="114"/>
        <v>4.6856934789804572E-2</v>
      </c>
      <c r="O599" s="36">
        <f t="shared" si="115"/>
        <v>1202002.0925497951</v>
      </c>
      <c r="P599" s="35">
        <f t="shared" si="118"/>
        <v>1202002.0925497951</v>
      </c>
    </row>
    <row r="600" spans="1:16" x14ac:dyDescent="0.4">
      <c r="A600" s="1">
        <v>599</v>
      </c>
      <c r="B600" s="21">
        <v>40412</v>
      </c>
      <c r="C600" s="43">
        <v>3</v>
      </c>
      <c r="D600" s="23">
        <v>19583</v>
      </c>
      <c r="E600" s="25">
        <f t="shared" si="119"/>
        <v>22915.25</v>
      </c>
      <c r="F600" s="25">
        <f t="shared" si="120"/>
        <v>23060.75</v>
      </c>
      <c r="G600" s="25">
        <f t="shared" si="109"/>
        <v>0.84919180859252197</v>
      </c>
      <c r="H600" s="25">
        <f t="shared" si="116"/>
        <v>0.99730290362961838</v>
      </c>
      <c r="I600" s="4">
        <f t="shared" si="110"/>
        <v>19635.960076651696</v>
      </c>
      <c r="J600" s="25">
        <f t="shared" si="117"/>
        <v>24466.398390859973</v>
      </c>
      <c r="K600" s="15">
        <f t="shared" si="111"/>
        <v>24400.410156563674</v>
      </c>
      <c r="L600" s="36">
        <f t="shared" si="112"/>
        <v>-4817.4101565636738</v>
      </c>
      <c r="M600" s="36">
        <f t="shared" si="113"/>
        <v>4817.4101565636738</v>
      </c>
      <c r="N600" s="36">
        <f t="shared" si="114"/>
        <v>0.24599959947728509</v>
      </c>
      <c r="O600" s="36">
        <f t="shared" si="115"/>
        <v>23207440.61656284</v>
      </c>
      <c r="P600" s="35">
        <f t="shared" si="118"/>
        <v>23207440.61656284</v>
      </c>
    </row>
    <row r="601" spans="1:16" x14ac:dyDescent="0.4">
      <c r="A601" s="1">
        <v>600</v>
      </c>
      <c r="B601" s="21">
        <v>40413</v>
      </c>
      <c r="C601" s="43">
        <v>4</v>
      </c>
      <c r="D601" s="23">
        <v>22529</v>
      </c>
      <c r="E601" s="25">
        <f t="shared" si="119"/>
        <v>23206.25</v>
      </c>
      <c r="F601" s="25">
        <f t="shared" si="120"/>
        <v>23120.125</v>
      </c>
      <c r="G601" s="25">
        <f t="shared" si="109"/>
        <v>0.97443244792145367</v>
      </c>
      <c r="H601" s="25">
        <f t="shared" si="116"/>
        <v>0.99897478522145755</v>
      </c>
      <c r="I601" s="4">
        <f t="shared" si="110"/>
        <v>22552.120767498312</v>
      </c>
      <c r="J601" s="25">
        <f t="shared" si="117"/>
        <v>24466.744386449798</v>
      </c>
      <c r="K601" s="15">
        <f t="shared" si="111"/>
        <v>24441.660718521991</v>
      </c>
      <c r="L601" s="36">
        <f t="shared" si="112"/>
        <v>-1912.6607185219909</v>
      </c>
      <c r="M601" s="36">
        <f t="shared" si="113"/>
        <v>1912.6607185219909</v>
      </c>
      <c r="N601" s="36">
        <f t="shared" si="114"/>
        <v>8.4897719318300452E-2</v>
      </c>
      <c r="O601" s="36">
        <f t="shared" si="115"/>
        <v>3658271.0241770586</v>
      </c>
      <c r="P601" s="35">
        <f t="shared" si="118"/>
        <v>3658271.0241770586</v>
      </c>
    </row>
    <row r="602" spans="1:16" x14ac:dyDescent="0.4">
      <c r="A602" s="1">
        <v>601</v>
      </c>
      <c r="B602" s="21">
        <v>40414</v>
      </c>
      <c r="C602" s="43">
        <v>1</v>
      </c>
      <c r="D602" s="23">
        <v>27315</v>
      </c>
      <c r="E602" s="25">
        <f t="shared" si="119"/>
        <v>23034</v>
      </c>
      <c r="F602" s="25">
        <f t="shared" si="120"/>
        <v>23291.25</v>
      </c>
      <c r="G602" s="25">
        <f t="shared" si="109"/>
        <v>1.1727580099822894</v>
      </c>
      <c r="H602" s="25">
        <f t="shared" si="116"/>
        <v>1.002565354379422</v>
      </c>
      <c r="I602" s="4">
        <f t="shared" si="110"/>
        <v>27245.106646346976</v>
      </c>
      <c r="J602" s="25">
        <f t="shared" si="117"/>
        <v>24467.090382039623</v>
      </c>
      <c r="K602" s="15">
        <f t="shared" si="111"/>
        <v>24529.857139502903</v>
      </c>
      <c r="L602" s="36">
        <f t="shared" si="112"/>
        <v>2785.142860497097</v>
      </c>
      <c r="M602" s="36">
        <f t="shared" si="113"/>
        <v>2785.142860497097</v>
      </c>
      <c r="N602" s="36">
        <f t="shared" si="114"/>
        <v>0.10196386090049779</v>
      </c>
      <c r="O602" s="36">
        <f t="shared" si="115"/>
        <v>7757020.7533779517</v>
      </c>
      <c r="P602" s="35">
        <f t="shared" si="118"/>
        <v>7757020.7533779517</v>
      </c>
    </row>
    <row r="603" spans="1:16" x14ac:dyDescent="0.4">
      <c r="A603" s="1">
        <v>602</v>
      </c>
      <c r="B603" s="21">
        <v>40415</v>
      </c>
      <c r="C603" s="43">
        <v>2</v>
      </c>
      <c r="D603" s="23">
        <v>22709</v>
      </c>
      <c r="E603" s="25">
        <f t="shared" si="119"/>
        <v>23548.5</v>
      </c>
      <c r="F603" s="25">
        <f t="shared" si="120"/>
        <v>24331.875</v>
      </c>
      <c r="G603" s="25">
        <f t="shared" si="109"/>
        <v>0.93330250956821037</v>
      </c>
      <c r="H603" s="25">
        <f t="shared" si="116"/>
        <v>1.001156956769502</v>
      </c>
      <c r="I603" s="4">
        <f t="shared" si="110"/>
        <v>22682.75703070236</v>
      </c>
      <c r="J603" s="25">
        <f t="shared" si="117"/>
        <v>24467.436377629449</v>
      </c>
      <c r="K603" s="15">
        <f t="shared" si="111"/>
        <v>24495.744143778906</v>
      </c>
      <c r="L603" s="36">
        <f t="shared" si="112"/>
        <v>-1786.7441437789057</v>
      </c>
      <c r="M603" s="36">
        <f t="shared" si="113"/>
        <v>1786.7441437789057</v>
      </c>
      <c r="N603" s="36">
        <f t="shared" si="114"/>
        <v>7.8680001047113729E-2</v>
      </c>
      <c r="O603" s="36">
        <f t="shared" si="115"/>
        <v>3192454.6353282151</v>
      </c>
      <c r="P603" s="35">
        <f t="shared" si="118"/>
        <v>3192454.6353282151</v>
      </c>
    </row>
    <row r="604" spans="1:16" x14ac:dyDescent="0.4">
      <c r="A604" s="1">
        <v>603</v>
      </c>
      <c r="B604" s="21">
        <v>40416</v>
      </c>
      <c r="C604" s="43">
        <v>3</v>
      </c>
      <c r="D604" s="23">
        <v>21641</v>
      </c>
      <c r="E604" s="25">
        <f t="shared" si="119"/>
        <v>25115.25</v>
      </c>
      <c r="F604" s="25">
        <f t="shared" si="120"/>
        <v>24578.75</v>
      </c>
      <c r="G604" s="25">
        <f t="shared" si="109"/>
        <v>0.88047602095305899</v>
      </c>
      <c r="H604" s="25">
        <f t="shared" si="116"/>
        <v>0.99730290362961838</v>
      </c>
      <c r="I604" s="4">
        <f t="shared" si="110"/>
        <v>21699.525712036939</v>
      </c>
      <c r="J604" s="25">
        <f t="shared" si="117"/>
        <v>24467.782373219274</v>
      </c>
      <c r="K604" s="15">
        <f t="shared" si="111"/>
        <v>24401.790406189175</v>
      </c>
      <c r="L604" s="36">
        <f t="shared" si="112"/>
        <v>-2760.790406189175</v>
      </c>
      <c r="M604" s="36">
        <f t="shared" si="113"/>
        <v>2760.790406189175</v>
      </c>
      <c r="N604" s="36">
        <f t="shared" si="114"/>
        <v>0.12757221968435722</v>
      </c>
      <c r="O604" s="36">
        <f t="shared" si="115"/>
        <v>7621963.6669061901</v>
      </c>
      <c r="P604" s="35">
        <f t="shared" si="118"/>
        <v>7621963.6669061901</v>
      </c>
    </row>
    <row r="605" spans="1:16" x14ac:dyDescent="0.4">
      <c r="A605" s="1">
        <v>604</v>
      </c>
      <c r="B605" s="21">
        <v>40417</v>
      </c>
      <c r="C605" s="43">
        <v>4</v>
      </c>
      <c r="D605" s="23">
        <v>28796</v>
      </c>
      <c r="E605" s="25">
        <f t="shared" si="119"/>
        <v>24042.25</v>
      </c>
      <c r="F605" s="25">
        <f t="shared" si="120"/>
        <v>23975.625</v>
      </c>
      <c r="G605" s="25">
        <f t="shared" si="109"/>
        <v>1.2010531529417898</v>
      </c>
      <c r="H605" s="25">
        <f t="shared" si="116"/>
        <v>0.99897478522145755</v>
      </c>
      <c r="I605" s="4">
        <f t="shared" si="110"/>
        <v>28825.552382301987</v>
      </c>
      <c r="J605" s="25">
        <f t="shared" si="117"/>
        <v>24468.128368809103</v>
      </c>
      <c r="K605" s="15">
        <f t="shared" si="111"/>
        <v>24443.043282002127</v>
      </c>
      <c r="L605" s="36">
        <f t="shared" si="112"/>
        <v>4352.9567179978731</v>
      </c>
      <c r="M605" s="36">
        <f t="shared" si="113"/>
        <v>4352.9567179978731</v>
      </c>
      <c r="N605" s="36">
        <f t="shared" si="114"/>
        <v>0.15116532567015811</v>
      </c>
      <c r="O605" s="36">
        <f t="shared" si="115"/>
        <v>18948232.188762814</v>
      </c>
      <c r="P605" s="35">
        <f t="shared" si="118"/>
        <v>18948232.188762814</v>
      </c>
    </row>
    <row r="606" spans="1:16" x14ac:dyDescent="0.4">
      <c r="A606" s="1">
        <v>605</v>
      </c>
      <c r="B606" s="21">
        <v>40418</v>
      </c>
      <c r="C606" s="43">
        <v>1</v>
      </c>
      <c r="D606" s="23">
        <v>23023</v>
      </c>
      <c r="E606" s="25">
        <f t="shared" si="119"/>
        <v>23909</v>
      </c>
      <c r="F606" s="25">
        <f t="shared" si="120"/>
        <v>24496.75</v>
      </c>
      <c r="G606" s="25">
        <f t="shared" si="109"/>
        <v>0.93983895822915287</v>
      </c>
      <c r="H606" s="25">
        <f t="shared" si="116"/>
        <v>1.002565354379422</v>
      </c>
      <c r="I606" s="4">
        <f t="shared" si="110"/>
        <v>22964.088973781672</v>
      </c>
      <c r="J606" s="25">
        <f t="shared" si="117"/>
        <v>24468.474364398928</v>
      </c>
      <c r="K606" s="15">
        <f t="shared" si="111"/>
        <v>24531.244672267414</v>
      </c>
      <c r="L606" s="36">
        <f t="shared" si="112"/>
        <v>-1508.244672267414</v>
      </c>
      <c r="M606" s="36">
        <f t="shared" si="113"/>
        <v>1508.244672267414</v>
      </c>
      <c r="N606" s="36">
        <f t="shared" si="114"/>
        <v>6.5510344971003512E-2</v>
      </c>
      <c r="O606" s="36">
        <f t="shared" si="115"/>
        <v>2274801.9914230392</v>
      </c>
      <c r="P606" s="35">
        <f t="shared" si="118"/>
        <v>2274801.9914230392</v>
      </c>
    </row>
    <row r="607" spans="1:16" x14ac:dyDescent="0.4">
      <c r="A607" s="1">
        <v>606</v>
      </c>
      <c r="B607" s="21">
        <v>40419</v>
      </c>
      <c r="C607" s="43">
        <v>2</v>
      </c>
      <c r="D607" s="23">
        <v>22176</v>
      </c>
      <c r="E607" s="25">
        <f t="shared" si="119"/>
        <v>25084.5</v>
      </c>
      <c r="F607" s="25">
        <f t="shared" si="120"/>
        <v>25200.625</v>
      </c>
      <c r="G607" s="25">
        <f t="shared" si="109"/>
        <v>0.87997817514446564</v>
      </c>
      <c r="H607" s="25">
        <f t="shared" si="116"/>
        <v>1.001156956769502</v>
      </c>
      <c r="I607" s="4">
        <f t="shared" si="110"/>
        <v>22150.372976038379</v>
      </c>
      <c r="J607" s="25">
        <f t="shared" si="117"/>
        <v>24468.820359988753</v>
      </c>
      <c r="K607" s="15">
        <f t="shared" si="111"/>
        <v>24497.129727345971</v>
      </c>
      <c r="L607" s="36">
        <f t="shared" si="112"/>
        <v>-2321.1297273459713</v>
      </c>
      <c r="M607" s="36">
        <f t="shared" si="113"/>
        <v>2321.1297273459713</v>
      </c>
      <c r="N607" s="36">
        <f t="shared" si="114"/>
        <v>0.10466854831105571</v>
      </c>
      <c r="O607" s="36">
        <f t="shared" si="115"/>
        <v>5387643.2111691833</v>
      </c>
      <c r="P607" s="35">
        <f t="shared" si="118"/>
        <v>5387643.2111691833</v>
      </c>
    </row>
    <row r="608" spans="1:16" x14ac:dyDescent="0.4">
      <c r="A608" s="1">
        <v>607</v>
      </c>
      <c r="B608" s="21">
        <v>40420</v>
      </c>
      <c r="C608" s="43">
        <v>3</v>
      </c>
      <c r="D608" s="23">
        <v>26343</v>
      </c>
      <c r="E608" s="25">
        <f t="shared" si="119"/>
        <v>25316.75</v>
      </c>
      <c r="F608" s="25">
        <f t="shared" si="120"/>
        <v>25796.125</v>
      </c>
      <c r="G608" s="25">
        <f t="shared" si="109"/>
        <v>1.0211998895182901</v>
      </c>
      <c r="H608" s="25">
        <f t="shared" si="116"/>
        <v>0.99730290362961838</v>
      </c>
      <c r="I608" s="4">
        <f t="shared" si="110"/>
        <v>26414.241755565319</v>
      </c>
      <c r="J608" s="25">
        <f t="shared" si="117"/>
        <v>24469.166355578578</v>
      </c>
      <c r="K608" s="15">
        <f t="shared" si="111"/>
        <v>24403.170655814683</v>
      </c>
      <c r="L608" s="36">
        <f t="shared" si="112"/>
        <v>1939.8293441853166</v>
      </c>
      <c r="M608" s="36">
        <f t="shared" si="113"/>
        <v>1939.8293441853166</v>
      </c>
      <c r="N608" s="36">
        <f t="shared" si="114"/>
        <v>7.3637374034290576E-2</v>
      </c>
      <c r="O608" s="36">
        <f t="shared" si="115"/>
        <v>3762937.8845624356</v>
      </c>
      <c r="P608" s="35">
        <f t="shared" si="118"/>
        <v>3762937.8845624356</v>
      </c>
    </row>
    <row r="609" spans="1:16" x14ac:dyDescent="0.4">
      <c r="A609" s="1">
        <v>608</v>
      </c>
      <c r="B609" s="21">
        <v>40421</v>
      </c>
      <c r="C609" s="43">
        <v>4</v>
      </c>
      <c r="D609" s="23">
        <v>29725</v>
      </c>
      <c r="E609" s="25">
        <f t="shared" si="119"/>
        <v>26275.5</v>
      </c>
      <c r="F609" s="25">
        <f t="shared" si="120"/>
        <v>26118.875</v>
      </c>
      <c r="G609" s="25">
        <f t="shared" si="109"/>
        <v>1.13806586233136</v>
      </c>
      <c r="H609" s="25">
        <f t="shared" si="116"/>
        <v>0.99897478522145755</v>
      </c>
      <c r="I609" s="4">
        <f t="shared" si="110"/>
        <v>29755.505784273042</v>
      </c>
      <c r="J609" s="25">
        <f t="shared" si="117"/>
        <v>24469.512351168403</v>
      </c>
      <c r="K609" s="15">
        <f t="shared" si="111"/>
        <v>24444.425845482259</v>
      </c>
      <c r="L609" s="36">
        <f t="shared" si="112"/>
        <v>5280.5741545177407</v>
      </c>
      <c r="M609" s="36">
        <f t="shared" si="113"/>
        <v>5280.5741545177407</v>
      </c>
      <c r="N609" s="36">
        <f t="shared" si="114"/>
        <v>0.1776475745842806</v>
      </c>
      <c r="O609" s="36">
        <f t="shared" si="115"/>
        <v>27884463.40136075</v>
      </c>
      <c r="P609" s="35">
        <f t="shared" si="118"/>
        <v>27884463.40136075</v>
      </c>
    </row>
    <row r="610" spans="1:16" x14ac:dyDescent="0.4">
      <c r="A610" s="1">
        <v>609</v>
      </c>
      <c r="B610" s="21">
        <v>40422</v>
      </c>
      <c r="C610" s="43">
        <v>1</v>
      </c>
      <c r="D610" s="23">
        <v>26858</v>
      </c>
      <c r="E610" s="25">
        <f t="shared" si="119"/>
        <v>25962.25</v>
      </c>
      <c r="F610" s="25">
        <f t="shared" si="120"/>
        <v>26570.875</v>
      </c>
      <c r="G610" s="25">
        <f t="shared" si="109"/>
        <v>1.0108060046949903</v>
      </c>
      <c r="H610" s="25">
        <f t="shared" si="116"/>
        <v>1.002565354379422</v>
      </c>
      <c r="I610" s="4">
        <f t="shared" si="110"/>
        <v>26789.276013457333</v>
      </c>
      <c r="J610" s="25">
        <f t="shared" si="117"/>
        <v>24469.858346758228</v>
      </c>
      <c r="K610" s="15">
        <f t="shared" si="111"/>
        <v>24532.632205031921</v>
      </c>
      <c r="L610" s="36">
        <f t="shared" si="112"/>
        <v>2325.3677949680787</v>
      </c>
      <c r="M610" s="36">
        <f t="shared" si="113"/>
        <v>2325.3677949680787</v>
      </c>
      <c r="N610" s="36">
        <f t="shared" si="114"/>
        <v>8.6580080235612436E-2</v>
      </c>
      <c r="O610" s="36">
        <f t="shared" si="115"/>
        <v>5407335.3818747047</v>
      </c>
      <c r="P610" s="35">
        <f t="shared" si="118"/>
        <v>5407335.3818747047</v>
      </c>
    </row>
    <row r="611" spans="1:16" x14ac:dyDescent="0.4">
      <c r="A611" s="1">
        <v>610</v>
      </c>
      <c r="B611" s="21">
        <v>40423</v>
      </c>
      <c r="C611" s="43">
        <v>2</v>
      </c>
      <c r="D611" s="23">
        <v>20923</v>
      </c>
      <c r="E611" s="25">
        <f t="shared" si="119"/>
        <v>27179.5</v>
      </c>
      <c r="F611" s="25">
        <f t="shared" si="120"/>
        <v>26543.625</v>
      </c>
      <c r="G611" s="25">
        <f t="shared" si="109"/>
        <v>0.78824953260905395</v>
      </c>
      <c r="H611" s="25">
        <f t="shared" si="116"/>
        <v>1.001156956769502</v>
      </c>
      <c r="I611" s="4">
        <f t="shared" si="110"/>
        <v>20898.820967606916</v>
      </c>
      <c r="J611" s="25">
        <f t="shared" si="117"/>
        <v>24470.204342348054</v>
      </c>
      <c r="K611" s="15">
        <f t="shared" si="111"/>
        <v>24498.51531091303</v>
      </c>
      <c r="L611" s="36">
        <f t="shared" si="112"/>
        <v>-3575.5153109130297</v>
      </c>
      <c r="M611" s="36">
        <f t="shared" si="113"/>
        <v>3575.5153109130297</v>
      </c>
      <c r="N611" s="36">
        <f t="shared" si="114"/>
        <v>0.17088922768785689</v>
      </c>
      <c r="O611" s="36">
        <f t="shared" si="115"/>
        <v>12784309.738573499</v>
      </c>
      <c r="P611" s="35">
        <f t="shared" si="118"/>
        <v>12784309.738573499</v>
      </c>
    </row>
    <row r="612" spans="1:16" x14ac:dyDescent="0.4">
      <c r="A612" s="1">
        <v>611</v>
      </c>
      <c r="B612" s="21">
        <v>40424</v>
      </c>
      <c r="C612" s="43">
        <v>3</v>
      </c>
      <c r="D612" s="23">
        <v>31212</v>
      </c>
      <c r="E612" s="25">
        <f t="shared" si="119"/>
        <v>25907.75</v>
      </c>
      <c r="F612" s="25">
        <f t="shared" si="120"/>
        <v>24810.625</v>
      </c>
      <c r="G612" s="25">
        <f t="shared" si="109"/>
        <v>1.258009421366854</v>
      </c>
      <c r="H612" s="25">
        <f t="shared" si="116"/>
        <v>0.99730290362961838</v>
      </c>
      <c r="I612" s="4">
        <f t="shared" si="110"/>
        <v>31296.409432285796</v>
      </c>
      <c r="J612" s="25">
        <f t="shared" si="117"/>
        <v>24470.550337937879</v>
      </c>
      <c r="K612" s="15">
        <f t="shared" si="111"/>
        <v>24404.550905440185</v>
      </c>
      <c r="L612" s="36">
        <f t="shared" si="112"/>
        <v>6807.4490945598154</v>
      </c>
      <c r="M612" s="36">
        <f t="shared" si="113"/>
        <v>6807.4490945598154</v>
      </c>
      <c r="N612" s="36">
        <f t="shared" si="114"/>
        <v>0.21810358498525617</v>
      </c>
      <c r="O612" s="36">
        <f t="shared" si="115"/>
        <v>46341363.17502325</v>
      </c>
      <c r="P612" s="35">
        <f t="shared" si="118"/>
        <v>46341363.17502325</v>
      </c>
    </row>
    <row r="613" spans="1:16" x14ac:dyDescent="0.4">
      <c r="A613" s="1">
        <v>612</v>
      </c>
      <c r="B613" s="21">
        <v>40425</v>
      </c>
      <c r="C613" s="43">
        <v>4</v>
      </c>
      <c r="D613" s="23">
        <v>24638</v>
      </c>
      <c r="E613" s="25">
        <f t="shared" si="119"/>
        <v>23713.5</v>
      </c>
      <c r="F613" s="25">
        <f t="shared" si="120"/>
        <v>24393.25</v>
      </c>
      <c r="G613" s="25">
        <f t="shared" si="109"/>
        <v>1.0100335133694771</v>
      </c>
      <c r="H613" s="25">
        <f t="shared" si="116"/>
        <v>0.99897478522145755</v>
      </c>
      <c r="I613" s="4">
        <f t="shared" si="110"/>
        <v>24663.285164437988</v>
      </c>
      <c r="J613" s="25">
        <f t="shared" si="117"/>
        <v>24470.896333527704</v>
      </c>
      <c r="K613" s="15">
        <f t="shared" si="111"/>
        <v>24445.808408962392</v>
      </c>
      <c r="L613" s="36">
        <f t="shared" si="112"/>
        <v>192.1915910376083</v>
      </c>
      <c r="M613" s="36">
        <f t="shared" si="113"/>
        <v>192.1915910376083</v>
      </c>
      <c r="N613" s="36">
        <f t="shared" si="114"/>
        <v>7.8006165694296742E-3</v>
      </c>
      <c r="O613" s="36">
        <f t="shared" si="115"/>
        <v>36937.60766556728</v>
      </c>
      <c r="P613" s="35">
        <f t="shared" si="118"/>
        <v>36937.60766556728</v>
      </c>
    </row>
    <row r="614" spans="1:16" x14ac:dyDescent="0.4">
      <c r="A614" s="1">
        <v>613</v>
      </c>
      <c r="B614" s="21">
        <v>40426</v>
      </c>
      <c r="C614" s="43">
        <v>1</v>
      </c>
      <c r="D614" s="23">
        <v>18081</v>
      </c>
      <c r="E614" s="25">
        <f t="shared" si="119"/>
        <v>25073</v>
      </c>
      <c r="F614" s="25">
        <f t="shared" si="120"/>
        <v>24591.25</v>
      </c>
      <c r="G614" s="25">
        <f t="shared" si="109"/>
        <v>0.73526152594927052</v>
      </c>
      <c r="H614" s="25">
        <f t="shared" si="116"/>
        <v>1.002565354379422</v>
      </c>
      <c r="I614" s="4">
        <f t="shared" si="110"/>
        <v>18034.734514830667</v>
      </c>
      <c r="J614" s="25">
        <f t="shared" si="117"/>
        <v>24471.242329117533</v>
      </c>
      <c r="K614" s="15">
        <f t="shared" si="111"/>
        <v>24534.019737796429</v>
      </c>
      <c r="L614" s="36">
        <f t="shared" si="112"/>
        <v>-6453.0197377964287</v>
      </c>
      <c r="M614" s="36">
        <f t="shared" si="113"/>
        <v>6453.0197377964287</v>
      </c>
      <c r="N614" s="36">
        <f t="shared" si="114"/>
        <v>0.35689506873493881</v>
      </c>
      <c r="O614" s="36">
        <f t="shared" si="115"/>
        <v>41641463.736390293</v>
      </c>
      <c r="P614" s="35">
        <f t="shared" si="118"/>
        <v>41641463.736390293</v>
      </c>
    </row>
    <row r="615" spans="1:16" x14ac:dyDescent="0.4">
      <c r="A615" s="1">
        <v>614</v>
      </c>
      <c r="B615" s="21">
        <v>40427</v>
      </c>
      <c r="C615" s="43">
        <v>2</v>
      </c>
      <c r="D615" s="23">
        <v>26361</v>
      </c>
      <c r="E615" s="25">
        <f t="shared" si="119"/>
        <v>24109.5</v>
      </c>
      <c r="F615" s="25">
        <f t="shared" si="120"/>
        <v>24012.625</v>
      </c>
      <c r="G615" s="25">
        <f t="shared" si="109"/>
        <v>1.0977975127667217</v>
      </c>
      <c r="H615" s="25">
        <f t="shared" si="116"/>
        <v>1.001156956769502</v>
      </c>
      <c r="I615" s="4">
        <f t="shared" si="110"/>
        <v>26330.536707311854</v>
      </c>
      <c r="J615" s="25">
        <f t="shared" si="117"/>
        <v>24471.588324707358</v>
      </c>
      <c r="K615" s="15">
        <f t="shared" si="111"/>
        <v>24499.900894480095</v>
      </c>
      <c r="L615" s="36">
        <f t="shared" si="112"/>
        <v>1861.0991055199047</v>
      </c>
      <c r="M615" s="36">
        <f t="shared" si="113"/>
        <v>1861.0991055199047</v>
      </c>
      <c r="N615" s="36">
        <f t="shared" si="114"/>
        <v>7.0600474394746204E-2</v>
      </c>
      <c r="O615" s="36">
        <f t="shared" si="115"/>
        <v>3463689.8805669895</v>
      </c>
      <c r="P615" s="35">
        <f t="shared" si="118"/>
        <v>3463689.8805669895</v>
      </c>
    </row>
    <row r="616" spans="1:16" x14ac:dyDescent="0.4">
      <c r="A616" s="1">
        <v>615</v>
      </c>
      <c r="B616" s="21">
        <v>40428</v>
      </c>
      <c r="C616" s="43">
        <v>3</v>
      </c>
      <c r="D616" s="23">
        <v>27358</v>
      </c>
      <c r="E616" s="25">
        <f t="shared" si="119"/>
        <v>23915.75</v>
      </c>
      <c r="F616" s="25">
        <f t="shared" si="120"/>
        <v>24122.875</v>
      </c>
      <c r="G616" s="25">
        <f t="shared" si="109"/>
        <v>1.1341102584165446</v>
      </c>
      <c r="H616" s="25">
        <f t="shared" si="116"/>
        <v>0.99730290362961838</v>
      </c>
      <c r="I616" s="4">
        <f t="shared" si="110"/>
        <v>27431.986711792732</v>
      </c>
      <c r="J616" s="25">
        <f t="shared" si="117"/>
        <v>24471.934320297183</v>
      </c>
      <c r="K616" s="15">
        <f t="shared" si="111"/>
        <v>24405.931155065693</v>
      </c>
      <c r="L616" s="36">
        <f t="shared" si="112"/>
        <v>2952.068844934307</v>
      </c>
      <c r="M616" s="36">
        <f t="shared" si="113"/>
        <v>2952.068844934307</v>
      </c>
      <c r="N616" s="36">
        <f t="shared" si="114"/>
        <v>0.10790514090702197</v>
      </c>
      <c r="O616" s="36">
        <f t="shared" si="115"/>
        <v>8714710.4652317725</v>
      </c>
      <c r="P616" s="35">
        <f t="shared" si="118"/>
        <v>8714710.4652317725</v>
      </c>
    </row>
    <row r="617" spans="1:16" x14ac:dyDescent="0.4">
      <c r="A617" s="1">
        <v>616</v>
      </c>
      <c r="B617" s="21">
        <v>40429</v>
      </c>
      <c r="C617" s="43">
        <v>4</v>
      </c>
      <c r="D617" s="23">
        <v>23863</v>
      </c>
      <c r="E617" s="25">
        <f t="shared" si="119"/>
        <v>24330</v>
      </c>
      <c r="F617" s="25">
        <f t="shared" si="120"/>
        <v>23876.375</v>
      </c>
      <c r="G617" s="25">
        <f t="shared" si="109"/>
        <v>0.99943982283742816</v>
      </c>
      <c r="H617" s="25">
        <f t="shared" si="116"/>
        <v>0.99897478522145755</v>
      </c>
      <c r="I617" s="4">
        <f t="shared" si="110"/>
        <v>23887.489807573005</v>
      </c>
      <c r="J617" s="25">
        <f t="shared" si="117"/>
        <v>24472.280315887008</v>
      </c>
      <c r="K617" s="15">
        <f t="shared" si="111"/>
        <v>24447.190972442528</v>
      </c>
      <c r="L617" s="36">
        <f t="shared" si="112"/>
        <v>-584.19097244252771</v>
      </c>
      <c r="M617" s="36">
        <f t="shared" si="113"/>
        <v>584.19097244252771</v>
      </c>
      <c r="N617" s="36">
        <f t="shared" si="114"/>
        <v>2.4481036434753706E-2</v>
      </c>
      <c r="O617" s="36">
        <f t="shared" si="115"/>
        <v>341279.09228334617</v>
      </c>
      <c r="P617" s="35">
        <f t="shared" si="118"/>
        <v>341279.09228334617</v>
      </c>
    </row>
    <row r="618" spans="1:16" x14ac:dyDescent="0.4">
      <c r="A618" s="1">
        <v>617</v>
      </c>
      <c r="B618" s="21">
        <v>40430</v>
      </c>
      <c r="C618" s="43">
        <v>1</v>
      </c>
      <c r="D618" s="23">
        <v>19738</v>
      </c>
      <c r="E618" s="25">
        <f t="shared" si="119"/>
        <v>23422.75</v>
      </c>
      <c r="F618" s="25">
        <f t="shared" si="120"/>
        <v>22691.5</v>
      </c>
      <c r="G618" s="25">
        <f t="shared" si="109"/>
        <v>0.86984112993852325</v>
      </c>
      <c r="H618" s="25">
        <f t="shared" si="116"/>
        <v>1.002565354379422</v>
      </c>
      <c r="I618" s="4">
        <f t="shared" si="110"/>
        <v>19687.494599509304</v>
      </c>
      <c r="J618" s="25">
        <f t="shared" si="117"/>
        <v>24472.626311476834</v>
      </c>
      <c r="K618" s="15">
        <f t="shared" si="111"/>
        <v>24535.407270560936</v>
      </c>
      <c r="L618" s="36">
        <f t="shared" si="112"/>
        <v>-4797.407270560936</v>
      </c>
      <c r="M618" s="36">
        <f t="shared" si="113"/>
        <v>4797.407270560936</v>
      </c>
      <c r="N618" s="36">
        <f t="shared" si="114"/>
        <v>0.24305437585170411</v>
      </c>
      <c r="O618" s="36">
        <f t="shared" si="115"/>
        <v>23015116.519630931</v>
      </c>
      <c r="P618" s="35">
        <f t="shared" si="118"/>
        <v>23015116.519630931</v>
      </c>
    </row>
    <row r="619" spans="1:16" x14ac:dyDescent="0.4">
      <c r="A619" s="1">
        <v>618</v>
      </c>
      <c r="B619" s="21">
        <v>40431</v>
      </c>
      <c r="C619" s="43">
        <v>2</v>
      </c>
      <c r="D619" s="23">
        <v>22732</v>
      </c>
      <c r="E619" s="25">
        <f t="shared" si="119"/>
        <v>21960.25</v>
      </c>
      <c r="F619" s="25">
        <f t="shared" si="120"/>
        <v>21473.25</v>
      </c>
      <c r="G619" s="25">
        <f t="shared" si="109"/>
        <v>1.058619445123584</v>
      </c>
      <c r="H619" s="25">
        <f t="shared" si="116"/>
        <v>1.001156956769502</v>
      </c>
      <c r="I619" s="4">
        <f t="shared" si="110"/>
        <v>22705.730451447711</v>
      </c>
      <c r="J619" s="25">
        <f t="shared" si="117"/>
        <v>24472.972307066659</v>
      </c>
      <c r="K619" s="15">
        <f t="shared" si="111"/>
        <v>24501.286478047154</v>
      </c>
      <c r="L619" s="36">
        <f t="shared" si="112"/>
        <v>-1769.2864780471537</v>
      </c>
      <c r="M619" s="36">
        <f t="shared" si="113"/>
        <v>1769.2864780471537</v>
      </c>
      <c r="N619" s="36">
        <f t="shared" si="114"/>
        <v>7.783241589156932E-2</v>
      </c>
      <c r="O619" s="36">
        <f t="shared" si="115"/>
        <v>3130374.6414005011</v>
      </c>
      <c r="P619" s="35">
        <f t="shared" si="118"/>
        <v>3130374.6414005011</v>
      </c>
    </row>
    <row r="620" spans="1:16" x14ac:dyDescent="0.4">
      <c r="A620" s="1">
        <v>619</v>
      </c>
      <c r="B620" s="21">
        <v>40432</v>
      </c>
      <c r="C620" s="43">
        <v>3</v>
      </c>
      <c r="D620" s="23">
        <v>21508</v>
      </c>
      <c r="E620" s="25">
        <f t="shared" si="119"/>
        <v>20986.25</v>
      </c>
      <c r="F620" s="25">
        <f t="shared" si="120"/>
        <v>21530.625</v>
      </c>
      <c r="G620" s="25">
        <f t="shared" si="109"/>
        <v>0.99894917123864269</v>
      </c>
      <c r="H620" s="25">
        <f t="shared" si="116"/>
        <v>0.99730290362961838</v>
      </c>
      <c r="I620" s="4">
        <f t="shared" si="110"/>
        <v>21566.166028117485</v>
      </c>
      <c r="J620" s="25">
        <f t="shared" si="117"/>
        <v>24473.318302656484</v>
      </c>
      <c r="K620" s="15">
        <f t="shared" si="111"/>
        <v>24407.311404691194</v>
      </c>
      <c r="L620" s="36">
        <f t="shared" si="112"/>
        <v>-2899.3114046911942</v>
      </c>
      <c r="M620" s="36">
        <f t="shared" si="113"/>
        <v>2899.3114046911942</v>
      </c>
      <c r="N620" s="36">
        <f t="shared" si="114"/>
        <v>0.13480153453092775</v>
      </c>
      <c r="O620" s="36">
        <f t="shared" si="115"/>
        <v>8406006.6213724259</v>
      </c>
      <c r="P620" s="35">
        <f t="shared" si="118"/>
        <v>8406006.6213724259</v>
      </c>
    </row>
    <row r="621" spans="1:16" x14ac:dyDescent="0.4">
      <c r="A621" s="1">
        <v>620</v>
      </c>
      <c r="B621" s="21">
        <v>40433</v>
      </c>
      <c r="C621" s="43">
        <v>4</v>
      </c>
      <c r="D621" s="23">
        <v>19967</v>
      </c>
      <c r="E621" s="25">
        <f t="shared" si="119"/>
        <v>22075</v>
      </c>
      <c r="F621" s="25">
        <f t="shared" si="120"/>
        <v>22219.125</v>
      </c>
      <c r="G621" s="25">
        <f t="shared" ref="G621:G684" si="121">D621/F621</f>
        <v>0.89864024798456288</v>
      </c>
      <c r="H621" s="25">
        <f t="shared" si="116"/>
        <v>0.99897478522145755</v>
      </c>
      <c r="I621" s="4">
        <f t="shared" ref="I621:I684" si="122">D621/H621</f>
        <v>19987.491471642719</v>
      </c>
      <c r="J621" s="25">
        <f t="shared" si="117"/>
        <v>24473.664298246309</v>
      </c>
      <c r="K621" s="15">
        <f t="shared" ref="K621:K684" si="123">H621*J621</f>
        <v>24448.57353592266</v>
      </c>
      <c r="L621" s="36">
        <f t="shared" ref="L621:L684" si="124">D621-K621</f>
        <v>-4481.5735359226601</v>
      </c>
      <c r="M621" s="36">
        <f t="shared" ref="M621:M684" si="125">ABS(L621)</f>
        <v>4481.5735359226601</v>
      </c>
      <c r="N621" s="36">
        <f t="shared" ref="N621:N684" si="126">M621/D621</f>
        <v>0.22444901767529724</v>
      </c>
      <c r="O621" s="36">
        <f t="shared" ref="O621:O684" si="127">L621^2</f>
        <v>20084501.357882336</v>
      </c>
      <c r="P621" s="35">
        <f t="shared" si="118"/>
        <v>20084501.357882336</v>
      </c>
    </row>
    <row r="622" spans="1:16" x14ac:dyDescent="0.4">
      <c r="A622" s="1">
        <v>621</v>
      </c>
      <c r="B622" s="21">
        <v>40434</v>
      </c>
      <c r="C622" s="43">
        <v>1</v>
      </c>
      <c r="D622" s="23">
        <v>24093</v>
      </c>
      <c r="E622" s="25">
        <f t="shared" si="119"/>
        <v>22363.25</v>
      </c>
      <c r="F622" s="25">
        <f t="shared" si="120"/>
        <v>22556.875</v>
      </c>
      <c r="G622" s="25">
        <f t="shared" si="121"/>
        <v>1.0681000803524425</v>
      </c>
      <c r="H622" s="25">
        <f t="shared" si="116"/>
        <v>1.002565354379422</v>
      </c>
      <c r="I622" s="4">
        <f t="shared" si="122"/>
        <v>24031.351068293527</v>
      </c>
      <c r="J622" s="25">
        <f t="shared" si="117"/>
        <v>24474.010293836138</v>
      </c>
      <c r="K622" s="15">
        <f t="shared" si="123"/>
        <v>24536.794803325447</v>
      </c>
      <c r="L622" s="36">
        <f t="shared" si="124"/>
        <v>-443.79480332544699</v>
      </c>
      <c r="M622" s="36">
        <f t="shared" si="125"/>
        <v>443.79480332544699</v>
      </c>
      <c r="N622" s="36">
        <f t="shared" si="126"/>
        <v>1.8420072358172373E-2</v>
      </c>
      <c r="O622" s="36">
        <f t="shared" si="127"/>
        <v>196953.82745867217</v>
      </c>
      <c r="P622" s="35">
        <f t="shared" si="118"/>
        <v>196953.82745867217</v>
      </c>
    </row>
    <row r="623" spans="1:16" x14ac:dyDescent="0.4">
      <c r="A623" s="1">
        <v>622</v>
      </c>
      <c r="B623" s="21">
        <v>40435</v>
      </c>
      <c r="C623" s="43">
        <v>2</v>
      </c>
      <c r="D623" s="23">
        <v>23885</v>
      </c>
      <c r="E623" s="25">
        <f t="shared" si="119"/>
        <v>22750.5</v>
      </c>
      <c r="F623" s="25">
        <f t="shared" si="120"/>
        <v>23106.375</v>
      </c>
      <c r="G623" s="25">
        <f t="shared" si="121"/>
        <v>1.0336974103467116</v>
      </c>
      <c r="H623" s="25">
        <f t="shared" si="116"/>
        <v>1.001156956769502</v>
      </c>
      <c r="I623" s="4">
        <f t="shared" si="122"/>
        <v>23857.398021855912</v>
      </c>
      <c r="J623" s="25">
        <f t="shared" si="117"/>
        <v>24474.356289425963</v>
      </c>
      <c r="K623" s="15">
        <f t="shared" si="123"/>
        <v>24502.672061614219</v>
      </c>
      <c r="L623" s="36">
        <f t="shared" si="124"/>
        <v>-617.67206161421927</v>
      </c>
      <c r="M623" s="36">
        <f t="shared" si="125"/>
        <v>617.67206161421927</v>
      </c>
      <c r="N623" s="36">
        <f t="shared" si="126"/>
        <v>2.5860249596576065E-2</v>
      </c>
      <c r="O623" s="36">
        <f t="shared" si="127"/>
        <v>381518.77569875988</v>
      </c>
      <c r="P623" s="35">
        <f t="shared" si="118"/>
        <v>381518.77569875988</v>
      </c>
    </row>
    <row r="624" spans="1:16" x14ac:dyDescent="0.4">
      <c r="A624" s="1">
        <v>623</v>
      </c>
      <c r="B624" s="21">
        <v>40436</v>
      </c>
      <c r="C624" s="43">
        <v>3</v>
      </c>
      <c r="D624" s="23">
        <v>23057</v>
      </c>
      <c r="E624" s="25">
        <f t="shared" si="119"/>
        <v>23462.25</v>
      </c>
      <c r="F624" s="25">
        <f t="shared" si="120"/>
        <v>23195.75</v>
      </c>
      <c r="G624" s="25">
        <f t="shared" si="121"/>
        <v>0.99401830076630415</v>
      </c>
      <c r="H624" s="25">
        <f t="shared" si="116"/>
        <v>0.99730290362961838</v>
      </c>
      <c r="I624" s="4">
        <f t="shared" si="122"/>
        <v>23119.355128803461</v>
      </c>
      <c r="J624" s="25">
        <f t="shared" si="117"/>
        <v>24474.702285015788</v>
      </c>
      <c r="K624" s="15">
        <f t="shared" si="123"/>
        <v>24408.691654316703</v>
      </c>
      <c r="L624" s="36">
        <f t="shared" si="124"/>
        <v>-1351.6916543167026</v>
      </c>
      <c r="M624" s="36">
        <f t="shared" si="125"/>
        <v>1351.6916543167026</v>
      </c>
      <c r="N624" s="36">
        <f t="shared" si="126"/>
        <v>5.8623917002068898E-2</v>
      </c>
      <c r="O624" s="36">
        <f t="shared" si="127"/>
        <v>1827070.3283494243</v>
      </c>
      <c r="P624" s="35">
        <f t="shared" si="118"/>
        <v>1827070.3283494243</v>
      </c>
    </row>
    <row r="625" spans="1:16" x14ac:dyDescent="0.4">
      <c r="A625" s="1">
        <v>624</v>
      </c>
      <c r="B625" s="21">
        <v>40437</v>
      </c>
      <c r="C625" s="43">
        <v>4</v>
      </c>
      <c r="D625" s="23">
        <v>22814</v>
      </c>
      <c r="E625" s="25">
        <f t="shared" si="119"/>
        <v>22929.25</v>
      </c>
      <c r="F625" s="25">
        <f t="shared" si="120"/>
        <v>22640.75</v>
      </c>
      <c r="G625" s="25">
        <f t="shared" si="121"/>
        <v>1.0076521316652496</v>
      </c>
      <c r="H625" s="25">
        <f t="shared" si="116"/>
        <v>0.99897478522145755</v>
      </c>
      <c r="I625" s="4">
        <f t="shared" si="122"/>
        <v>22837.413253571242</v>
      </c>
      <c r="J625" s="25">
        <f t="shared" si="117"/>
        <v>24475.048280605613</v>
      </c>
      <c r="K625" s="15">
        <f t="shared" si="123"/>
        <v>24449.956099402796</v>
      </c>
      <c r="L625" s="36">
        <f t="shared" si="124"/>
        <v>-1635.9560994027961</v>
      </c>
      <c r="M625" s="36">
        <f t="shared" si="125"/>
        <v>1635.9560994027961</v>
      </c>
      <c r="N625" s="36">
        <f t="shared" si="126"/>
        <v>7.1708429008626118E-2</v>
      </c>
      <c r="O625" s="36">
        <f t="shared" si="127"/>
        <v>2676352.3591732113</v>
      </c>
      <c r="P625" s="35">
        <f t="shared" si="118"/>
        <v>2676352.3591732113</v>
      </c>
    </row>
    <row r="626" spans="1:16" x14ac:dyDescent="0.4">
      <c r="A626" s="1">
        <v>625</v>
      </c>
      <c r="B626" s="21">
        <v>40438</v>
      </c>
      <c r="C626" s="43">
        <v>1</v>
      </c>
      <c r="D626" s="23">
        <v>21961</v>
      </c>
      <c r="E626" s="25">
        <f t="shared" si="119"/>
        <v>22352.25</v>
      </c>
      <c r="F626" s="25">
        <f t="shared" si="120"/>
        <v>21891.75</v>
      </c>
      <c r="G626" s="25">
        <f t="shared" si="121"/>
        <v>1.0031632921077576</v>
      </c>
      <c r="H626" s="25">
        <f t="shared" si="116"/>
        <v>1.002565354379422</v>
      </c>
      <c r="I626" s="4">
        <f t="shared" si="122"/>
        <v>21904.806408948414</v>
      </c>
      <c r="J626" s="25">
        <f t="shared" si="117"/>
        <v>24475.394276195439</v>
      </c>
      <c r="K626" s="15">
        <f t="shared" si="123"/>
        <v>24538.182336089954</v>
      </c>
      <c r="L626" s="36">
        <f t="shared" si="124"/>
        <v>-2577.1823360899543</v>
      </c>
      <c r="M626" s="36">
        <f t="shared" si="125"/>
        <v>2577.1823360899543</v>
      </c>
      <c r="N626" s="36">
        <f t="shared" si="126"/>
        <v>0.11735268594735915</v>
      </c>
      <c r="O626" s="36">
        <f t="shared" si="127"/>
        <v>6641868.7934540743</v>
      </c>
      <c r="P626" s="35">
        <f t="shared" si="118"/>
        <v>6641868.7934540743</v>
      </c>
    </row>
    <row r="627" spans="1:16" x14ac:dyDescent="0.4">
      <c r="A627" s="1">
        <v>626</v>
      </c>
      <c r="B627" s="21">
        <v>40439</v>
      </c>
      <c r="C627" s="43">
        <v>2</v>
      </c>
      <c r="D627" s="23">
        <v>21577</v>
      </c>
      <c r="E627" s="25">
        <f t="shared" si="119"/>
        <v>21431.25</v>
      </c>
      <c r="F627" s="25">
        <f t="shared" si="120"/>
        <v>21357.625</v>
      </c>
      <c r="G627" s="25">
        <f t="shared" si="121"/>
        <v>1.0102715072485822</v>
      </c>
      <c r="H627" s="25">
        <f t="shared" si="116"/>
        <v>1.001156956769502</v>
      </c>
      <c r="I627" s="4">
        <f t="shared" si="122"/>
        <v>21552.065192279046</v>
      </c>
      <c r="J627" s="25">
        <f t="shared" si="117"/>
        <v>24475.740271785264</v>
      </c>
      <c r="K627" s="15">
        <f t="shared" si="123"/>
        <v>24504.057645181278</v>
      </c>
      <c r="L627" s="36">
        <f t="shared" si="124"/>
        <v>-2927.0576451812776</v>
      </c>
      <c r="M627" s="36">
        <f t="shared" si="125"/>
        <v>2927.0576451812776</v>
      </c>
      <c r="N627" s="36">
        <f t="shared" si="126"/>
        <v>0.13565637693753893</v>
      </c>
      <c r="O627" s="36">
        <f t="shared" si="127"/>
        <v>8567666.4582141656</v>
      </c>
      <c r="P627" s="35">
        <f t="shared" si="118"/>
        <v>8567666.4582141656</v>
      </c>
    </row>
    <row r="628" spans="1:16" x14ac:dyDescent="0.4">
      <c r="A628" s="1">
        <v>627</v>
      </c>
      <c r="B628" s="21">
        <v>40440</v>
      </c>
      <c r="C628" s="43">
        <v>3</v>
      </c>
      <c r="D628" s="23">
        <v>19373</v>
      </c>
      <c r="E628" s="25">
        <f t="shared" si="119"/>
        <v>21284</v>
      </c>
      <c r="F628" s="25">
        <f t="shared" si="120"/>
        <v>21570.25</v>
      </c>
      <c r="G628" s="25">
        <f t="shared" si="121"/>
        <v>0.89813516301387331</v>
      </c>
      <c r="H628" s="25">
        <f t="shared" si="116"/>
        <v>0.99730290362961838</v>
      </c>
      <c r="I628" s="4">
        <f t="shared" si="122"/>
        <v>19425.392154673609</v>
      </c>
      <c r="J628" s="25">
        <f t="shared" si="117"/>
        <v>24476.086267375089</v>
      </c>
      <c r="K628" s="15">
        <f t="shared" si="123"/>
        <v>24410.071903942204</v>
      </c>
      <c r="L628" s="36">
        <f t="shared" si="124"/>
        <v>-5037.0719039422038</v>
      </c>
      <c r="M628" s="36">
        <f t="shared" si="125"/>
        <v>5037.0719039422038</v>
      </c>
      <c r="N628" s="36">
        <f t="shared" si="126"/>
        <v>0.26000474391896988</v>
      </c>
      <c r="O628" s="36">
        <f t="shared" si="127"/>
        <v>25372093.36548394</v>
      </c>
      <c r="P628" s="35">
        <f t="shared" si="118"/>
        <v>25372093.36548394</v>
      </c>
    </row>
    <row r="629" spans="1:16" x14ac:dyDescent="0.4">
      <c r="A629" s="1">
        <v>628</v>
      </c>
      <c r="B629" s="21">
        <v>40441</v>
      </c>
      <c r="C629" s="43">
        <v>4</v>
      </c>
      <c r="D629" s="23">
        <v>22225</v>
      </c>
      <c r="E629" s="25">
        <f t="shared" si="119"/>
        <v>21856.5</v>
      </c>
      <c r="F629" s="25">
        <f t="shared" si="120"/>
        <v>22092.75</v>
      </c>
      <c r="G629" s="25">
        <f t="shared" si="121"/>
        <v>1.0059861266705141</v>
      </c>
      <c r="H629" s="25">
        <f t="shared" si="116"/>
        <v>0.99897478522145755</v>
      </c>
      <c r="I629" s="4">
        <f t="shared" si="122"/>
        <v>22247.808782353855</v>
      </c>
      <c r="J629" s="25">
        <f t="shared" si="117"/>
        <v>24476.432262964914</v>
      </c>
      <c r="K629" s="15">
        <f t="shared" si="123"/>
        <v>24451.338662882928</v>
      </c>
      <c r="L629" s="36">
        <f t="shared" si="124"/>
        <v>-2226.3386628829285</v>
      </c>
      <c r="M629" s="36">
        <f t="shared" si="125"/>
        <v>2226.3386628829285</v>
      </c>
      <c r="N629" s="36">
        <f t="shared" si="126"/>
        <v>0.10017271823995179</v>
      </c>
      <c r="O629" s="36">
        <f t="shared" si="127"/>
        <v>4956583.8418473462</v>
      </c>
      <c r="P629" s="35">
        <f t="shared" si="118"/>
        <v>4956583.8418473462</v>
      </c>
    </row>
    <row r="630" spans="1:16" x14ac:dyDescent="0.4">
      <c r="A630" s="1">
        <v>629</v>
      </c>
      <c r="B630" s="21">
        <v>40442</v>
      </c>
      <c r="C630" s="43">
        <v>1</v>
      </c>
      <c r="D630" s="23">
        <v>24251</v>
      </c>
      <c r="E630" s="25">
        <f t="shared" si="119"/>
        <v>22329</v>
      </c>
      <c r="F630" s="25">
        <f t="shared" si="120"/>
        <v>24129.375</v>
      </c>
      <c r="G630" s="25">
        <f t="shared" si="121"/>
        <v>1.0050405366902375</v>
      </c>
      <c r="H630" s="25">
        <f t="shared" si="116"/>
        <v>1.002565354379422</v>
      </c>
      <c r="I630" s="4">
        <f t="shared" si="122"/>
        <v>24188.946779445745</v>
      </c>
      <c r="J630" s="25">
        <f t="shared" si="117"/>
        <v>24476.778258554739</v>
      </c>
      <c r="K630" s="15">
        <f t="shared" si="123"/>
        <v>24539.569868854462</v>
      </c>
      <c r="L630" s="36">
        <f t="shared" si="124"/>
        <v>-288.56986885446167</v>
      </c>
      <c r="M630" s="36">
        <f t="shared" si="125"/>
        <v>288.56986885446167</v>
      </c>
      <c r="N630" s="36">
        <f t="shared" si="126"/>
        <v>1.189929771368033E-2</v>
      </c>
      <c r="O630" s="36">
        <f t="shared" si="127"/>
        <v>83272.569210681206</v>
      </c>
      <c r="P630" s="35">
        <f t="shared" si="118"/>
        <v>83272.569210681206</v>
      </c>
    </row>
    <row r="631" spans="1:16" x14ac:dyDescent="0.4">
      <c r="A631" s="1">
        <v>630</v>
      </c>
      <c r="B631" s="21">
        <v>40443</v>
      </c>
      <c r="C631" s="43">
        <v>2</v>
      </c>
      <c r="D631" s="23">
        <v>23467</v>
      </c>
      <c r="E631" s="25">
        <f t="shared" si="119"/>
        <v>25929.75</v>
      </c>
      <c r="F631" s="25">
        <f t="shared" si="120"/>
        <v>26903</v>
      </c>
      <c r="G631" s="25">
        <f t="shared" si="121"/>
        <v>0.87228190164665653</v>
      </c>
      <c r="H631" s="25">
        <f t="shared" si="116"/>
        <v>1.001156956769502</v>
      </c>
      <c r="I631" s="4">
        <f t="shared" si="122"/>
        <v>23439.88107091868</v>
      </c>
      <c r="J631" s="25">
        <f t="shared" si="117"/>
        <v>24477.124254144568</v>
      </c>
      <c r="K631" s="15">
        <f t="shared" si="123"/>
        <v>24505.443228748343</v>
      </c>
      <c r="L631" s="36">
        <f t="shared" si="124"/>
        <v>-1038.4432287483432</v>
      </c>
      <c r="M631" s="36">
        <f t="shared" si="125"/>
        <v>1038.4432287483432</v>
      </c>
      <c r="N631" s="36">
        <f t="shared" si="126"/>
        <v>4.4251213565787838E-2</v>
      </c>
      <c r="O631" s="36">
        <f t="shared" si="127"/>
        <v>1078364.3393332839</v>
      </c>
      <c r="P631" s="35">
        <f t="shared" si="118"/>
        <v>1078364.3393332839</v>
      </c>
    </row>
    <row r="632" spans="1:16" x14ac:dyDescent="0.4">
      <c r="A632" s="1">
        <v>631</v>
      </c>
      <c r="B632" s="21">
        <v>40444</v>
      </c>
      <c r="C632" s="43">
        <v>3</v>
      </c>
      <c r="D632" s="23">
        <v>33776</v>
      </c>
      <c r="E632" s="25">
        <f t="shared" si="119"/>
        <v>27876.25</v>
      </c>
      <c r="F632" s="25">
        <f t="shared" si="120"/>
        <v>27557.75</v>
      </c>
      <c r="G632" s="25">
        <f t="shared" si="121"/>
        <v>1.2256443287278533</v>
      </c>
      <c r="H632" s="25">
        <f t="shared" si="116"/>
        <v>0.99730290362961838</v>
      </c>
      <c r="I632" s="4">
        <f t="shared" si="122"/>
        <v>33867.343489199186</v>
      </c>
      <c r="J632" s="25">
        <f t="shared" si="117"/>
        <v>24477.470249734393</v>
      </c>
      <c r="K632" s="15">
        <f t="shared" si="123"/>
        <v>24411.452153567712</v>
      </c>
      <c r="L632" s="36">
        <f t="shared" si="124"/>
        <v>9364.5478464322878</v>
      </c>
      <c r="M632" s="36">
        <f t="shared" si="125"/>
        <v>9364.5478464322878</v>
      </c>
      <c r="N632" s="36">
        <f t="shared" si="126"/>
        <v>0.27725449569020272</v>
      </c>
      <c r="O632" s="36">
        <f t="shared" si="127"/>
        <v>87694756.368119597</v>
      </c>
      <c r="P632" s="35">
        <f t="shared" si="118"/>
        <v>87694756.368119597</v>
      </c>
    </row>
    <row r="633" spans="1:16" x14ac:dyDescent="0.4">
      <c r="A633" s="1">
        <v>632</v>
      </c>
      <c r="B633" s="21">
        <v>40445</v>
      </c>
      <c r="C633" s="43">
        <v>4</v>
      </c>
      <c r="D633" s="23">
        <v>30011</v>
      </c>
      <c r="E633" s="25">
        <f t="shared" si="119"/>
        <v>27239.25</v>
      </c>
      <c r="F633" s="25">
        <f t="shared" si="120"/>
        <v>26633.75</v>
      </c>
      <c r="G633" s="25">
        <f t="shared" si="121"/>
        <v>1.1268033979443375</v>
      </c>
      <c r="H633" s="25">
        <f t="shared" si="116"/>
        <v>0.99897478522145755</v>
      </c>
      <c r="I633" s="4">
        <f t="shared" si="122"/>
        <v>30041.799296612895</v>
      </c>
      <c r="J633" s="25">
        <f t="shared" si="117"/>
        <v>24477.816245324218</v>
      </c>
      <c r="K633" s="15">
        <f t="shared" si="123"/>
        <v>24452.721226363064</v>
      </c>
      <c r="L633" s="36">
        <f t="shared" si="124"/>
        <v>5558.2787736369355</v>
      </c>
      <c r="M633" s="36">
        <f t="shared" si="125"/>
        <v>5558.2787736369355</v>
      </c>
      <c r="N633" s="36">
        <f t="shared" si="126"/>
        <v>0.18520804950308006</v>
      </c>
      <c r="O633" s="36">
        <f t="shared" si="127"/>
        <v>30894462.925462916</v>
      </c>
      <c r="P633" s="35">
        <f t="shared" si="118"/>
        <v>30894462.925462916</v>
      </c>
    </row>
    <row r="634" spans="1:16" x14ac:dyDescent="0.4">
      <c r="A634" s="1">
        <v>633</v>
      </c>
      <c r="B634" s="21">
        <v>40446</v>
      </c>
      <c r="C634" s="43">
        <v>1</v>
      </c>
      <c r="D634" s="23">
        <v>21703</v>
      </c>
      <c r="E634" s="25">
        <f t="shared" si="119"/>
        <v>26028.25</v>
      </c>
      <c r="F634" s="25">
        <f t="shared" si="120"/>
        <v>24634.375</v>
      </c>
      <c r="G634" s="25">
        <f t="shared" si="121"/>
        <v>0.88100469364455158</v>
      </c>
      <c r="H634" s="25">
        <f t="shared" si="116"/>
        <v>1.002565354379422</v>
      </c>
      <c r="I634" s="4">
        <f t="shared" si="122"/>
        <v>21647.466576813782</v>
      </c>
      <c r="J634" s="25">
        <f t="shared" si="117"/>
        <v>24478.162240914044</v>
      </c>
      <c r="K634" s="15">
        <f t="shared" si="123"/>
        <v>24540.957401618973</v>
      </c>
      <c r="L634" s="36">
        <f t="shared" si="124"/>
        <v>-2837.9574016189727</v>
      </c>
      <c r="M634" s="36">
        <f t="shared" si="125"/>
        <v>2837.9574016189727</v>
      </c>
      <c r="N634" s="36">
        <f t="shared" si="126"/>
        <v>0.1307633691940733</v>
      </c>
      <c r="O634" s="36">
        <f t="shared" si="127"/>
        <v>8054002.2134039104</v>
      </c>
      <c r="P634" s="35">
        <f t="shared" si="118"/>
        <v>8054002.2134039104</v>
      </c>
    </row>
    <row r="635" spans="1:16" x14ac:dyDescent="0.4">
      <c r="A635" s="1">
        <v>634</v>
      </c>
      <c r="B635" s="21">
        <v>40447</v>
      </c>
      <c r="C635" s="43">
        <v>2</v>
      </c>
      <c r="D635" s="23">
        <v>18623</v>
      </c>
      <c r="E635" s="25">
        <f t="shared" si="119"/>
        <v>23240.5</v>
      </c>
      <c r="F635" s="25">
        <f t="shared" si="120"/>
        <v>22310.75</v>
      </c>
      <c r="G635" s="25">
        <f t="shared" si="121"/>
        <v>0.83470972513250341</v>
      </c>
      <c r="H635" s="25">
        <f t="shared" si="116"/>
        <v>1.001156956769502</v>
      </c>
      <c r="I635" s="4">
        <f t="shared" si="122"/>
        <v>18601.478893071911</v>
      </c>
      <c r="J635" s="25">
        <f t="shared" si="117"/>
        <v>24478.508236503869</v>
      </c>
      <c r="K635" s="15">
        <f t="shared" si="123"/>
        <v>24506.828812315402</v>
      </c>
      <c r="L635" s="36">
        <f t="shared" si="124"/>
        <v>-5883.8288123154016</v>
      </c>
      <c r="M635" s="36">
        <f t="shared" si="125"/>
        <v>5883.8288123154016</v>
      </c>
      <c r="N635" s="36">
        <f t="shared" si="126"/>
        <v>0.31594419869598894</v>
      </c>
      <c r="O635" s="36">
        <f t="shared" si="127"/>
        <v>34619441.492632866</v>
      </c>
      <c r="P635" s="35">
        <f t="shared" si="118"/>
        <v>34619441.492632866</v>
      </c>
    </row>
    <row r="636" spans="1:16" x14ac:dyDescent="0.4">
      <c r="A636" s="1">
        <v>635</v>
      </c>
      <c r="B636" s="21">
        <v>40448</v>
      </c>
      <c r="C636" s="43">
        <v>3</v>
      </c>
      <c r="D636" s="23">
        <v>22625</v>
      </c>
      <c r="E636" s="25">
        <f t="shared" si="119"/>
        <v>21381</v>
      </c>
      <c r="F636" s="25">
        <f t="shared" si="120"/>
        <v>21988.375</v>
      </c>
      <c r="G636" s="25">
        <f t="shared" si="121"/>
        <v>1.0289527989221576</v>
      </c>
      <c r="H636" s="25">
        <f t="shared" si="116"/>
        <v>0.99730290362961838</v>
      </c>
      <c r="I636" s="4">
        <f t="shared" si="122"/>
        <v>22686.186832162824</v>
      </c>
      <c r="J636" s="25">
        <f t="shared" si="117"/>
        <v>24478.854232093694</v>
      </c>
      <c r="K636" s="15">
        <f t="shared" si="123"/>
        <v>24412.832403193213</v>
      </c>
      <c r="L636" s="36">
        <f t="shared" si="124"/>
        <v>-1787.8324031932134</v>
      </c>
      <c r="M636" s="36">
        <f t="shared" si="125"/>
        <v>1787.8324031932134</v>
      </c>
      <c r="N636" s="36">
        <f t="shared" si="126"/>
        <v>7.9020216715722139E-2</v>
      </c>
      <c r="O636" s="36">
        <f t="shared" si="127"/>
        <v>3196344.7019076208</v>
      </c>
      <c r="P636" s="35">
        <f t="shared" si="118"/>
        <v>3196344.7019076208</v>
      </c>
    </row>
    <row r="637" spans="1:16" x14ac:dyDescent="0.4">
      <c r="A637" s="1">
        <v>636</v>
      </c>
      <c r="B637" s="21">
        <v>40449</v>
      </c>
      <c r="C637" s="43">
        <v>4</v>
      </c>
      <c r="D637" s="23">
        <v>22573</v>
      </c>
      <c r="E637" s="25">
        <f t="shared" si="119"/>
        <v>22595.75</v>
      </c>
      <c r="F637" s="25">
        <f t="shared" si="120"/>
        <v>22406.875</v>
      </c>
      <c r="G637" s="25">
        <f t="shared" si="121"/>
        <v>1.0074140191347523</v>
      </c>
      <c r="H637" s="25">
        <f t="shared" si="116"/>
        <v>0.99897478522145755</v>
      </c>
      <c r="I637" s="4">
        <f t="shared" si="122"/>
        <v>22596.165923242905</v>
      </c>
      <c r="J637" s="25">
        <f t="shared" si="117"/>
        <v>24479.200227683519</v>
      </c>
      <c r="K637" s="15">
        <f t="shared" si="123"/>
        <v>24454.103789843197</v>
      </c>
      <c r="L637" s="36">
        <f t="shared" si="124"/>
        <v>-1881.1037898431969</v>
      </c>
      <c r="M637" s="36">
        <f t="shared" si="125"/>
        <v>1881.1037898431969</v>
      </c>
      <c r="N637" s="36">
        <f t="shared" si="126"/>
        <v>8.3334239571310725E-2</v>
      </c>
      <c r="O637" s="36">
        <f t="shared" si="127"/>
        <v>3538551.4681624384</v>
      </c>
      <c r="P637" s="35">
        <f t="shared" si="118"/>
        <v>3538551.4681624384</v>
      </c>
    </row>
    <row r="638" spans="1:16" x14ac:dyDescent="0.4">
      <c r="A638" s="1">
        <v>637</v>
      </c>
      <c r="B638" s="21">
        <v>40450</v>
      </c>
      <c r="C638" s="43">
        <v>1</v>
      </c>
      <c r="D638" s="23">
        <v>26562</v>
      </c>
      <c r="E638" s="25">
        <f t="shared" si="119"/>
        <v>22218</v>
      </c>
      <c r="F638" s="25">
        <f t="shared" si="120"/>
        <v>22514.875</v>
      </c>
      <c r="G638" s="25">
        <f t="shared" si="121"/>
        <v>1.1797533852619657</v>
      </c>
      <c r="H638" s="25">
        <f t="shared" si="116"/>
        <v>1.002565354379422</v>
      </c>
      <c r="I638" s="4">
        <f t="shared" si="122"/>
        <v>26494.033415349382</v>
      </c>
      <c r="J638" s="25">
        <f t="shared" si="117"/>
        <v>24479.546223273344</v>
      </c>
      <c r="K638" s="15">
        <f t="shared" si="123"/>
        <v>24542.34493438348</v>
      </c>
      <c r="L638" s="36">
        <f t="shared" si="124"/>
        <v>2019.65506561652</v>
      </c>
      <c r="M638" s="36">
        <f t="shared" si="125"/>
        <v>2019.65506561652</v>
      </c>
      <c r="N638" s="36">
        <f t="shared" si="126"/>
        <v>7.6035504315056096E-2</v>
      </c>
      <c r="O638" s="36">
        <f t="shared" si="127"/>
        <v>4079006.5840704697</v>
      </c>
      <c r="P638" s="35">
        <f t="shared" si="118"/>
        <v>4079006.5840704697</v>
      </c>
    </row>
    <row r="639" spans="1:16" x14ac:dyDescent="0.4">
      <c r="A639" s="1">
        <v>638</v>
      </c>
      <c r="B639" s="21">
        <v>40451</v>
      </c>
      <c r="C639" s="43">
        <v>2</v>
      </c>
      <c r="D639" s="23">
        <v>17112</v>
      </c>
      <c r="E639" s="25">
        <f t="shared" si="119"/>
        <v>22811.75</v>
      </c>
      <c r="F639" s="25">
        <f t="shared" si="120"/>
        <v>22845.5</v>
      </c>
      <c r="G639" s="25">
        <f t="shared" si="121"/>
        <v>0.74903153793963795</v>
      </c>
      <c r="H639" s="25">
        <f t="shared" si="116"/>
        <v>1.001156956769502</v>
      </c>
      <c r="I639" s="4">
        <f t="shared" si="122"/>
        <v>17092.225034540435</v>
      </c>
      <c r="J639" s="25">
        <f t="shared" si="117"/>
        <v>24479.89221886317</v>
      </c>
      <c r="K639" s="15">
        <f t="shared" si="123"/>
        <v>24508.214395882464</v>
      </c>
      <c r="L639" s="36">
        <f t="shared" si="124"/>
        <v>-7396.2143958824636</v>
      </c>
      <c r="M639" s="36">
        <f t="shared" si="125"/>
        <v>7396.2143958824636</v>
      </c>
      <c r="N639" s="36">
        <f t="shared" si="126"/>
        <v>0.43222384267662833</v>
      </c>
      <c r="O639" s="36">
        <f t="shared" si="127"/>
        <v>54703987.389858998</v>
      </c>
      <c r="P639" s="35">
        <f t="shared" si="118"/>
        <v>54703987.389858998</v>
      </c>
    </row>
    <row r="640" spans="1:16" x14ac:dyDescent="0.4">
      <c r="A640" s="1">
        <v>639</v>
      </c>
      <c r="B640" s="21">
        <v>40452</v>
      </c>
      <c r="C640" s="43">
        <v>3</v>
      </c>
      <c r="D640" s="23">
        <v>25000</v>
      </c>
      <c r="E640" s="25">
        <f t="shared" si="119"/>
        <v>22879.25</v>
      </c>
      <c r="F640" s="25">
        <f t="shared" si="120"/>
        <v>21833.875</v>
      </c>
      <c r="G640" s="25">
        <f t="shared" si="121"/>
        <v>1.1450097612082144</v>
      </c>
      <c r="H640" s="25">
        <f t="shared" si="116"/>
        <v>0.99730290362961838</v>
      </c>
      <c r="I640" s="4">
        <f t="shared" si="122"/>
        <v>25067.609759295941</v>
      </c>
      <c r="J640" s="25">
        <f t="shared" si="117"/>
        <v>24480.238214452998</v>
      </c>
      <c r="K640" s="15">
        <f t="shared" si="123"/>
        <v>24414.212652818718</v>
      </c>
      <c r="L640" s="36">
        <f t="shared" si="124"/>
        <v>585.7873471812818</v>
      </c>
      <c r="M640" s="36">
        <f t="shared" si="125"/>
        <v>585.7873471812818</v>
      </c>
      <c r="N640" s="36">
        <f t="shared" si="126"/>
        <v>2.3431493887251274E-2</v>
      </c>
      <c r="O640" s="36">
        <f t="shared" si="127"/>
        <v>343146.8161176836</v>
      </c>
      <c r="P640" s="35">
        <f t="shared" si="118"/>
        <v>343146.8161176836</v>
      </c>
    </row>
    <row r="641" spans="1:16" x14ac:dyDescent="0.4">
      <c r="A641" s="1">
        <v>640</v>
      </c>
      <c r="B641" s="21">
        <v>40453</v>
      </c>
      <c r="C641" s="43">
        <v>4</v>
      </c>
      <c r="D641" s="23">
        <v>22843</v>
      </c>
      <c r="E641" s="25">
        <f t="shared" si="119"/>
        <v>20788.5</v>
      </c>
      <c r="F641" s="25">
        <f t="shared" si="120"/>
        <v>21994.125</v>
      </c>
      <c r="G641" s="25">
        <f t="shared" si="121"/>
        <v>1.0385955340346569</v>
      </c>
      <c r="H641" s="25">
        <f t="shared" si="116"/>
        <v>0.99897478522145755</v>
      </c>
      <c r="I641" s="4">
        <f t="shared" si="122"/>
        <v>22866.443015311997</v>
      </c>
      <c r="J641" s="25">
        <f t="shared" si="117"/>
        <v>24480.584210042824</v>
      </c>
      <c r="K641" s="15">
        <f t="shared" si="123"/>
        <v>24455.486353323337</v>
      </c>
      <c r="L641" s="36">
        <f t="shared" si="124"/>
        <v>-1612.4863533233365</v>
      </c>
      <c r="M641" s="36">
        <f t="shared" si="125"/>
        <v>1612.4863533233365</v>
      </c>
      <c r="N641" s="36">
        <f t="shared" si="126"/>
        <v>7.0589955492857182E-2</v>
      </c>
      <c r="O641" s="36">
        <f t="shared" si="127"/>
        <v>2600112.239653992</v>
      </c>
      <c r="P641" s="35">
        <f t="shared" si="118"/>
        <v>2600112.239653992</v>
      </c>
    </row>
    <row r="642" spans="1:16" x14ac:dyDescent="0.4">
      <c r="A642" s="1">
        <v>641</v>
      </c>
      <c r="B642" s="21">
        <v>40454</v>
      </c>
      <c r="C642" s="43">
        <v>1</v>
      </c>
      <c r="D642" s="23">
        <v>18199</v>
      </c>
      <c r="E642" s="25">
        <f t="shared" si="119"/>
        <v>23199.75</v>
      </c>
      <c r="F642" s="25">
        <f t="shared" si="120"/>
        <v>22988.875</v>
      </c>
      <c r="G642" s="25">
        <f t="shared" si="121"/>
        <v>0.79164378422171588</v>
      </c>
      <c r="H642" s="25">
        <f t="shared" ref="H642:H705" si="128">VLOOKUP(C642,$Q$38:$S$42,3,FALSE)</f>
        <v>1.002565354379422</v>
      </c>
      <c r="I642" s="4">
        <f t="shared" si="122"/>
        <v>18152.43257758992</v>
      </c>
      <c r="J642" s="25">
        <f t="shared" si="117"/>
        <v>24480.930205632649</v>
      </c>
      <c r="K642" s="15">
        <f t="shared" si="123"/>
        <v>24543.732467147991</v>
      </c>
      <c r="L642" s="36">
        <f t="shared" si="124"/>
        <v>-6344.732467147991</v>
      </c>
      <c r="M642" s="36">
        <f t="shared" si="125"/>
        <v>6344.732467147991</v>
      </c>
      <c r="N642" s="36">
        <f t="shared" si="126"/>
        <v>0.34863082955920605</v>
      </c>
      <c r="O642" s="36">
        <f t="shared" si="127"/>
        <v>40255630.079681836</v>
      </c>
      <c r="P642" s="35">
        <f t="shared" si="118"/>
        <v>40255630.079681836</v>
      </c>
    </row>
    <row r="643" spans="1:16" x14ac:dyDescent="0.4">
      <c r="A643" s="1">
        <v>642</v>
      </c>
      <c r="B643" s="21">
        <v>40455</v>
      </c>
      <c r="C643" s="43">
        <v>2</v>
      </c>
      <c r="D643" s="23">
        <v>26757</v>
      </c>
      <c r="E643" s="25">
        <f t="shared" si="119"/>
        <v>22778</v>
      </c>
      <c r="F643" s="25">
        <f t="shared" si="120"/>
        <v>23038.5</v>
      </c>
      <c r="G643" s="25">
        <f t="shared" si="121"/>
        <v>1.1614037372224755</v>
      </c>
      <c r="H643" s="25">
        <f t="shared" si="128"/>
        <v>1.001156956769502</v>
      </c>
      <c r="I643" s="4">
        <f t="shared" si="122"/>
        <v>26726.079081883967</v>
      </c>
      <c r="J643" s="25">
        <f t="shared" ref="J643:J706" si="129">INTERCEPT($I$2:$I$3896,$A$2:$A$3896)+SLOPE($I$2:$I$3896,$A$2:$A$3896)*A643</f>
        <v>24481.276201222474</v>
      </c>
      <c r="K643" s="15">
        <f t="shared" si="123"/>
        <v>24509.599979449526</v>
      </c>
      <c r="L643" s="36">
        <f t="shared" si="124"/>
        <v>2247.4000205504744</v>
      </c>
      <c r="M643" s="36">
        <f t="shared" si="125"/>
        <v>2247.4000205504744</v>
      </c>
      <c r="N643" s="36">
        <f t="shared" si="126"/>
        <v>8.3992974569289322E-2</v>
      </c>
      <c r="O643" s="36">
        <f t="shared" si="127"/>
        <v>5050806.8523702733</v>
      </c>
      <c r="P643" s="35">
        <f t="shared" ref="P643:P706" si="130">(D643-K643)^2</f>
        <v>5050806.8523702733</v>
      </c>
    </row>
    <row r="644" spans="1:16" x14ac:dyDescent="0.4">
      <c r="A644" s="1">
        <v>643</v>
      </c>
      <c r="B644" s="21">
        <v>40456</v>
      </c>
      <c r="C644" s="43">
        <v>3</v>
      </c>
      <c r="D644" s="23">
        <v>23313</v>
      </c>
      <c r="E644" s="25">
        <f t="shared" si="119"/>
        <v>23299</v>
      </c>
      <c r="F644" s="25">
        <f t="shared" si="120"/>
        <v>23526</v>
      </c>
      <c r="G644" s="25">
        <f t="shared" si="121"/>
        <v>0.99094618719714356</v>
      </c>
      <c r="H644" s="25">
        <f t="shared" si="128"/>
        <v>0.99730290362961838</v>
      </c>
      <c r="I644" s="4">
        <f t="shared" si="122"/>
        <v>23376.04745273865</v>
      </c>
      <c r="J644" s="25">
        <f t="shared" si="129"/>
        <v>24481.622196812299</v>
      </c>
      <c r="K644" s="15">
        <f t="shared" si="123"/>
        <v>24415.592902444223</v>
      </c>
      <c r="L644" s="36">
        <f t="shared" si="124"/>
        <v>-1102.592902444223</v>
      </c>
      <c r="M644" s="36">
        <f t="shared" si="125"/>
        <v>1102.592902444223</v>
      </c>
      <c r="N644" s="36">
        <f t="shared" si="126"/>
        <v>4.7295195918338397E-2</v>
      </c>
      <c r="O644" s="36">
        <f t="shared" si="127"/>
        <v>1215711.1085203758</v>
      </c>
      <c r="P644" s="35">
        <f t="shared" si="130"/>
        <v>1215711.1085203758</v>
      </c>
    </row>
    <row r="645" spans="1:16" x14ac:dyDescent="0.4">
      <c r="A645" s="1">
        <v>644</v>
      </c>
      <c r="B645" s="21">
        <v>40457</v>
      </c>
      <c r="C645" s="43">
        <v>4</v>
      </c>
      <c r="D645" s="23">
        <v>24927</v>
      </c>
      <c r="E645" s="25">
        <f t="shared" ref="E645:E708" si="131">AVERAGE(D643:D646)</f>
        <v>23753</v>
      </c>
      <c r="F645" s="25">
        <f t="shared" ref="F645:F708" si="132">AVERAGE(E645:E646)</f>
        <v>23543.75</v>
      </c>
      <c r="G645" s="25">
        <f t="shared" si="121"/>
        <v>1.0587523228032918</v>
      </c>
      <c r="H645" s="25">
        <f t="shared" si="128"/>
        <v>0.99897478522145755</v>
      </c>
      <c r="I645" s="4">
        <f t="shared" si="122"/>
        <v>24952.581755578609</v>
      </c>
      <c r="J645" s="25">
        <f t="shared" si="129"/>
        <v>24481.968192402124</v>
      </c>
      <c r="K645" s="15">
        <f t="shared" si="123"/>
        <v>24456.868916803469</v>
      </c>
      <c r="L645" s="36">
        <f t="shared" si="124"/>
        <v>470.13108319653111</v>
      </c>
      <c r="M645" s="36">
        <f t="shared" si="125"/>
        <v>470.13108319653111</v>
      </c>
      <c r="N645" s="36">
        <f t="shared" si="126"/>
        <v>1.8860315448972244E-2</v>
      </c>
      <c r="O645" s="36">
        <f t="shared" si="127"/>
        <v>221023.23538754365</v>
      </c>
      <c r="P645" s="35">
        <f t="shared" si="130"/>
        <v>221023.23538754365</v>
      </c>
    </row>
    <row r="646" spans="1:16" x14ac:dyDescent="0.4">
      <c r="A646" s="1">
        <v>645</v>
      </c>
      <c r="B646" s="21">
        <v>40458</v>
      </c>
      <c r="C646" s="43">
        <v>1</v>
      </c>
      <c r="D646" s="23">
        <v>20015</v>
      </c>
      <c r="E646" s="25">
        <f t="shared" si="131"/>
        <v>23334.5</v>
      </c>
      <c r="F646" s="25">
        <f t="shared" si="132"/>
        <v>23125.125</v>
      </c>
      <c r="G646" s="25">
        <f t="shared" si="121"/>
        <v>0.86550883508737786</v>
      </c>
      <c r="H646" s="25">
        <f t="shared" si="128"/>
        <v>1.002565354379422</v>
      </c>
      <c r="I646" s="4">
        <f t="shared" si="122"/>
        <v>19963.785814630595</v>
      </c>
      <c r="J646" s="25">
        <f t="shared" si="129"/>
        <v>24482.314187991949</v>
      </c>
      <c r="K646" s="15">
        <f t="shared" si="123"/>
        <v>24545.119999912498</v>
      </c>
      <c r="L646" s="36">
        <f t="shared" si="124"/>
        <v>-4530.1199999124983</v>
      </c>
      <c r="M646" s="36">
        <f t="shared" si="125"/>
        <v>4530.1199999124983</v>
      </c>
      <c r="N646" s="36">
        <f t="shared" si="126"/>
        <v>0.22633624780976758</v>
      </c>
      <c r="O646" s="36">
        <f t="shared" si="127"/>
        <v>20521987.213607214</v>
      </c>
      <c r="P646" s="35">
        <f t="shared" si="130"/>
        <v>20521987.213607214</v>
      </c>
    </row>
    <row r="647" spans="1:16" x14ac:dyDescent="0.4">
      <c r="A647" s="1">
        <v>646</v>
      </c>
      <c r="B647" s="21">
        <v>40459</v>
      </c>
      <c r="C647" s="43">
        <v>2</v>
      </c>
      <c r="D647" s="23">
        <v>25083</v>
      </c>
      <c r="E647" s="25">
        <f t="shared" si="131"/>
        <v>22915.75</v>
      </c>
      <c r="F647" s="25">
        <f t="shared" si="132"/>
        <v>22060.875</v>
      </c>
      <c r="G647" s="25">
        <f t="shared" si="121"/>
        <v>1.1369902599058288</v>
      </c>
      <c r="H647" s="25">
        <f t="shared" si="128"/>
        <v>1.001156956769502</v>
      </c>
      <c r="I647" s="4">
        <f t="shared" si="122"/>
        <v>25054.013589374579</v>
      </c>
      <c r="J647" s="25">
        <f t="shared" si="129"/>
        <v>24482.660183581775</v>
      </c>
      <c r="K647" s="15">
        <f t="shared" si="123"/>
        <v>24510.985563016588</v>
      </c>
      <c r="L647" s="36">
        <f t="shared" si="124"/>
        <v>572.01443698341245</v>
      </c>
      <c r="M647" s="36">
        <f t="shared" si="125"/>
        <v>572.01443698341245</v>
      </c>
      <c r="N647" s="36">
        <f t="shared" si="126"/>
        <v>2.2804865326452674E-2</v>
      </c>
      <c r="O647" s="36">
        <f t="shared" si="127"/>
        <v>327200.51611745032</v>
      </c>
      <c r="P647" s="35">
        <f t="shared" si="130"/>
        <v>327200.51611745032</v>
      </c>
    </row>
    <row r="648" spans="1:16" x14ac:dyDescent="0.4">
      <c r="A648" s="1">
        <v>647</v>
      </c>
      <c r="B648" s="21">
        <v>40460</v>
      </c>
      <c r="C648" s="43">
        <v>3</v>
      </c>
      <c r="D648" s="23">
        <v>21638</v>
      </c>
      <c r="E648" s="25">
        <f t="shared" si="131"/>
        <v>21206</v>
      </c>
      <c r="F648" s="25">
        <f t="shared" si="132"/>
        <v>21734.125</v>
      </c>
      <c r="G648" s="25">
        <f t="shared" si="121"/>
        <v>0.99557723165758916</v>
      </c>
      <c r="H648" s="25">
        <f t="shared" si="128"/>
        <v>0.99730290362961838</v>
      </c>
      <c r="I648" s="4">
        <f t="shared" si="122"/>
        <v>21696.517598865823</v>
      </c>
      <c r="J648" s="25">
        <f t="shared" si="129"/>
        <v>24483.006179171603</v>
      </c>
      <c r="K648" s="15">
        <f t="shared" si="123"/>
        <v>24416.973152069728</v>
      </c>
      <c r="L648" s="36">
        <f t="shared" si="124"/>
        <v>-2778.9731520697278</v>
      </c>
      <c r="M648" s="36">
        <f t="shared" si="125"/>
        <v>2778.9731520697278</v>
      </c>
      <c r="N648" s="36">
        <f t="shared" si="126"/>
        <v>0.12843022238976468</v>
      </c>
      <c r="O648" s="36">
        <f t="shared" si="127"/>
        <v>7722691.7799243582</v>
      </c>
      <c r="P648" s="35">
        <f t="shared" si="130"/>
        <v>7722691.7799243582</v>
      </c>
    </row>
    <row r="649" spans="1:16" x14ac:dyDescent="0.4">
      <c r="A649" s="1">
        <v>648</v>
      </c>
      <c r="B649" s="21">
        <v>40461</v>
      </c>
      <c r="C649" s="43">
        <v>4</v>
      </c>
      <c r="D649" s="23">
        <v>18088</v>
      </c>
      <c r="E649" s="25">
        <f t="shared" si="131"/>
        <v>22262.25</v>
      </c>
      <c r="F649" s="25">
        <f t="shared" si="132"/>
        <v>22160</v>
      </c>
      <c r="G649" s="25">
        <f t="shared" si="121"/>
        <v>0.81624548736462099</v>
      </c>
      <c r="H649" s="25">
        <f t="shared" si="128"/>
        <v>0.99897478522145755</v>
      </c>
      <c r="I649" s="4">
        <f t="shared" si="122"/>
        <v>18106.563116095233</v>
      </c>
      <c r="J649" s="25">
        <f t="shared" si="129"/>
        <v>24483.352174761429</v>
      </c>
      <c r="K649" s="15">
        <f t="shared" si="123"/>
        <v>24458.251480283605</v>
      </c>
      <c r="L649" s="36">
        <f t="shared" si="124"/>
        <v>-6370.2514802836049</v>
      </c>
      <c r="M649" s="36">
        <f t="shared" si="125"/>
        <v>6370.2514802836049</v>
      </c>
      <c r="N649" s="36">
        <f t="shared" si="126"/>
        <v>0.35218108581842134</v>
      </c>
      <c r="O649" s="36">
        <f t="shared" si="127"/>
        <v>40580103.922055461</v>
      </c>
      <c r="P649" s="35">
        <f t="shared" si="130"/>
        <v>40580103.922055461</v>
      </c>
    </row>
    <row r="650" spans="1:16" x14ac:dyDescent="0.4">
      <c r="A650" s="1">
        <v>649</v>
      </c>
      <c r="B650" s="21">
        <v>40462</v>
      </c>
      <c r="C650" s="43">
        <v>1</v>
      </c>
      <c r="D650" s="23">
        <v>24240</v>
      </c>
      <c r="E650" s="25">
        <f t="shared" si="131"/>
        <v>22057.75</v>
      </c>
      <c r="F650" s="25">
        <f t="shared" si="132"/>
        <v>21659</v>
      </c>
      <c r="G650" s="25">
        <f t="shared" si="121"/>
        <v>1.1191652430860151</v>
      </c>
      <c r="H650" s="25">
        <f t="shared" si="128"/>
        <v>1.002565354379422</v>
      </c>
      <c r="I650" s="4">
        <f t="shared" si="122"/>
        <v>24177.974926137678</v>
      </c>
      <c r="J650" s="25">
        <f t="shared" si="129"/>
        <v>24483.698170351254</v>
      </c>
      <c r="K650" s="15">
        <f t="shared" si="123"/>
        <v>24546.507532677009</v>
      </c>
      <c r="L650" s="36">
        <f t="shared" si="124"/>
        <v>-306.50753267700929</v>
      </c>
      <c r="M650" s="36">
        <f t="shared" si="125"/>
        <v>306.50753267700929</v>
      </c>
      <c r="N650" s="36">
        <f t="shared" si="126"/>
        <v>1.2644700192945928E-2</v>
      </c>
      <c r="O650" s="36">
        <f t="shared" si="127"/>
        <v>93946.867587747925</v>
      </c>
      <c r="P650" s="35">
        <f t="shared" si="130"/>
        <v>93946.867587747925</v>
      </c>
    </row>
    <row r="651" spans="1:16" x14ac:dyDescent="0.4">
      <c r="A651" s="1">
        <v>650</v>
      </c>
      <c r="B651" s="21">
        <v>40463</v>
      </c>
      <c r="C651" s="43">
        <v>2</v>
      </c>
      <c r="D651" s="23">
        <v>24265</v>
      </c>
      <c r="E651" s="25">
        <f t="shared" si="131"/>
        <v>21260.25</v>
      </c>
      <c r="F651" s="25">
        <f t="shared" si="132"/>
        <v>21156.375</v>
      </c>
      <c r="G651" s="25">
        <f t="shared" si="121"/>
        <v>1.1469356163331383</v>
      </c>
      <c r="H651" s="25">
        <f t="shared" si="128"/>
        <v>1.001156956769502</v>
      </c>
      <c r="I651" s="4">
        <f t="shared" si="122"/>
        <v>24236.958886344302</v>
      </c>
      <c r="J651" s="25">
        <f t="shared" si="129"/>
        <v>24484.044165941079</v>
      </c>
      <c r="K651" s="15">
        <f t="shared" si="123"/>
        <v>24512.37114658365</v>
      </c>
      <c r="L651" s="36">
        <f t="shared" si="124"/>
        <v>-247.37114658364953</v>
      </c>
      <c r="M651" s="36">
        <f t="shared" si="125"/>
        <v>247.37114658364953</v>
      </c>
      <c r="N651" s="36">
        <f t="shared" si="126"/>
        <v>1.0194566106888504E-2</v>
      </c>
      <c r="O651" s="36">
        <f t="shared" si="127"/>
        <v>61192.484162109424</v>
      </c>
      <c r="P651" s="35">
        <f t="shared" si="130"/>
        <v>61192.484162109424</v>
      </c>
    </row>
    <row r="652" spans="1:16" x14ac:dyDescent="0.4">
      <c r="A652" s="1">
        <v>651</v>
      </c>
      <c r="B652" s="21">
        <v>40464</v>
      </c>
      <c r="C652" s="43">
        <v>3</v>
      </c>
      <c r="D652" s="23">
        <v>18448</v>
      </c>
      <c r="E652" s="25">
        <f t="shared" si="131"/>
        <v>21052.5</v>
      </c>
      <c r="F652" s="25">
        <f t="shared" si="132"/>
        <v>21238</v>
      </c>
      <c r="G652" s="25">
        <f t="shared" si="121"/>
        <v>0.86863169789999062</v>
      </c>
      <c r="H652" s="25">
        <f t="shared" si="128"/>
        <v>0.99730290362961838</v>
      </c>
      <c r="I652" s="4">
        <f t="shared" si="122"/>
        <v>18497.890593579661</v>
      </c>
      <c r="J652" s="25">
        <f t="shared" si="129"/>
        <v>24484.390161530904</v>
      </c>
      <c r="K652" s="15">
        <f t="shared" si="123"/>
        <v>24418.353401695233</v>
      </c>
      <c r="L652" s="36">
        <f t="shared" si="124"/>
        <v>-5970.3534016952326</v>
      </c>
      <c r="M652" s="36">
        <f t="shared" si="125"/>
        <v>5970.3534016952326</v>
      </c>
      <c r="N652" s="36">
        <f t="shared" si="126"/>
        <v>0.32363147233820644</v>
      </c>
      <c r="O652" s="36">
        <f t="shared" si="127"/>
        <v>35645119.741133839</v>
      </c>
      <c r="P652" s="35">
        <f t="shared" si="130"/>
        <v>35645119.741133839</v>
      </c>
    </row>
    <row r="653" spans="1:16" x14ac:dyDescent="0.4">
      <c r="A653" s="1">
        <v>652</v>
      </c>
      <c r="B653" s="21">
        <v>40465</v>
      </c>
      <c r="C653" s="43">
        <v>4</v>
      </c>
      <c r="D653" s="23">
        <v>17257</v>
      </c>
      <c r="E653" s="25">
        <f t="shared" si="131"/>
        <v>21423.5</v>
      </c>
      <c r="F653" s="25">
        <f t="shared" si="132"/>
        <v>20673</v>
      </c>
      <c r="G653" s="25">
        <f t="shared" si="121"/>
        <v>0.83476031538722006</v>
      </c>
      <c r="H653" s="25">
        <f t="shared" si="128"/>
        <v>0.99897478522145755</v>
      </c>
      <c r="I653" s="4">
        <f t="shared" si="122"/>
        <v>17274.710288282586</v>
      </c>
      <c r="J653" s="25">
        <f t="shared" si="129"/>
        <v>24484.736157120729</v>
      </c>
      <c r="K653" s="15">
        <f t="shared" si="123"/>
        <v>24459.634043763737</v>
      </c>
      <c r="L653" s="36">
        <f t="shared" si="124"/>
        <v>-7202.6340437637373</v>
      </c>
      <c r="M653" s="36">
        <f t="shared" si="125"/>
        <v>7202.6340437637373</v>
      </c>
      <c r="N653" s="36">
        <f t="shared" si="126"/>
        <v>0.4173746331206894</v>
      </c>
      <c r="O653" s="36">
        <f t="shared" si="127"/>
        <v>51877937.168384366</v>
      </c>
      <c r="P653" s="35">
        <f t="shared" si="130"/>
        <v>51877937.168384366</v>
      </c>
    </row>
    <row r="654" spans="1:16" x14ac:dyDescent="0.4">
      <c r="A654" s="1">
        <v>653</v>
      </c>
      <c r="B654" s="21">
        <v>40466</v>
      </c>
      <c r="C654" s="43">
        <v>1</v>
      </c>
      <c r="D654" s="23">
        <v>25724</v>
      </c>
      <c r="E654" s="25">
        <f t="shared" si="131"/>
        <v>19922.5</v>
      </c>
      <c r="F654" s="25">
        <f t="shared" si="132"/>
        <v>19945.125</v>
      </c>
      <c r="G654" s="25">
        <f t="shared" si="121"/>
        <v>1.2897387206146866</v>
      </c>
      <c r="H654" s="25">
        <f t="shared" si="128"/>
        <v>1.002565354379422</v>
      </c>
      <c r="I654" s="4">
        <f t="shared" si="122"/>
        <v>25658.177681516736</v>
      </c>
      <c r="J654" s="25">
        <f t="shared" si="129"/>
        <v>24485.082152710555</v>
      </c>
      <c r="K654" s="15">
        <f t="shared" si="123"/>
        <v>24547.895065441517</v>
      </c>
      <c r="L654" s="36">
        <f t="shared" si="124"/>
        <v>1176.1049345584834</v>
      </c>
      <c r="M654" s="36">
        <f t="shared" si="125"/>
        <v>1176.1049345584834</v>
      </c>
      <c r="N654" s="36">
        <f t="shared" si="126"/>
        <v>4.5720142068048648E-2</v>
      </c>
      <c r="O654" s="36">
        <f t="shared" si="127"/>
        <v>1383222.8170928145</v>
      </c>
      <c r="P654" s="35">
        <f t="shared" si="130"/>
        <v>1383222.8170928145</v>
      </c>
    </row>
    <row r="655" spans="1:16" x14ac:dyDescent="0.4">
      <c r="A655" s="1">
        <v>654</v>
      </c>
      <c r="B655" s="21">
        <v>40467</v>
      </c>
      <c r="C655" s="43">
        <v>2</v>
      </c>
      <c r="D655" s="23">
        <v>18261</v>
      </c>
      <c r="E655" s="25">
        <f t="shared" si="131"/>
        <v>19967.75</v>
      </c>
      <c r="F655" s="25">
        <f t="shared" si="132"/>
        <v>20754</v>
      </c>
      <c r="G655" s="25">
        <f t="shared" si="121"/>
        <v>0.87987857762359067</v>
      </c>
      <c r="H655" s="25">
        <f t="shared" si="128"/>
        <v>1.001156956769502</v>
      </c>
      <c r="I655" s="4">
        <f t="shared" si="122"/>
        <v>18239.897227427708</v>
      </c>
      <c r="J655" s="25">
        <f t="shared" si="129"/>
        <v>24485.42814830038</v>
      </c>
      <c r="K655" s="15">
        <f t="shared" si="123"/>
        <v>24513.756730150712</v>
      </c>
      <c r="L655" s="36">
        <f t="shared" si="124"/>
        <v>-6252.7567301507115</v>
      </c>
      <c r="M655" s="36">
        <f t="shared" si="125"/>
        <v>6252.7567301507115</v>
      </c>
      <c r="N655" s="36">
        <f t="shared" si="126"/>
        <v>0.34241042276713823</v>
      </c>
      <c r="O655" s="36">
        <f t="shared" si="127"/>
        <v>39096966.726445019</v>
      </c>
      <c r="P655" s="35">
        <f t="shared" si="130"/>
        <v>39096966.726445019</v>
      </c>
    </row>
    <row r="656" spans="1:16" x14ac:dyDescent="0.4">
      <c r="A656" s="1">
        <v>655</v>
      </c>
      <c r="B656" s="21">
        <v>40468</v>
      </c>
      <c r="C656" s="43">
        <v>3</v>
      </c>
      <c r="D656" s="23">
        <v>18629</v>
      </c>
      <c r="E656" s="25">
        <f t="shared" si="131"/>
        <v>21540.25</v>
      </c>
      <c r="F656" s="25">
        <f t="shared" si="132"/>
        <v>21242.875</v>
      </c>
      <c r="G656" s="25">
        <f t="shared" si="121"/>
        <v>0.87695286066504652</v>
      </c>
      <c r="H656" s="25">
        <f t="shared" si="128"/>
        <v>0.99730290362961838</v>
      </c>
      <c r="I656" s="4">
        <f t="shared" si="122"/>
        <v>18679.380088236961</v>
      </c>
      <c r="J656" s="25">
        <f t="shared" si="129"/>
        <v>24485.774143890205</v>
      </c>
      <c r="K656" s="15">
        <f t="shared" si="123"/>
        <v>24419.733651320734</v>
      </c>
      <c r="L656" s="36">
        <f t="shared" si="124"/>
        <v>-5790.7336513207338</v>
      </c>
      <c r="M656" s="36">
        <f t="shared" si="125"/>
        <v>5790.7336513207338</v>
      </c>
      <c r="N656" s="36">
        <f t="shared" si="126"/>
        <v>0.31084511521395319</v>
      </c>
      <c r="O656" s="36">
        <f t="shared" si="127"/>
        <v>33532596.220538359</v>
      </c>
      <c r="P656" s="35">
        <f t="shared" si="130"/>
        <v>33532596.220538359</v>
      </c>
    </row>
    <row r="657" spans="1:16" x14ac:dyDescent="0.4">
      <c r="A657" s="1">
        <v>656</v>
      </c>
      <c r="B657" s="21">
        <v>40469</v>
      </c>
      <c r="C657" s="43">
        <v>4</v>
      </c>
      <c r="D657" s="23">
        <v>23547</v>
      </c>
      <c r="E657" s="25">
        <f t="shared" si="131"/>
        <v>20945.5</v>
      </c>
      <c r="F657" s="25">
        <f t="shared" si="132"/>
        <v>21713.75</v>
      </c>
      <c r="G657" s="25">
        <f t="shared" si="121"/>
        <v>1.0844280697714581</v>
      </c>
      <c r="H657" s="25">
        <f t="shared" si="128"/>
        <v>0.99897478522145755</v>
      </c>
      <c r="I657" s="4">
        <f t="shared" si="122"/>
        <v>23571.165507225476</v>
      </c>
      <c r="J657" s="25">
        <f t="shared" si="129"/>
        <v>24486.120139480034</v>
      </c>
      <c r="K657" s="15">
        <f t="shared" si="123"/>
        <v>24461.016607243873</v>
      </c>
      <c r="L657" s="36">
        <f t="shared" si="124"/>
        <v>-914.0166072438733</v>
      </c>
      <c r="M657" s="36">
        <f t="shared" si="125"/>
        <v>914.0166072438733</v>
      </c>
      <c r="N657" s="36">
        <f t="shared" si="126"/>
        <v>3.8816690331841562E-2</v>
      </c>
      <c r="O657" s="36">
        <f t="shared" si="127"/>
        <v>835426.35831760091</v>
      </c>
      <c r="P657" s="35">
        <f t="shared" si="130"/>
        <v>835426.35831760091</v>
      </c>
    </row>
    <row r="658" spans="1:16" x14ac:dyDescent="0.4">
      <c r="A658" s="1">
        <v>657</v>
      </c>
      <c r="B658" s="21">
        <v>40470</v>
      </c>
      <c r="C658" s="43">
        <v>1</v>
      </c>
      <c r="D658" s="23">
        <v>23345</v>
      </c>
      <c r="E658" s="25">
        <f t="shared" si="131"/>
        <v>22482</v>
      </c>
      <c r="F658" s="25">
        <f t="shared" si="132"/>
        <v>23039.375</v>
      </c>
      <c r="G658" s="25">
        <f t="shared" si="121"/>
        <v>1.0132653338035429</v>
      </c>
      <c r="H658" s="25">
        <f t="shared" si="128"/>
        <v>1.002565354379422</v>
      </c>
      <c r="I658" s="4">
        <f t="shared" si="122"/>
        <v>23285.265043345054</v>
      </c>
      <c r="J658" s="25">
        <f t="shared" si="129"/>
        <v>24486.466135069859</v>
      </c>
      <c r="K658" s="15">
        <f t="shared" si="123"/>
        <v>24549.282598206028</v>
      </c>
      <c r="L658" s="36">
        <f t="shared" si="124"/>
        <v>-1204.2825982060276</v>
      </c>
      <c r="M658" s="36">
        <f t="shared" si="125"/>
        <v>1204.2825982060276</v>
      </c>
      <c r="N658" s="36">
        <f t="shared" si="126"/>
        <v>5.1586318192590602E-2</v>
      </c>
      <c r="O658" s="36">
        <f t="shared" si="127"/>
        <v>1450296.5763418605</v>
      </c>
      <c r="P658" s="35">
        <f t="shared" si="130"/>
        <v>1450296.5763418605</v>
      </c>
    </row>
    <row r="659" spans="1:16" x14ac:dyDescent="0.4">
      <c r="A659" s="1">
        <v>658</v>
      </c>
      <c r="B659" s="21">
        <v>40471</v>
      </c>
      <c r="C659" s="43">
        <v>2</v>
      </c>
      <c r="D659" s="23">
        <v>24407</v>
      </c>
      <c r="E659" s="25">
        <f t="shared" si="131"/>
        <v>23596.75</v>
      </c>
      <c r="F659" s="25">
        <f t="shared" si="132"/>
        <v>23529.875</v>
      </c>
      <c r="G659" s="25">
        <f t="shared" si="121"/>
        <v>1.0372770786075149</v>
      </c>
      <c r="H659" s="25">
        <f t="shared" si="128"/>
        <v>1.001156956769502</v>
      </c>
      <c r="I659" s="4">
        <f t="shared" si="122"/>
        <v>24378.794788337334</v>
      </c>
      <c r="J659" s="25">
        <f t="shared" si="129"/>
        <v>24486.812130659684</v>
      </c>
      <c r="K659" s="15">
        <f t="shared" si="123"/>
        <v>24515.142313717774</v>
      </c>
      <c r="L659" s="36">
        <f t="shared" si="124"/>
        <v>-108.1423137177735</v>
      </c>
      <c r="M659" s="36">
        <f t="shared" si="125"/>
        <v>108.1423137177735</v>
      </c>
      <c r="N659" s="36">
        <f t="shared" si="126"/>
        <v>4.4307909090741801E-3</v>
      </c>
      <c r="O659" s="36">
        <f t="shared" si="127"/>
        <v>11694.760016233344</v>
      </c>
      <c r="P659" s="35">
        <f t="shared" si="130"/>
        <v>11694.760016233344</v>
      </c>
    </row>
    <row r="660" spans="1:16" x14ac:dyDescent="0.4">
      <c r="A660" s="1">
        <v>659</v>
      </c>
      <c r="B660" s="21">
        <v>40472</v>
      </c>
      <c r="C660" s="43">
        <v>3</v>
      </c>
      <c r="D660" s="23">
        <v>23088</v>
      </c>
      <c r="E660" s="25">
        <f t="shared" si="131"/>
        <v>23463</v>
      </c>
      <c r="F660" s="25">
        <f t="shared" si="132"/>
        <v>22968.125</v>
      </c>
      <c r="G660" s="25">
        <f t="shared" si="121"/>
        <v>1.0052191896378133</v>
      </c>
      <c r="H660" s="25">
        <f t="shared" si="128"/>
        <v>0.99730290362961838</v>
      </c>
      <c r="I660" s="4">
        <f t="shared" si="122"/>
        <v>23150.438964904988</v>
      </c>
      <c r="J660" s="25">
        <f t="shared" si="129"/>
        <v>24487.158126249509</v>
      </c>
      <c r="K660" s="15">
        <f t="shared" si="123"/>
        <v>24421.113900946242</v>
      </c>
      <c r="L660" s="36">
        <f t="shared" si="124"/>
        <v>-1333.1139009462422</v>
      </c>
      <c r="M660" s="36">
        <f t="shared" si="125"/>
        <v>1333.1139009462422</v>
      </c>
      <c r="N660" s="36">
        <f t="shared" si="126"/>
        <v>5.7740553575287693E-2</v>
      </c>
      <c r="O660" s="36">
        <f t="shared" si="127"/>
        <v>1777192.6728961072</v>
      </c>
      <c r="P660" s="35">
        <f t="shared" si="130"/>
        <v>1777192.6728961072</v>
      </c>
    </row>
    <row r="661" spans="1:16" x14ac:dyDescent="0.4">
      <c r="A661" s="1">
        <v>660</v>
      </c>
      <c r="B661" s="21">
        <v>40473</v>
      </c>
      <c r="C661" s="43">
        <v>4</v>
      </c>
      <c r="D661" s="23">
        <v>23012</v>
      </c>
      <c r="E661" s="25">
        <f t="shared" si="131"/>
        <v>22473.25</v>
      </c>
      <c r="F661" s="25">
        <f t="shared" si="132"/>
        <v>21902.5</v>
      </c>
      <c r="G661" s="25">
        <f t="shared" si="121"/>
        <v>1.0506563177719439</v>
      </c>
      <c r="H661" s="25">
        <f t="shared" si="128"/>
        <v>0.99897478522145755</v>
      </c>
      <c r="I661" s="4">
        <f t="shared" si="122"/>
        <v>23035.61645442191</v>
      </c>
      <c r="J661" s="25">
        <f t="shared" si="129"/>
        <v>24487.504121839334</v>
      </c>
      <c r="K661" s="15">
        <f t="shared" si="123"/>
        <v>24462.399170724006</v>
      </c>
      <c r="L661" s="36">
        <f t="shared" si="124"/>
        <v>-1450.3991707240057</v>
      </c>
      <c r="M661" s="36">
        <f t="shared" si="125"/>
        <v>1450.3991707240057</v>
      </c>
      <c r="N661" s="36">
        <f t="shared" si="126"/>
        <v>6.3027949362246025E-2</v>
      </c>
      <c r="O661" s="36">
        <f t="shared" si="127"/>
        <v>2103657.7544368831</v>
      </c>
      <c r="P661" s="35">
        <f t="shared" si="130"/>
        <v>2103657.7544368831</v>
      </c>
    </row>
    <row r="662" spans="1:16" x14ac:dyDescent="0.4">
      <c r="A662" s="1">
        <v>661</v>
      </c>
      <c r="B662" s="21">
        <v>40474</v>
      </c>
      <c r="C662" s="43">
        <v>1</v>
      </c>
      <c r="D662" s="23">
        <v>19386</v>
      </c>
      <c r="E662" s="25">
        <f t="shared" si="131"/>
        <v>21331.75</v>
      </c>
      <c r="F662" s="25">
        <f t="shared" si="132"/>
        <v>20963.625</v>
      </c>
      <c r="G662" s="25">
        <f t="shared" si="121"/>
        <v>0.92474464697780079</v>
      </c>
      <c r="H662" s="25">
        <f t="shared" si="128"/>
        <v>1.002565354379422</v>
      </c>
      <c r="I662" s="4">
        <f t="shared" si="122"/>
        <v>19336.395293651196</v>
      </c>
      <c r="J662" s="25">
        <f t="shared" si="129"/>
        <v>24487.85011742916</v>
      </c>
      <c r="K662" s="15">
        <f t="shared" si="123"/>
        <v>24550.670130970535</v>
      </c>
      <c r="L662" s="36">
        <f t="shared" si="124"/>
        <v>-5164.670130970535</v>
      </c>
      <c r="M662" s="36">
        <f t="shared" si="125"/>
        <v>5164.670130970535</v>
      </c>
      <c r="N662" s="36">
        <f t="shared" si="126"/>
        <v>0.26641236619057745</v>
      </c>
      <c r="O662" s="36">
        <f t="shared" si="127"/>
        <v>26673817.561739203</v>
      </c>
      <c r="P662" s="35">
        <f t="shared" si="130"/>
        <v>26673817.561739203</v>
      </c>
    </row>
    <row r="663" spans="1:16" x14ac:dyDescent="0.4">
      <c r="A663" s="1">
        <v>662</v>
      </c>
      <c r="B663" s="21">
        <v>40475</v>
      </c>
      <c r="C663" s="43">
        <v>2</v>
      </c>
      <c r="D663" s="23">
        <v>19841</v>
      </c>
      <c r="E663" s="25">
        <f t="shared" si="131"/>
        <v>20595.5</v>
      </c>
      <c r="F663" s="25">
        <f t="shared" si="132"/>
        <v>20785.875</v>
      </c>
      <c r="G663" s="25">
        <f t="shared" si="121"/>
        <v>0.95454244769585117</v>
      </c>
      <c r="H663" s="25">
        <f t="shared" si="128"/>
        <v>1.001156956769502</v>
      </c>
      <c r="I663" s="4">
        <f t="shared" si="122"/>
        <v>19818.071348195233</v>
      </c>
      <c r="J663" s="25">
        <f t="shared" si="129"/>
        <v>24488.196113018985</v>
      </c>
      <c r="K663" s="15">
        <f t="shared" si="123"/>
        <v>24516.527897284835</v>
      </c>
      <c r="L663" s="36">
        <f t="shared" si="124"/>
        <v>-4675.5278972848355</v>
      </c>
      <c r="M663" s="36">
        <f t="shared" si="125"/>
        <v>4675.5278972848355</v>
      </c>
      <c r="N663" s="36">
        <f t="shared" si="126"/>
        <v>0.23564981086058343</v>
      </c>
      <c r="O663" s="36">
        <f t="shared" si="127"/>
        <v>21860561.118288755</v>
      </c>
      <c r="P663" s="35">
        <f t="shared" si="130"/>
        <v>21860561.118288755</v>
      </c>
    </row>
    <row r="664" spans="1:16" x14ac:dyDescent="0.4">
      <c r="A664" s="1">
        <v>663</v>
      </c>
      <c r="B664" s="21">
        <v>40476</v>
      </c>
      <c r="C664" s="43">
        <v>3</v>
      </c>
      <c r="D664" s="23">
        <v>20143</v>
      </c>
      <c r="E664" s="25">
        <f t="shared" si="131"/>
        <v>20976.25</v>
      </c>
      <c r="F664" s="25">
        <f t="shared" si="132"/>
        <v>21740.125</v>
      </c>
      <c r="G664" s="25">
        <f t="shared" si="121"/>
        <v>0.92653561099579695</v>
      </c>
      <c r="H664" s="25">
        <f t="shared" si="128"/>
        <v>0.99730290362961838</v>
      </c>
      <c r="I664" s="4">
        <f t="shared" si="122"/>
        <v>20197.474535259924</v>
      </c>
      <c r="J664" s="25">
        <f t="shared" si="129"/>
        <v>24488.54210860881</v>
      </c>
      <c r="K664" s="15">
        <f t="shared" si="123"/>
        <v>24422.494150571743</v>
      </c>
      <c r="L664" s="36">
        <f t="shared" si="124"/>
        <v>-4279.4941505717434</v>
      </c>
      <c r="M664" s="36">
        <f t="shared" si="125"/>
        <v>4279.4941505717434</v>
      </c>
      <c r="N664" s="36">
        <f t="shared" si="126"/>
        <v>0.21245564963370617</v>
      </c>
      <c r="O664" s="36">
        <f t="shared" si="127"/>
        <v>18314070.184777766</v>
      </c>
      <c r="P664" s="35">
        <f t="shared" si="130"/>
        <v>18314070.184777766</v>
      </c>
    </row>
    <row r="665" spans="1:16" x14ac:dyDescent="0.4">
      <c r="A665" s="1">
        <v>664</v>
      </c>
      <c r="B665" s="21">
        <v>40477</v>
      </c>
      <c r="C665" s="43">
        <v>4</v>
      </c>
      <c r="D665" s="23">
        <v>24535</v>
      </c>
      <c r="E665" s="25">
        <f t="shared" si="131"/>
        <v>22504</v>
      </c>
      <c r="F665" s="25">
        <f t="shared" si="132"/>
        <v>22350.75</v>
      </c>
      <c r="G665" s="25">
        <f t="shared" si="121"/>
        <v>1.0977260270908136</v>
      </c>
      <c r="H665" s="25">
        <f t="shared" si="128"/>
        <v>0.99897478522145755</v>
      </c>
      <c r="I665" s="4">
        <f t="shared" si="122"/>
        <v>24560.179458944964</v>
      </c>
      <c r="J665" s="25">
        <f t="shared" si="129"/>
        <v>24488.888104198635</v>
      </c>
      <c r="K665" s="15">
        <f t="shared" si="123"/>
        <v>24463.781734204138</v>
      </c>
      <c r="L665" s="36">
        <f t="shared" si="124"/>
        <v>71.218265795861953</v>
      </c>
      <c r="M665" s="36">
        <f t="shared" si="125"/>
        <v>71.218265795861953</v>
      </c>
      <c r="N665" s="36">
        <f t="shared" si="126"/>
        <v>2.9027212470292218E-3</v>
      </c>
      <c r="O665" s="36">
        <f t="shared" si="127"/>
        <v>5072.041382970041</v>
      </c>
      <c r="P665" s="35">
        <f t="shared" si="130"/>
        <v>5072.041382970041</v>
      </c>
    </row>
    <row r="666" spans="1:16" x14ac:dyDescent="0.4">
      <c r="A666" s="1">
        <v>665</v>
      </c>
      <c r="B666" s="21">
        <v>40478</v>
      </c>
      <c r="C666" s="43">
        <v>1</v>
      </c>
      <c r="D666" s="23">
        <v>25497</v>
      </c>
      <c r="E666" s="25">
        <f t="shared" si="131"/>
        <v>22197.5</v>
      </c>
      <c r="F666" s="25">
        <f t="shared" si="132"/>
        <v>22766.625</v>
      </c>
      <c r="G666" s="25">
        <f t="shared" si="121"/>
        <v>1.1199288432079855</v>
      </c>
      <c r="H666" s="25">
        <f t="shared" si="128"/>
        <v>1.002565354379422</v>
      </c>
      <c r="I666" s="4">
        <f t="shared" si="122"/>
        <v>25431.75852688665</v>
      </c>
      <c r="J666" s="25">
        <f t="shared" si="129"/>
        <v>24489.234099788464</v>
      </c>
      <c r="K666" s="15">
        <f t="shared" si="123"/>
        <v>24552.057663735046</v>
      </c>
      <c r="L666" s="36">
        <f t="shared" si="124"/>
        <v>944.94233626495406</v>
      </c>
      <c r="M666" s="36">
        <f t="shared" si="125"/>
        <v>944.94233626495406</v>
      </c>
      <c r="N666" s="36">
        <f t="shared" si="126"/>
        <v>3.706092231497643E-2</v>
      </c>
      <c r="O666" s="36">
        <f t="shared" si="127"/>
        <v>892916.0188658695</v>
      </c>
      <c r="P666" s="35">
        <f t="shared" si="130"/>
        <v>892916.0188658695</v>
      </c>
    </row>
    <row r="667" spans="1:16" x14ac:dyDescent="0.4">
      <c r="A667" s="1">
        <v>666</v>
      </c>
      <c r="B667" s="21">
        <v>40479</v>
      </c>
      <c r="C667" s="43">
        <v>2</v>
      </c>
      <c r="D667" s="23">
        <v>18615</v>
      </c>
      <c r="E667" s="25">
        <f t="shared" si="131"/>
        <v>23335.75</v>
      </c>
      <c r="F667" s="25">
        <f t="shared" si="132"/>
        <v>22953.25</v>
      </c>
      <c r="G667" s="25">
        <f t="shared" si="121"/>
        <v>0.81099626414560033</v>
      </c>
      <c r="H667" s="25">
        <f t="shared" si="128"/>
        <v>1.001156956769502</v>
      </c>
      <c r="I667" s="4">
        <f t="shared" si="122"/>
        <v>18593.48813803005</v>
      </c>
      <c r="J667" s="25">
        <f t="shared" si="129"/>
        <v>24489.580095378289</v>
      </c>
      <c r="K667" s="15">
        <f t="shared" si="123"/>
        <v>24517.913480851897</v>
      </c>
      <c r="L667" s="36">
        <f t="shared" si="124"/>
        <v>-5902.9134808518975</v>
      </c>
      <c r="M667" s="36">
        <f t="shared" si="125"/>
        <v>5902.9134808518975</v>
      </c>
      <c r="N667" s="36">
        <f t="shared" si="126"/>
        <v>0.31710520982282553</v>
      </c>
      <c r="O667" s="36">
        <f t="shared" si="127"/>
        <v>34844387.562423065</v>
      </c>
      <c r="P667" s="35">
        <f t="shared" si="130"/>
        <v>34844387.562423065</v>
      </c>
    </row>
    <row r="668" spans="1:16" x14ac:dyDescent="0.4">
      <c r="A668" s="1">
        <v>667</v>
      </c>
      <c r="B668" s="21">
        <v>40480</v>
      </c>
      <c r="C668" s="43">
        <v>3</v>
      </c>
      <c r="D668" s="23">
        <v>24696</v>
      </c>
      <c r="E668" s="25">
        <f t="shared" si="131"/>
        <v>22570.75</v>
      </c>
      <c r="F668" s="25">
        <f t="shared" si="132"/>
        <v>21656.375</v>
      </c>
      <c r="G668" s="25">
        <f t="shared" si="121"/>
        <v>1.1403570542161372</v>
      </c>
      <c r="H668" s="25">
        <f t="shared" si="128"/>
        <v>0.99730290362961838</v>
      </c>
      <c r="I668" s="4">
        <f t="shared" si="122"/>
        <v>24762.787624622903</v>
      </c>
      <c r="J668" s="25">
        <f t="shared" si="129"/>
        <v>24489.926090968114</v>
      </c>
      <c r="K668" s="15">
        <f t="shared" si="123"/>
        <v>24423.874400197248</v>
      </c>
      <c r="L668" s="36">
        <f t="shared" si="124"/>
        <v>272.12559980275182</v>
      </c>
      <c r="M668" s="36">
        <f t="shared" si="125"/>
        <v>272.12559980275182</v>
      </c>
      <c r="N668" s="36">
        <f t="shared" si="126"/>
        <v>1.1019015217150624E-2</v>
      </c>
      <c r="O668" s="36">
        <f t="shared" si="127"/>
        <v>74052.342068007449</v>
      </c>
      <c r="P668" s="35">
        <f t="shared" si="130"/>
        <v>74052.342068007449</v>
      </c>
    </row>
    <row r="669" spans="1:16" x14ac:dyDescent="0.4">
      <c r="A669" s="1">
        <v>668</v>
      </c>
      <c r="B669" s="21">
        <v>40481</v>
      </c>
      <c r="C669" s="43">
        <v>4</v>
      </c>
      <c r="D669" s="23">
        <v>21475</v>
      </c>
      <c r="E669" s="25">
        <f t="shared" si="131"/>
        <v>20742</v>
      </c>
      <c r="F669" s="25">
        <f t="shared" si="132"/>
        <v>20830.625</v>
      </c>
      <c r="G669" s="25">
        <f t="shared" si="121"/>
        <v>1.0309340214227849</v>
      </c>
      <c r="H669" s="25">
        <f t="shared" si="128"/>
        <v>0.99897478522145755</v>
      </c>
      <c r="I669" s="4">
        <f t="shared" si="122"/>
        <v>21497.039082161937</v>
      </c>
      <c r="J669" s="25">
        <f t="shared" si="129"/>
        <v>24490.272086557939</v>
      </c>
      <c r="K669" s="15">
        <f t="shared" si="123"/>
        <v>24465.164297684274</v>
      </c>
      <c r="L669" s="36">
        <f t="shared" si="124"/>
        <v>-2990.1642976842741</v>
      </c>
      <c r="M669" s="36">
        <f t="shared" si="125"/>
        <v>2990.1642976842741</v>
      </c>
      <c r="N669" s="36">
        <f t="shared" si="126"/>
        <v>0.13923931537528633</v>
      </c>
      <c r="O669" s="36">
        <f t="shared" si="127"/>
        <v>8941082.5271456875</v>
      </c>
      <c r="P669" s="35">
        <f t="shared" si="130"/>
        <v>8941082.5271456875</v>
      </c>
    </row>
    <row r="670" spans="1:16" x14ac:dyDescent="0.4">
      <c r="A670" s="1">
        <v>669</v>
      </c>
      <c r="B670" s="21">
        <v>40482</v>
      </c>
      <c r="C670" s="43">
        <v>1</v>
      </c>
      <c r="D670" s="23">
        <v>18182</v>
      </c>
      <c r="E670" s="25">
        <f t="shared" si="131"/>
        <v>20919.25</v>
      </c>
      <c r="F670" s="25">
        <f t="shared" si="132"/>
        <v>20126.875</v>
      </c>
      <c r="G670" s="25">
        <f t="shared" si="121"/>
        <v>0.90336925131198953</v>
      </c>
      <c r="H670" s="25">
        <f t="shared" si="128"/>
        <v>1.002565354379422</v>
      </c>
      <c r="I670" s="4">
        <f t="shared" si="122"/>
        <v>18135.476077022908</v>
      </c>
      <c r="J670" s="25">
        <f t="shared" si="129"/>
        <v>24490.618082147765</v>
      </c>
      <c r="K670" s="15">
        <f t="shared" si="123"/>
        <v>24553.445196499553</v>
      </c>
      <c r="L670" s="36">
        <f t="shared" si="124"/>
        <v>-6371.4451964995533</v>
      </c>
      <c r="M670" s="36">
        <f t="shared" si="125"/>
        <v>6371.4451964995533</v>
      </c>
      <c r="N670" s="36">
        <f t="shared" si="126"/>
        <v>0.35042598154765997</v>
      </c>
      <c r="O670" s="36">
        <f t="shared" si="127"/>
        <v>40595313.891997233</v>
      </c>
      <c r="P670" s="35">
        <f t="shared" si="130"/>
        <v>40595313.891997233</v>
      </c>
    </row>
    <row r="671" spans="1:16" x14ac:dyDescent="0.4">
      <c r="A671" s="1">
        <v>670</v>
      </c>
      <c r="B671" s="21">
        <v>40483</v>
      </c>
      <c r="C671" s="43">
        <v>2</v>
      </c>
      <c r="D671" s="23">
        <v>19324</v>
      </c>
      <c r="E671" s="25">
        <f t="shared" si="131"/>
        <v>19334.5</v>
      </c>
      <c r="F671" s="25">
        <f t="shared" si="132"/>
        <v>19539.25</v>
      </c>
      <c r="G671" s="25">
        <f t="shared" si="121"/>
        <v>0.98898371227145365</v>
      </c>
      <c r="H671" s="25">
        <f t="shared" si="128"/>
        <v>1.001156956769502</v>
      </c>
      <c r="I671" s="4">
        <f t="shared" si="122"/>
        <v>19301.668803614972</v>
      </c>
      <c r="J671" s="25">
        <f t="shared" si="129"/>
        <v>24490.96407773759</v>
      </c>
      <c r="K671" s="15">
        <f t="shared" si="123"/>
        <v>24519.299064418959</v>
      </c>
      <c r="L671" s="36">
        <f t="shared" si="124"/>
        <v>-5195.2990644189595</v>
      </c>
      <c r="M671" s="36">
        <f t="shared" si="125"/>
        <v>5195.2990644189595</v>
      </c>
      <c r="N671" s="36">
        <f t="shared" si="126"/>
        <v>0.26885215609702751</v>
      </c>
      <c r="O671" s="36">
        <f t="shared" si="127"/>
        <v>26991132.368752517</v>
      </c>
      <c r="P671" s="35">
        <f t="shared" si="130"/>
        <v>26991132.368752517</v>
      </c>
    </row>
    <row r="672" spans="1:16" x14ac:dyDescent="0.4">
      <c r="A672" s="1">
        <v>671</v>
      </c>
      <c r="B672" s="21">
        <v>40484</v>
      </c>
      <c r="C672" s="43">
        <v>3</v>
      </c>
      <c r="D672" s="23">
        <v>18357</v>
      </c>
      <c r="E672" s="25">
        <f t="shared" si="131"/>
        <v>19744</v>
      </c>
      <c r="F672" s="25">
        <f t="shared" si="132"/>
        <v>19866.375</v>
      </c>
      <c r="G672" s="25">
        <f t="shared" si="121"/>
        <v>0.92402363289729506</v>
      </c>
      <c r="H672" s="25">
        <f t="shared" si="128"/>
        <v>0.99730290362961838</v>
      </c>
      <c r="I672" s="4">
        <f t="shared" si="122"/>
        <v>18406.644494055821</v>
      </c>
      <c r="J672" s="25">
        <f t="shared" si="129"/>
        <v>24491.310073327415</v>
      </c>
      <c r="K672" s="15">
        <f t="shared" si="123"/>
        <v>24425.254649822753</v>
      </c>
      <c r="L672" s="36">
        <f t="shared" si="124"/>
        <v>-6068.254649822753</v>
      </c>
      <c r="M672" s="36">
        <f t="shared" si="125"/>
        <v>6068.254649822753</v>
      </c>
      <c r="N672" s="36">
        <f t="shared" si="126"/>
        <v>0.33056897367885563</v>
      </c>
      <c r="O672" s="36">
        <f t="shared" si="127"/>
        <v>36823714.495095462</v>
      </c>
      <c r="P672" s="35">
        <f t="shared" si="130"/>
        <v>36823714.495095462</v>
      </c>
    </row>
    <row r="673" spans="1:16" x14ac:dyDescent="0.4">
      <c r="A673" s="1">
        <v>672</v>
      </c>
      <c r="B673" s="21">
        <v>40485</v>
      </c>
      <c r="C673" s="43">
        <v>4</v>
      </c>
      <c r="D673" s="23">
        <v>23113</v>
      </c>
      <c r="E673" s="25">
        <f t="shared" si="131"/>
        <v>19988.75</v>
      </c>
      <c r="F673" s="25">
        <f t="shared" si="132"/>
        <v>21286.25</v>
      </c>
      <c r="G673" s="25">
        <f t="shared" si="121"/>
        <v>1.0858183099418639</v>
      </c>
      <c r="H673" s="25">
        <f t="shared" si="128"/>
        <v>0.99897478522145755</v>
      </c>
      <c r="I673" s="4">
        <f t="shared" si="122"/>
        <v>23136.720107381087</v>
      </c>
      <c r="J673" s="25">
        <f t="shared" si="129"/>
        <v>24491.65606891724</v>
      </c>
      <c r="K673" s="15">
        <f t="shared" si="123"/>
        <v>24466.546861164406</v>
      </c>
      <c r="L673" s="36">
        <f t="shared" si="124"/>
        <v>-1353.5468611644064</v>
      </c>
      <c r="M673" s="36">
        <f t="shared" si="125"/>
        <v>1353.5468611644064</v>
      </c>
      <c r="N673" s="36">
        <f t="shared" si="126"/>
        <v>5.8562145163518646E-2</v>
      </c>
      <c r="O673" s="36">
        <f t="shared" si="127"/>
        <v>1832089.105368017</v>
      </c>
      <c r="P673" s="35">
        <f t="shared" si="130"/>
        <v>1832089.105368017</v>
      </c>
    </row>
    <row r="674" spans="1:16" x14ac:dyDescent="0.4">
      <c r="A674" s="1">
        <v>673</v>
      </c>
      <c r="B674" s="21">
        <v>40486</v>
      </c>
      <c r="C674" s="43">
        <v>1</v>
      </c>
      <c r="D674" s="23">
        <v>19161</v>
      </c>
      <c r="E674" s="25">
        <f t="shared" si="131"/>
        <v>22583.75</v>
      </c>
      <c r="F674" s="25">
        <f t="shared" si="132"/>
        <v>23008.75</v>
      </c>
      <c r="G674" s="25">
        <f t="shared" si="121"/>
        <v>0.83277014179388276</v>
      </c>
      <c r="H674" s="25">
        <f t="shared" si="128"/>
        <v>1.002565354379422</v>
      </c>
      <c r="I674" s="4">
        <f t="shared" si="122"/>
        <v>19111.971021440761</v>
      </c>
      <c r="J674" s="25">
        <f t="shared" si="129"/>
        <v>24492.002064507069</v>
      </c>
      <c r="K674" s="15">
        <f t="shared" si="123"/>
        <v>24554.832729264064</v>
      </c>
      <c r="L674" s="36">
        <f t="shared" si="124"/>
        <v>-5393.8327292640643</v>
      </c>
      <c r="M674" s="36">
        <f t="shared" si="125"/>
        <v>5393.8327292640643</v>
      </c>
      <c r="N674" s="36">
        <f t="shared" si="126"/>
        <v>0.28150058604791317</v>
      </c>
      <c r="O674" s="36">
        <f t="shared" si="127"/>
        <v>29093431.511280224</v>
      </c>
      <c r="P674" s="35">
        <f t="shared" si="130"/>
        <v>29093431.511280224</v>
      </c>
    </row>
    <row r="675" spans="1:16" x14ac:dyDescent="0.4">
      <c r="A675" s="1">
        <v>674</v>
      </c>
      <c r="B675" s="21">
        <v>40487</v>
      </c>
      <c r="C675" s="43">
        <v>2</v>
      </c>
      <c r="D675" s="23">
        <v>29704</v>
      </c>
      <c r="E675" s="25">
        <f t="shared" si="131"/>
        <v>23433.75</v>
      </c>
      <c r="F675" s="25">
        <f t="shared" si="132"/>
        <v>23016.75</v>
      </c>
      <c r="G675" s="25">
        <f t="shared" si="121"/>
        <v>1.2905384122432577</v>
      </c>
      <c r="H675" s="25">
        <f t="shared" si="128"/>
        <v>1.001156956769502</v>
      </c>
      <c r="I675" s="4">
        <f t="shared" si="122"/>
        <v>29669.673470429472</v>
      </c>
      <c r="J675" s="25">
        <f t="shared" si="129"/>
        <v>24492.348060096894</v>
      </c>
      <c r="K675" s="15">
        <f t="shared" si="123"/>
        <v>24520.684647986021</v>
      </c>
      <c r="L675" s="36">
        <f t="shared" si="124"/>
        <v>5183.3153520139786</v>
      </c>
      <c r="M675" s="36">
        <f t="shared" si="125"/>
        <v>5183.3153520139786</v>
      </c>
      <c r="N675" s="36">
        <f t="shared" si="126"/>
        <v>0.17449890088923978</v>
      </c>
      <c r="O675" s="36">
        <f t="shared" si="127"/>
        <v>26866758.038423795</v>
      </c>
      <c r="P675" s="35">
        <f t="shared" si="130"/>
        <v>26866758.038423795</v>
      </c>
    </row>
    <row r="676" spans="1:16" x14ac:dyDescent="0.4">
      <c r="A676" s="1">
        <v>675</v>
      </c>
      <c r="B676" s="21">
        <v>40488</v>
      </c>
      <c r="C676" s="43">
        <v>3</v>
      </c>
      <c r="D676" s="23">
        <v>21757</v>
      </c>
      <c r="E676" s="25">
        <f t="shared" si="131"/>
        <v>22599.75</v>
      </c>
      <c r="F676" s="25">
        <f t="shared" si="132"/>
        <v>23347</v>
      </c>
      <c r="G676" s="25">
        <f t="shared" si="121"/>
        <v>0.93189703173855309</v>
      </c>
      <c r="H676" s="25">
        <f t="shared" si="128"/>
        <v>0.99730290362961838</v>
      </c>
      <c r="I676" s="4">
        <f t="shared" si="122"/>
        <v>21815.83942132007</v>
      </c>
      <c r="J676" s="25">
        <f t="shared" si="129"/>
        <v>24492.694055686719</v>
      </c>
      <c r="K676" s="15">
        <f t="shared" si="123"/>
        <v>24426.634899448258</v>
      </c>
      <c r="L676" s="36">
        <f t="shared" si="124"/>
        <v>-2669.6348994482578</v>
      </c>
      <c r="M676" s="36">
        <f t="shared" si="125"/>
        <v>2669.6348994482578</v>
      </c>
      <c r="N676" s="36">
        <f t="shared" si="126"/>
        <v>0.12270234404781255</v>
      </c>
      <c r="O676" s="36">
        <f t="shared" si="127"/>
        <v>7126950.4963521091</v>
      </c>
      <c r="P676" s="35">
        <f t="shared" si="130"/>
        <v>7126950.4963521091</v>
      </c>
    </row>
    <row r="677" spans="1:16" x14ac:dyDescent="0.4">
      <c r="A677" s="1">
        <v>676</v>
      </c>
      <c r="B677" s="21">
        <v>40489</v>
      </c>
      <c r="C677" s="43">
        <v>4</v>
      </c>
      <c r="D677" s="23">
        <v>19777</v>
      </c>
      <c r="E677" s="25">
        <f t="shared" si="131"/>
        <v>24094.25</v>
      </c>
      <c r="F677" s="25">
        <f t="shared" si="132"/>
        <v>23449.5</v>
      </c>
      <c r="G677" s="25">
        <f t="shared" si="121"/>
        <v>0.84338685259813639</v>
      </c>
      <c r="H677" s="25">
        <f t="shared" si="128"/>
        <v>0.99897478522145755</v>
      </c>
      <c r="I677" s="4">
        <f t="shared" si="122"/>
        <v>19797.296480927434</v>
      </c>
      <c r="J677" s="25">
        <f t="shared" si="129"/>
        <v>24493.040051276545</v>
      </c>
      <c r="K677" s="15">
        <f t="shared" si="123"/>
        <v>24467.929424644542</v>
      </c>
      <c r="L677" s="36">
        <f t="shared" si="124"/>
        <v>-4690.9294246445425</v>
      </c>
      <c r="M677" s="36">
        <f t="shared" si="125"/>
        <v>4690.9294246445425</v>
      </c>
      <c r="N677" s="36">
        <f t="shared" si="126"/>
        <v>0.23719115258353352</v>
      </c>
      <c r="O677" s="36">
        <f t="shared" si="127"/>
        <v>22004818.866995979</v>
      </c>
      <c r="P677" s="35">
        <f t="shared" si="130"/>
        <v>22004818.866995979</v>
      </c>
    </row>
    <row r="678" spans="1:16" x14ac:dyDescent="0.4">
      <c r="A678" s="1">
        <v>677</v>
      </c>
      <c r="B678" s="21">
        <v>40490</v>
      </c>
      <c r="C678" s="43">
        <v>1</v>
      </c>
      <c r="D678" s="23">
        <v>25139</v>
      </c>
      <c r="E678" s="25">
        <f t="shared" si="131"/>
        <v>22804.75</v>
      </c>
      <c r="F678" s="25">
        <f t="shared" si="132"/>
        <v>22964</v>
      </c>
      <c r="G678" s="25">
        <f t="shared" si="121"/>
        <v>1.0947134645532137</v>
      </c>
      <c r="H678" s="25">
        <f t="shared" si="128"/>
        <v>1.002565354379422</v>
      </c>
      <c r="I678" s="4">
        <f t="shared" si="122"/>
        <v>25074.6745737696</v>
      </c>
      <c r="J678" s="25">
        <f t="shared" si="129"/>
        <v>24493.38604686637</v>
      </c>
      <c r="K678" s="15">
        <f t="shared" si="123"/>
        <v>24556.220262028572</v>
      </c>
      <c r="L678" s="36">
        <f t="shared" si="124"/>
        <v>582.7797379714284</v>
      </c>
      <c r="M678" s="36">
        <f t="shared" si="125"/>
        <v>582.7797379714284</v>
      </c>
      <c r="N678" s="36">
        <f t="shared" si="126"/>
        <v>2.3182295953356476E-2</v>
      </c>
      <c r="O678" s="36">
        <f t="shared" si="127"/>
        <v>339632.22299004672</v>
      </c>
      <c r="P678" s="35">
        <f t="shared" si="130"/>
        <v>339632.22299004672</v>
      </c>
    </row>
    <row r="679" spans="1:16" x14ac:dyDescent="0.4">
      <c r="A679" s="1">
        <v>678</v>
      </c>
      <c r="B679" s="21">
        <v>40491</v>
      </c>
      <c r="C679" s="43">
        <v>2</v>
      </c>
      <c r="D679" s="23">
        <v>24546</v>
      </c>
      <c r="E679" s="25">
        <f t="shared" si="131"/>
        <v>23123.25</v>
      </c>
      <c r="F679" s="25">
        <f t="shared" si="132"/>
        <v>23181.125</v>
      </c>
      <c r="G679" s="25">
        <f t="shared" si="121"/>
        <v>1.0588787213735313</v>
      </c>
      <c r="H679" s="25">
        <f t="shared" si="128"/>
        <v>1.001156956769502</v>
      </c>
      <c r="I679" s="4">
        <f t="shared" si="122"/>
        <v>24517.634157189666</v>
      </c>
      <c r="J679" s="25">
        <f t="shared" si="129"/>
        <v>24493.732042456195</v>
      </c>
      <c r="K679" s="15">
        <f t="shared" si="123"/>
        <v>24522.070231553083</v>
      </c>
      <c r="L679" s="36">
        <f t="shared" si="124"/>
        <v>23.929768446916569</v>
      </c>
      <c r="M679" s="36">
        <f t="shared" si="125"/>
        <v>23.929768446916569</v>
      </c>
      <c r="N679" s="36">
        <f t="shared" si="126"/>
        <v>9.748948279522761E-4</v>
      </c>
      <c r="O679" s="36">
        <f t="shared" si="127"/>
        <v>572.63381792304381</v>
      </c>
      <c r="P679" s="35">
        <f t="shared" si="130"/>
        <v>572.63381792304381</v>
      </c>
    </row>
    <row r="680" spans="1:16" x14ac:dyDescent="0.4">
      <c r="A680" s="1">
        <v>679</v>
      </c>
      <c r="B680" s="21">
        <v>40492</v>
      </c>
      <c r="C680" s="43">
        <v>3</v>
      </c>
      <c r="D680" s="23">
        <v>23031</v>
      </c>
      <c r="E680" s="25">
        <f t="shared" si="131"/>
        <v>23239</v>
      </c>
      <c r="F680" s="25">
        <f t="shared" si="132"/>
        <v>23141.875</v>
      </c>
      <c r="G680" s="25">
        <f t="shared" si="121"/>
        <v>0.99520890161233699</v>
      </c>
      <c r="H680" s="25">
        <f t="shared" si="128"/>
        <v>0.99730290362961838</v>
      </c>
      <c r="I680" s="4">
        <f t="shared" si="122"/>
        <v>23093.284814653791</v>
      </c>
      <c r="J680" s="25">
        <f t="shared" si="129"/>
        <v>24494.07803804602</v>
      </c>
      <c r="K680" s="15">
        <f t="shared" si="123"/>
        <v>24428.015149073763</v>
      </c>
      <c r="L680" s="36">
        <f t="shared" si="124"/>
        <v>-1397.0151490737626</v>
      </c>
      <c r="M680" s="36">
        <f t="shared" si="125"/>
        <v>1397.0151490737626</v>
      </c>
      <c r="N680" s="36">
        <f t="shared" si="126"/>
        <v>6.0658032611426452E-2</v>
      </c>
      <c r="O680" s="36">
        <f t="shared" si="127"/>
        <v>1951651.3267415871</v>
      </c>
      <c r="P680" s="35">
        <f t="shared" si="130"/>
        <v>1951651.3267415871</v>
      </c>
    </row>
    <row r="681" spans="1:16" x14ac:dyDescent="0.4">
      <c r="A681" s="1">
        <v>680</v>
      </c>
      <c r="B681" s="21">
        <v>40493</v>
      </c>
      <c r="C681" s="43">
        <v>4</v>
      </c>
      <c r="D681" s="23">
        <v>20240</v>
      </c>
      <c r="E681" s="25">
        <f t="shared" si="131"/>
        <v>23044.75</v>
      </c>
      <c r="F681" s="25">
        <f t="shared" si="132"/>
        <v>23065.875</v>
      </c>
      <c r="G681" s="25">
        <f t="shared" si="121"/>
        <v>0.87748676345467058</v>
      </c>
      <c r="H681" s="25">
        <f t="shared" si="128"/>
        <v>0.99897478522145755</v>
      </c>
      <c r="I681" s="4">
        <f t="shared" si="122"/>
        <v>20260.771642512576</v>
      </c>
      <c r="J681" s="25">
        <f t="shared" si="129"/>
        <v>24494.424033635845</v>
      </c>
      <c r="K681" s="15">
        <f t="shared" si="123"/>
        <v>24469.311988124675</v>
      </c>
      <c r="L681" s="36">
        <f t="shared" si="124"/>
        <v>-4229.3119881246748</v>
      </c>
      <c r="M681" s="36">
        <f t="shared" si="125"/>
        <v>4229.3119881246748</v>
      </c>
      <c r="N681" s="36">
        <f t="shared" si="126"/>
        <v>0.20895810218007288</v>
      </c>
      <c r="O681" s="36">
        <f t="shared" si="127"/>
        <v>17887079.892895091</v>
      </c>
      <c r="P681" s="35">
        <f t="shared" si="130"/>
        <v>17887079.892895091</v>
      </c>
    </row>
    <row r="682" spans="1:16" x14ac:dyDescent="0.4">
      <c r="A682" s="1">
        <v>681</v>
      </c>
      <c r="B682" s="21">
        <v>40494</v>
      </c>
      <c r="C682" s="43">
        <v>1</v>
      </c>
      <c r="D682" s="23">
        <v>24362</v>
      </c>
      <c r="E682" s="25">
        <f t="shared" si="131"/>
        <v>23087</v>
      </c>
      <c r="F682" s="25">
        <f t="shared" si="132"/>
        <v>24250.125</v>
      </c>
      <c r="G682" s="25">
        <f t="shared" si="121"/>
        <v>1.0046133782815552</v>
      </c>
      <c r="H682" s="25">
        <f t="shared" si="128"/>
        <v>1.002565354379422</v>
      </c>
      <c r="I682" s="4">
        <f t="shared" si="122"/>
        <v>24299.662753736226</v>
      </c>
      <c r="J682" s="25">
        <f t="shared" si="129"/>
        <v>24494.77002922567</v>
      </c>
      <c r="K682" s="15">
        <f t="shared" si="123"/>
        <v>24557.607794793079</v>
      </c>
      <c r="L682" s="36">
        <f t="shared" si="124"/>
        <v>-195.60779479307894</v>
      </c>
      <c r="M682" s="36">
        <f t="shared" si="125"/>
        <v>195.60779479307894</v>
      </c>
      <c r="N682" s="36">
        <f t="shared" si="126"/>
        <v>8.0292174202889303E-3</v>
      </c>
      <c r="O682" s="36">
        <f t="shared" si="127"/>
        <v>38262.409383811282</v>
      </c>
      <c r="P682" s="35">
        <f t="shared" si="130"/>
        <v>38262.409383811282</v>
      </c>
    </row>
    <row r="683" spans="1:16" x14ac:dyDescent="0.4">
      <c r="A683" s="1">
        <v>682</v>
      </c>
      <c r="B683" s="21">
        <v>40495</v>
      </c>
      <c r="C683" s="43">
        <v>2</v>
      </c>
      <c r="D683" s="23">
        <v>24715</v>
      </c>
      <c r="E683" s="25">
        <f t="shared" si="131"/>
        <v>25413.25</v>
      </c>
      <c r="F683" s="25">
        <f t="shared" si="132"/>
        <v>26087</v>
      </c>
      <c r="G683" s="25">
        <f t="shared" si="121"/>
        <v>0.94740675432207611</v>
      </c>
      <c r="H683" s="25">
        <f t="shared" si="128"/>
        <v>1.001156956769502</v>
      </c>
      <c r="I683" s="4">
        <f t="shared" si="122"/>
        <v>24686.438857448979</v>
      </c>
      <c r="J683" s="25">
        <f t="shared" si="129"/>
        <v>24495.116024815499</v>
      </c>
      <c r="K683" s="15">
        <f t="shared" si="123"/>
        <v>24523.455815120145</v>
      </c>
      <c r="L683" s="36">
        <f t="shared" si="124"/>
        <v>191.54418487985458</v>
      </c>
      <c r="M683" s="36">
        <f t="shared" si="125"/>
        <v>191.54418487985458</v>
      </c>
      <c r="N683" s="36">
        <f t="shared" si="126"/>
        <v>7.7501187489320078E-3</v>
      </c>
      <c r="O683" s="36">
        <f t="shared" si="127"/>
        <v>36689.174761287912</v>
      </c>
      <c r="P683" s="35">
        <f t="shared" si="130"/>
        <v>36689.174761287912</v>
      </c>
    </row>
    <row r="684" spans="1:16" x14ac:dyDescent="0.4">
      <c r="A684" s="1">
        <v>683</v>
      </c>
      <c r="B684" s="21">
        <v>40496</v>
      </c>
      <c r="C684" s="43">
        <v>3</v>
      </c>
      <c r="D684" s="23">
        <v>32336</v>
      </c>
      <c r="E684" s="25">
        <f t="shared" si="131"/>
        <v>26760.75</v>
      </c>
      <c r="F684" s="25">
        <f t="shared" si="132"/>
        <v>26836.125</v>
      </c>
      <c r="G684" s="25">
        <f t="shared" si="121"/>
        <v>1.2049429640084028</v>
      </c>
      <c r="H684" s="25">
        <f t="shared" si="128"/>
        <v>0.99730290362961838</v>
      </c>
      <c r="I684" s="4">
        <f t="shared" si="122"/>
        <v>32423.44916706374</v>
      </c>
      <c r="J684" s="25">
        <f t="shared" si="129"/>
        <v>24495.462020405324</v>
      </c>
      <c r="K684" s="15">
        <f t="shared" si="123"/>
        <v>24429.395398699267</v>
      </c>
      <c r="L684" s="36">
        <f t="shared" si="124"/>
        <v>7906.6046013007326</v>
      </c>
      <c r="M684" s="36">
        <f t="shared" si="125"/>
        <v>7906.6046013007326</v>
      </c>
      <c r="N684" s="36">
        <f t="shared" si="126"/>
        <v>0.24451399682399594</v>
      </c>
      <c r="O684" s="36">
        <f t="shared" si="127"/>
        <v>62514396.321309917</v>
      </c>
      <c r="P684" s="35">
        <f t="shared" si="130"/>
        <v>62514396.321309917</v>
      </c>
    </row>
    <row r="685" spans="1:16" x14ac:dyDescent="0.4">
      <c r="A685" s="1">
        <v>684</v>
      </c>
      <c r="B685" s="21">
        <v>40497</v>
      </c>
      <c r="C685" s="43">
        <v>4</v>
      </c>
      <c r="D685" s="23">
        <v>25630</v>
      </c>
      <c r="E685" s="25">
        <f t="shared" si="131"/>
        <v>26911.5</v>
      </c>
      <c r="F685" s="25">
        <f t="shared" si="132"/>
        <v>27095.875</v>
      </c>
      <c r="G685" s="25">
        <f t="shared" ref="G685:G748" si="133">D685/F685</f>
        <v>0.94590043687461656</v>
      </c>
      <c r="H685" s="25">
        <f t="shared" si="128"/>
        <v>0.99897478522145755</v>
      </c>
      <c r="I685" s="4">
        <f t="shared" ref="I685:I748" si="134">D685/H685</f>
        <v>25656.303221225167</v>
      </c>
      <c r="J685" s="25">
        <f t="shared" si="129"/>
        <v>24495.80801599515</v>
      </c>
      <c r="K685" s="15">
        <f t="shared" ref="K685:K748" si="135">H685*J685</f>
        <v>24470.694551604814</v>
      </c>
      <c r="L685" s="36">
        <f t="shared" ref="L685:L748" si="136">D685-K685</f>
        <v>1159.3054483951855</v>
      </c>
      <c r="M685" s="36">
        <f t="shared" ref="M685:M748" si="137">ABS(L685)</f>
        <v>1159.3054483951855</v>
      </c>
      <c r="N685" s="36">
        <f t="shared" ref="N685:N748" si="138">M685/D685</f>
        <v>4.523236240324563E-2</v>
      </c>
      <c r="O685" s="36">
        <f t="shared" ref="O685:O748" si="139">L685^2</f>
        <v>1343989.1226787621</v>
      </c>
      <c r="P685" s="35">
        <f t="shared" si="130"/>
        <v>1343989.1226787621</v>
      </c>
    </row>
    <row r="686" spans="1:16" x14ac:dyDescent="0.4">
      <c r="A686" s="1">
        <v>685</v>
      </c>
      <c r="B686" s="21">
        <v>40498</v>
      </c>
      <c r="C686" s="43">
        <v>1</v>
      </c>
      <c r="D686" s="23">
        <v>24965</v>
      </c>
      <c r="E686" s="25">
        <f t="shared" si="131"/>
        <v>27280.25</v>
      </c>
      <c r="F686" s="25">
        <f t="shared" si="132"/>
        <v>25689</v>
      </c>
      <c r="G686" s="25">
        <f t="shared" si="133"/>
        <v>0.97181673089649268</v>
      </c>
      <c r="H686" s="25">
        <f t="shared" si="128"/>
        <v>1.002565354379422</v>
      </c>
      <c r="I686" s="4">
        <f t="shared" si="134"/>
        <v>24901.119803260197</v>
      </c>
      <c r="J686" s="25">
        <f t="shared" si="129"/>
        <v>24496.154011584975</v>
      </c>
      <c r="K686" s="15">
        <f t="shared" si="135"/>
        <v>24558.99532755759</v>
      </c>
      <c r="L686" s="36">
        <f t="shared" si="136"/>
        <v>406.00467244241008</v>
      </c>
      <c r="M686" s="36">
        <f t="shared" si="137"/>
        <v>406.00467244241008</v>
      </c>
      <c r="N686" s="36">
        <f t="shared" si="138"/>
        <v>1.6262955034745046E-2</v>
      </c>
      <c r="O686" s="36">
        <f t="shared" si="139"/>
        <v>164839.7940450687</v>
      </c>
      <c r="P686" s="35">
        <f t="shared" si="130"/>
        <v>164839.7940450687</v>
      </c>
    </row>
    <row r="687" spans="1:16" x14ac:dyDescent="0.4">
      <c r="A687" s="1">
        <v>686</v>
      </c>
      <c r="B687" s="21">
        <v>40499</v>
      </c>
      <c r="C687" s="43">
        <v>2</v>
      </c>
      <c r="D687" s="23">
        <v>26190</v>
      </c>
      <c r="E687" s="25">
        <f t="shared" si="131"/>
        <v>24097.75</v>
      </c>
      <c r="F687" s="25">
        <f t="shared" si="132"/>
        <v>24442.125</v>
      </c>
      <c r="G687" s="25">
        <f t="shared" si="133"/>
        <v>1.0715107626689577</v>
      </c>
      <c r="H687" s="25">
        <f t="shared" si="128"/>
        <v>1.001156956769502</v>
      </c>
      <c r="I687" s="4">
        <f t="shared" si="134"/>
        <v>26159.734318292078</v>
      </c>
      <c r="J687" s="25">
        <f t="shared" si="129"/>
        <v>24496.5000071748</v>
      </c>
      <c r="K687" s="15">
        <f t="shared" si="135"/>
        <v>24524.841398687207</v>
      </c>
      <c r="L687" s="36">
        <f t="shared" si="136"/>
        <v>1665.1586013127926</v>
      </c>
      <c r="M687" s="36">
        <f t="shared" si="137"/>
        <v>1665.1586013127926</v>
      </c>
      <c r="N687" s="36">
        <f t="shared" si="138"/>
        <v>6.3579938958105861E-2</v>
      </c>
      <c r="O687" s="36">
        <f t="shared" si="139"/>
        <v>2772753.167525976</v>
      </c>
      <c r="P687" s="35">
        <f t="shared" si="130"/>
        <v>2772753.167525976</v>
      </c>
    </row>
    <row r="688" spans="1:16" x14ac:dyDescent="0.4">
      <c r="A688" s="1">
        <v>687</v>
      </c>
      <c r="B688" s="21">
        <v>40500</v>
      </c>
      <c r="C688" s="43">
        <v>3</v>
      </c>
      <c r="D688" s="23">
        <v>19606</v>
      </c>
      <c r="E688" s="25">
        <f t="shared" si="131"/>
        <v>24786.5</v>
      </c>
      <c r="F688" s="25">
        <f t="shared" si="132"/>
        <v>24205</v>
      </c>
      <c r="G688" s="25">
        <f t="shared" si="133"/>
        <v>0.80999793431109279</v>
      </c>
      <c r="H688" s="25">
        <f t="shared" si="128"/>
        <v>0.99730290362961838</v>
      </c>
      <c r="I688" s="4">
        <f t="shared" si="134"/>
        <v>19659.022277630247</v>
      </c>
      <c r="J688" s="25">
        <f t="shared" si="129"/>
        <v>24496.846002764625</v>
      </c>
      <c r="K688" s="15">
        <f t="shared" si="135"/>
        <v>24430.775648324772</v>
      </c>
      <c r="L688" s="36">
        <f t="shared" si="136"/>
        <v>-4824.7756483247722</v>
      </c>
      <c r="M688" s="36">
        <f t="shared" si="137"/>
        <v>4824.7756483247722</v>
      </c>
      <c r="N688" s="36">
        <f t="shared" si="138"/>
        <v>0.24608669021344345</v>
      </c>
      <c r="O688" s="36">
        <f t="shared" si="139"/>
        <v>23278460.056667726</v>
      </c>
      <c r="P688" s="35">
        <f t="shared" si="130"/>
        <v>23278460.056667726</v>
      </c>
    </row>
    <row r="689" spans="1:16" x14ac:dyDescent="0.4">
      <c r="A689" s="1">
        <v>688</v>
      </c>
      <c r="B689" s="21">
        <v>40501</v>
      </c>
      <c r="C689" s="43">
        <v>4</v>
      </c>
      <c r="D689" s="23">
        <v>28385</v>
      </c>
      <c r="E689" s="25">
        <f t="shared" si="131"/>
        <v>23623.5</v>
      </c>
      <c r="F689" s="25">
        <f t="shared" si="132"/>
        <v>23019.125</v>
      </c>
      <c r="G689" s="25">
        <f t="shared" si="133"/>
        <v>1.2331050811010409</v>
      </c>
      <c r="H689" s="25">
        <f t="shared" si="128"/>
        <v>0.99897478522145755</v>
      </c>
      <c r="I689" s="4">
        <f t="shared" si="134"/>
        <v>28414.130586596813</v>
      </c>
      <c r="J689" s="25">
        <f t="shared" si="129"/>
        <v>24497.19199835445</v>
      </c>
      <c r="K689" s="15">
        <f t="shared" si="135"/>
        <v>24472.077115084947</v>
      </c>
      <c r="L689" s="36">
        <f t="shared" si="136"/>
        <v>3912.9228849150531</v>
      </c>
      <c r="M689" s="36">
        <f t="shared" si="137"/>
        <v>3912.9228849150531</v>
      </c>
      <c r="N689" s="36">
        <f t="shared" si="138"/>
        <v>0.13785178386172461</v>
      </c>
      <c r="O689" s="36">
        <f t="shared" si="139"/>
        <v>15310965.503291942</v>
      </c>
      <c r="P689" s="35">
        <f t="shared" si="130"/>
        <v>15310965.503291942</v>
      </c>
    </row>
    <row r="690" spans="1:16" x14ac:dyDescent="0.4">
      <c r="A690" s="1">
        <v>689</v>
      </c>
      <c r="B690" s="21">
        <v>40502</v>
      </c>
      <c r="C690" s="43">
        <v>1</v>
      </c>
      <c r="D690" s="23">
        <v>20313</v>
      </c>
      <c r="E690" s="25">
        <f t="shared" si="131"/>
        <v>22414.75</v>
      </c>
      <c r="F690" s="25">
        <f t="shared" si="132"/>
        <v>23823.75</v>
      </c>
      <c r="G690" s="25">
        <f t="shared" si="133"/>
        <v>0.8526365496615772</v>
      </c>
      <c r="H690" s="25">
        <f t="shared" si="128"/>
        <v>1.002565354379422</v>
      </c>
      <c r="I690" s="4">
        <f t="shared" si="134"/>
        <v>20261.023295158197</v>
      </c>
      <c r="J690" s="25">
        <f t="shared" si="129"/>
        <v>24497.537993944276</v>
      </c>
      <c r="K690" s="15">
        <f t="shared" si="135"/>
        <v>24560.382860322097</v>
      </c>
      <c r="L690" s="36">
        <f t="shared" si="136"/>
        <v>-4247.3828603220973</v>
      </c>
      <c r="M690" s="36">
        <f t="shared" si="137"/>
        <v>4247.3828603220973</v>
      </c>
      <c r="N690" s="36">
        <f t="shared" si="138"/>
        <v>0.20909677843361874</v>
      </c>
      <c r="O690" s="36">
        <f t="shared" si="139"/>
        <v>18040261.162157919</v>
      </c>
      <c r="P690" s="35">
        <f t="shared" si="130"/>
        <v>18040261.162157919</v>
      </c>
    </row>
    <row r="691" spans="1:16" x14ac:dyDescent="0.4">
      <c r="A691" s="1">
        <v>690</v>
      </c>
      <c r="B691" s="21">
        <v>40503</v>
      </c>
      <c r="C691" s="43">
        <v>2</v>
      </c>
      <c r="D691" s="23">
        <v>21355</v>
      </c>
      <c r="E691" s="25">
        <f t="shared" si="131"/>
        <v>25232.75</v>
      </c>
      <c r="F691" s="25">
        <f t="shared" si="132"/>
        <v>24896</v>
      </c>
      <c r="G691" s="25">
        <f t="shared" si="133"/>
        <v>0.85776831619537275</v>
      </c>
      <c r="H691" s="25">
        <f t="shared" si="128"/>
        <v>1.001156956769502</v>
      </c>
      <c r="I691" s="4">
        <f t="shared" si="134"/>
        <v>21330.321739867406</v>
      </c>
      <c r="J691" s="25">
        <f t="shared" si="129"/>
        <v>24497.883989534101</v>
      </c>
      <c r="K691" s="15">
        <f t="shared" si="135"/>
        <v>24526.226982254266</v>
      </c>
      <c r="L691" s="36">
        <f t="shared" si="136"/>
        <v>-3171.2269822542657</v>
      </c>
      <c r="M691" s="36">
        <f t="shared" si="137"/>
        <v>3171.2269822542657</v>
      </c>
      <c r="N691" s="36">
        <f t="shared" si="138"/>
        <v>0.14850044402970103</v>
      </c>
      <c r="O691" s="36">
        <f t="shared" si="139"/>
        <v>10056680.572977496</v>
      </c>
      <c r="P691" s="35">
        <f t="shared" si="130"/>
        <v>10056680.572977496</v>
      </c>
    </row>
    <row r="692" spans="1:16" x14ac:dyDescent="0.4">
      <c r="A692" s="1">
        <v>691</v>
      </c>
      <c r="B692" s="21">
        <v>40504</v>
      </c>
      <c r="C692" s="43">
        <v>3</v>
      </c>
      <c r="D692" s="23">
        <v>30878</v>
      </c>
      <c r="E692" s="25">
        <f t="shared" si="131"/>
        <v>24559.25</v>
      </c>
      <c r="F692" s="25">
        <f t="shared" si="132"/>
        <v>25844.5</v>
      </c>
      <c r="G692" s="25">
        <f t="shared" si="133"/>
        <v>1.1947609742885335</v>
      </c>
      <c r="H692" s="25">
        <f t="shared" si="128"/>
        <v>0.99730290362961838</v>
      </c>
      <c r="I692" s="4">
        <f t="shared" si="134"/>
        <v>30961.506165901603</v>
      </c>
      <c r="J692" s="25">
        <f t="shared" si="129"/>
        <v>24498.22998512393</v>
      </c>
      <c r="K692" s="15">
        <f t="shared" si="135"/>
        <v>24432.155897950277</v>
      </c>
      <c r="L692" s="36">
        <f t="shared" si="136"/>
        <v>6445.844102049723</v>
      </c>
      <c r="M692" s="36">
        <f t="shared" si="137"/>
        <v>6445.844102049723</v>
      </c>
      <c r="N692" s="36">
        <f t="shared" si="138"/>
        <v>0.20875199501424066</v>
      </c>
      <c r="O692" s="36">
        <f t="shared" si="139"/>
        <v>41548906.187929198</v>
      </c>
      <c r="P692" s="35">
        <f t="shared" si="130"/>
        <v>41548906.187929198</v>
      </c>
    </row>
    <row r="693" spans="1:16" x14ac:dyDescent="0.4">
      <c r="A693" s="1">
        <v>692</v>
      </c>
      <c r="B693" s="21">
        <v>40505</v>
      </c>
      <c r="C693" s="43">
        <v>4</v>
      </c>
      <c r="D693" s="23">
        <v>25691</v>
      </c>
      <c r="E693" s="25">
        <f t="shared" si="131"/>
        <v>27129.75</v>
      </c>
      <c r="F693" s="25">
        <f t="shared" si="132"/>
        <v>27109.375</v>
      </c>
      <c r="G693" s="25">
        <f t="shared" si="133"/>
        <v>0.94767953890489909</v>
      </c>
      <c r="H693" s="25">
        <f t="shared" si="128"/>
        <v>0.99897478522145755</v>
      </c>
      <c r="I693" s="4">
        <f t="shared" si="134"/>
        <v>25717.365823507444</v>
      </c>
      <c r="J693" s="25">
        <f t="shared" si="129"/>
        <v>24498.575980713755</v>
      </c>
      <c r="K693" s="15">
        <f t="shared" si="135"/>
        <v>24473.459678565083</v>
      </c>
      <c r="L693" s="36">
        <f t="shared" si="136"/>
        <v>1217.5403214349171</v>
      </c>
      <c r="M693" s="36">
        <f t="shared" si="137"/>
        <v>1217.5403214349171</v>
      </c>
      <c r="N693" s="36">
        <f t="shared" si="138"/>
        <v>4.7391706100771362E-2</v>
      </c>
      <c r="O693" s="36">
        <f t="shared" si="139"/>
        <v>1482404.4343198414</v>
      </c>
      <c r="P693" s="35">
        <f t="shared" si="130"/>
        <v>1482404.4343198414</v>
      </c>
    </row>
    <row r="694" spans="1:16" x14ac:dyDescent="0.4">
      <c r="A694" s="1">
        <v>693</v>
      </c>
      <c r="B694" s="21">
        <v>40506</v>
      </c>
      <c r="C694" s="43">
        <v>1</v>
      </c>
      <c r="D694" s="23">
        <v>30595</v>
      </c>
      <c r="E694" s="25">
        <f t="shared" si="131"/>
        <v>27089</v>
      </c>
      <c r="F694" s="25">
        <f t="shared" si="132"/>
        <v>26818.875</v>
      </c>
      <c r="G694" s="25">
        <f t="shared" si="133"/>
        <v>1.1408010216685078</v>
      </c>
      <c r="H694" s="25">
        <f t="shared" si="128"/>
        <v>1.002565354379422</v>
      </c>
      <c r="I694" s="4">
        <f t="shared" si="134"/>
        <v>30516.713814570227</v>
      </c>
      <c r="J694" s="25">
        <f t="shared" si="129"/>
        <v>24498.92197630358</v>
      </c>
      <c r="K694" s="15">
        <f t="shared" si="135"/>
        <v>24561.770393086608</v>
      </c>
      <c r="L694" s="36">
        <f t="shared" si="136"/>
        <v>6033.2296069133918</v>
      </c>
      <c r="M694" s="36">
        <f t="shared" si="137"/>
        <v>6033.2296069133918</v>
      </c>
      <c r="N694" s="36">
        <f t="shared" si="138"/>
        <v>0.19719658790368988</v>
      </c>
      <c r="O694" s="36">
        <f t="shared" si="139"/>
        <v>36399859.489736319</v>
      </c>
      <c r="P694" s="35">
        <f t="shared" si="130"/>
        <v>36399859.489736319</v>
      </c>
    </row>
    <row r="695" spans="1:16" x14ac:dyDescent="0.4">
      <c r="A695" s="1">
        <v>694</v>
      </c>
      <c r="B695" s="21">
        <v>40507</v>
      </c>
      <c r="C695" s="43">
        <v>2</v>
      </c>
      <c r="D695" s="23">
        <v>21192</v>
      </c>
      <c r="E695" s="25">
        <f t="shared" si="131"/>
        <v>26548.75</v>
      </c>
      <c r="F695" s="25">
        <f t="shared" si="132"/>
        <v>26545.75</v>
      </c>
      <c r="G695" s="25">
        <f t="shared" si="133"/>
        <v>0.79831988171364532</v>
      </c>
      <c r="H695" s="25">
        <f t="shared" si="128"/>
        <v>1.001156956769502</v>
      </c>
      <c r="I695" s="4">
        <f t="shared" si="134"/>
        <v>21167.510105889491</v>
      </c>
      <c r="J695" s="25">
        <f t="shared" si="129"/>
        <v>24499.267971893405</v>
      </c>
      <c r="K695" s="15">
        <f t="shared" si="135"/>
        <v>24527.612565821331</v>
      </c>
      <c r="L695" s="36">
        <f t="shared" si="136"/>
        <v>-3335.6125658213314</v>
      </c>
      <c r="M695" s="36">
        <f t="shared" si="137"/>
        <v>3335.6125658213314</v>
      </c>
      <c r="N695" s="36">
        <f t="shared" si="138"/>
        <v>0.15739961144872269</v>
      </c>
      <c r="O695" s="36">
        <f t="shared" si="139"/>
        <v>11126311.189265165</v>
      </c>
      <c r="P695" s="35">
        <f t="shared" si="130"/>
        <v>11126311.189265165</v>
      </c>
    </row>
    <row r="696" spans="1:16" x14ac:dyDescent="0.4">
      <c r="A696" s="1">
        <v>695</v>
      </c>
      <c r="B696" s="21">
        <v>40508</v>
      </c>
      <c r="C696" s="43">
        <v>3</v>
      </c>
      <c r="D696" s="23">
        <v>28717</v>
      </c>
      <c r="E696" s="25">
        <f t="shared" si="131"/>
        <v>26542.75</v>
      </c>
      <c r="F696" s="25">
        <f t="shared" si="132"/>
        <v>25806.875</v>
      </c>
      <c r="G696" s="25">
        <f t="shared" si="133"/>
        <v>1.1127654936911191</v>
      </c>
      <c r="H696" s="25">
        <f t="shared" si="128"/>
        <v>0.99730290362961838</v>
      </c>
      <c r="I696" s="4">
        <f t="shared" si="134"/>
        <v>28794.66197830806</v>
      </c>
      <c r="J696" s="25">
        <f t="shared" si="129"/>
        <v>24499.61396748323</v>
      </c>
      <c r="K696" s="15">
        <f t="shared" si="135"/>
        <v>24433.536147575782</v>
      </c>
      <c r="L696" s="36">
        <f t="shared" si="136"/>
        <v>4283.4638524242182</v>
      </c>
      <c r="M696" s="36">
        <f t="shared" si="137"/>
        <v>4283.4638524242182</v>
      </c>
      <c r="N696" s="36">
        <f t="shared" si="138"/>
        <v>0.14916125822419538</v>
      </c>
      <c r="O696" s="36">
        <f t="shared" si="139"/>
        <v>18348062.575024925</v>
      </c>
      <c r="P696" s="35">
        <f t="shared" si="130"/>
        <v>18348062.575024925</v>
      </c>
    </row>
    <row r="697" spans="1:16" x14ac:dyDescent="0.4">
      <c r="A697" s="1">
        <v>696</v>
      </c>
      <c r="B697" s="21">
        <v>40509</v>
      </c>
      <c r="C697" s="43">
        <v>4</v>
      </c>
      <c r="D697" s="23">
        <v>25667</v>
      </c>
      <c r="E697" s="25">
        <f t="shared" si="131"/>
        <v>25071</v>
      </c>
      <c r="F697" s="25">
        <f t="shared" si="132"/>
        <v>25858</v>
      </c>
      <c r="G697" s="25">
        <f t="shared" si="133"/>
        <v>0.99261350452471186</v>
      </c>
      <c r="H697" s="25">
        <f t="shared" si="128"/>
        <v>0.99897478522145755</v>
      </c>
      <c r="I697" s="4">
        <f t="shared" si="134"/>
        <v>25693.3411931013</v>
      </c>
      <c r="J697" s="25">
        <f t="shared" si="129"/>
        <v>24499.959963073055</v>
      </c>
      <c r="K697" s="15">
        <f t="shared" si="135"/>
        <v>24474.842242045215</v>
      </c>
      <c r="L697" s="36">
        <f t="shared" si="136"/>
        <v>1192.1577579547848</v>
      </c>
      <c r="M697" s="36">
        <f t="shared" si="137"/>
        <v>1192.1577579547848</v>
      </c>
      <c r="N697" s="36">
        <f t="shared" si="138"/>
        <v>4.6447101646268932E-2</v>
      </c>
      <c r="O697" s="36">
        <f t="shared" si="139"/>
        <v>1421240.1198517792</v>
      </c>
      <c r="P697" s="35">
        <f t="shared" si="130"/>
        <v>1421240.1198517792</v>
      </c>
    </row>
    <row r="698" spans="1:16" x14ac:dyDescent="0.4">
      <c r="A698" s="1">
        <v>697</v>
      </c>
      <c r="B698" s="21">
        <v>40510</v>
      </c>
      <c r="C698" s="43">
        <v>1</v>
      </c>
      <c r="D698" s="23">
        <v>24708</v>
      </c>
      <c r="E698" s="25">
        <f t="shared" si="131"/>
        <v>26645</v>
      </c>
      <c r="F698" s="25">
        <f t="shared" si="132"/>
        <v>27711.875</v>
      </c>
      <c r="G698" s="25">
        <f t="shared" si="133"/>
        <v>0.89160332889781002</v>
      </c>
      <c r="H698" s="25">
        <f t="shared" si="128"/>
        <v>1.002565354379422</v>
      </c>
      <c r="I698" s="4">
        <f t="shared" si="134"/>
        <v>24644.777412335385</v>
      </c>
      <c r="J698" s="25">
        <f t="shared" si="129"/>
        <v>24500.305958662881</v>
      </c>
      <c r="K698" s="15">
        <f t="shared" si="135"/>
        <v>24563.157925851116</v>
      </c>
      <c r="L698" s="36">
        <f t="shared" si="136"/>
        <v>144.84207414888442</v>
      </c>
      <c r="M698" s="36">
        <f t="shared" si="137"/>
        <v>144.84207414888442</v>
      </c>
      <c r="N698" s="36">
        <f t="shared" si="138"/>
        <v>5.8621529119671535E-3</v>
      </c>
      <c r="O698" s="36">
        <f t="shared" si="139"/>
        <v>20979.226443750933</v>
      </c>
      <c r="P698" s="35">
        <f t="shared" si="130"/>
        <v>20979.226443750933</v>
      </c>
    </row>
    <row r="699" spans="1:16" x14ac:dyDescent="0.4">
      <c r="A699" s="1">
        <v>698</v>
      </c>
      <c r="B699" s="21">
        <v>40511</v>
      </c>
      <c r="C699" s="43">
        <v>2</v>
      </c>
      <c r="D699" s="23">
        <v>27488</v>
      </c>
      <c r="E699" s="25">
        <f t="shared" si="131"/>
        <v>28778.75</v>
      </c>
      <c r="F699" s="25">
        <f t="shared" si="132"/>
        <v>29090.125</v>
      </c>
      <c r="G699" s="25">
        <f t="shared" si="133"/>
        <v>0.94492546869427341</v>
      </c>
      <c r="H699" s="25">
        <f t="shared" si="128"/>
        <v>1.001156956769502</v>
      </c>
      <c r="I699" s="4">
        <f t="shared" si="134"/>
        <v>27456.234323834007</v>
      </c>
      <c r="J699" s="25">
        <f t="shared" si="129"/>
        <v>24500.651954252706</v>
      </c>
      <c r="K699" s="15">
        <f t="shared" si="135"/>
        <v>24528.99814938839</v>
      </c>
      <c r="L699" s="36">
        <f t="shared" si="136"/>
        <v>2959.0018506116103</v>
      </c>
      <c r="M699" s="36">
        <f t="shared" si="137"/>
        <v>2959.0018506116103</v>
      </c>
      <c r="N699" s="36">
        <f t="shared" si="138"/>
        <v>0.10764704054902541</v>
      </c>
      <c r="O699" s="36">
        <f t="shared" si="139"/>
        <v>8755691.9519229345</v>
      </c>
      <c r="P699" s="35">
        <f t="shared" si="130"/>
        <v>8755691.9519229345</v>
      </c>
    </row>
    <row r="700" spans="1:16" x14ac:dyDescent="0.4">
      <c r="A700" s="1">
        <v>699</v>
      </c>
      <c r="B700" s="21">
        <v>40512</v>
      </c>
      <c r="C700" s="43">
        <v>3</v>
      </c>
      <c r="D700" s="23">
        <v>37252</v>
      </c>
      <c r="E700" s="25">
        <f t="shared" si="131"/>
        <v>29401.5</v>
      </c>
      <c r="F700" s="25">
        <f t="shared" si="132"/>
        <v>29252.25</v>
      </c>
      <c r="G700" s="25">
        <f t="shared" si="133"/>
        <v>1.2734746899811125</v>
      </c>
      <c r="H700" s="25">
        <f t="shared" si="128"/>
        <v>0.99730290362961838</v>
      </c>
      <c r="I700" s="4">
        <f t="shared" si="134"/>
        <v>37352.743950131691</v>
      </c>
      <c r="J700" s="25">
        <f t="shared" si="129"/>
        <v>24500.997949842531</v>
      </c>
      <c r="K700" s="15">
        <f t="shared" si="135"/>
        <v>24434.916397201283</v>
      </c>
      <c r="L700" s="36">
        <f t="shared" si="136"/>
        <v>12817.083602798717</v>
      </c>
      <c r="M700" s="36">
        <f t="shared" si="137"/>
        <v>12817.083602798717</v>
      </c>
      <c r="N700" s="36">
        <f t="shared" si="138"/>
        <v>0.34406430803174909</v>
      </c>
      <c r="O700" s="36">
        <f t="shared" si="139"/>
        <v>164277632.08113173</v>
      </c>
      <c r="P700" s="35">
        <f t="shared" si="130"/>
        <v>164277632.08113173</v>
      </c>
    </row>
    <row r="701" spans="1:16" x14ac:dyDescent="0.4">
      <c r="A701" s="1">
        <v>700</v>
      </c>
      <c r="B701" s="21">
        <v>40513</v>
      </c>
      <c r="C701" s="43">
        <v>4</v>
      </c>
      <c r="D701" s="23">
        <v>28158</v>
      </c>
      <c r="E701" s="25">
        <f t="shared" si="131"/>
        <v>29103</v>
      </c>
      <c r="F701" s="25">
        <f t="shared" si="132"/>
        <v>29502.375</v>
      </c>
      <c r="G701" s="25">
        <f t="shared" si="133"/>
        <v>0.9544316347412708</v>
      </c>
      <c r="H701" s="25">
        <f t="shared" si="128"/>
        <v>0.99897478522145755</v>
      </c>
      <c r="I701" s="4">
        <f t="shared" si="134"/>
        <v>28186.897624005393</v>
      </c>
      <c r="J701" s="25">
        <f t="shared" si="129"/>
        <v>24501.34394543236</v>
      </c>
      <c r="K701" s="15">
        <f t="shared" si="135"/>
        <v>24476.224805525351</v>
      </c>
      <c r="L701" s="36">
        <f t="shared" si="136"/>
        <v>3681.7751944746487</v>
      </c>
      <c r="M701" s="36">
        <f t="shared" si="137"/>
        <v>3681.7751944746487</v>
      </c>
      <c r="N701" s="36">
        <f t="shared" si="138"/>
        <v>0.13075414427426127</v>
      </c>
      <c r="O701" s="36">
        <f t="shared" si="139"/>
        <v>13555468.582648838</v>
      </c>
      <c r="P701" s="35">
        <f t="shared" si="130"/>
        <v>13555468.582648838</v>
      </c>
    </row>
    <row r="702" spans="1:16" x14ac:dyDescent="0.4">
      <c r="A702" s="1">
        <v>701</v>
      </c>
      <c r="B702" s="21">
        <v>40514</v>
      </c>
      <c r="C702" s="43">
        <v>1</v>
      </c>
      <c r="D702" s="23">
        <v>23514</v>
      </c>
      <c r="E702" s="25">
        <f t="shared" si="131"/>
        <v>29901.75</v>
      </c>
      <c r="F702" s="25">
        <f t="shared" si="132"/>
        <v>28160</v>
      </c>
      <c r="G702" s="25">
        <f t="shared" si="133"/>
        <v>0.8350142045454545</v>
      </c>
      <c r="H702" s="25">
        <f t="shared" si="128"/>
        <v>1.002565354379422</v>
      </c>
      <c r="I702" s="4">
        <f t="shared" si="134"/>
        <v>23453.832607805336</v>
      </c>
      <c r="J702" s="25">
        <f t="shared" si="129"/>
        <v>24501.689941022185</v>
      </c>
      <c r="K702" s="15">
        <f t="shared" si="135"/>
        <v>24564.545458615627</v>
      </c>
      <c r="L702" s="36">
        <f t="shared" si="136"/>
        <v>-1050.5454586156266</v>
      </c>
      <c r="M702" s="36">
        <f t="shared" si="137"/>
        <v>1050.5454586156266</v>
      </c>
      <c r="N702" s="36">
        <f t="shared" si="138"/>
        <v>4.4677445718109492E-2</v>
      </c>
      <c r="O702" s="36">
        <f t="shared" si="139"/>
        <v>1103645.7606179172</v>
      </c>
      <c r="P702" s="35">
        <f t="shared" si="130"/>
        <v>1103645.7606179172</v>
      </c>
    </row>
    <row r="703" spans="1:16" x14ac:dyDescent="0.4">
      <c r="A703" s="1">
        <v>702</v>
      </c>
      <c r="B703" s="21">
        <v>40515</v>
      </c>
      <c r="C703" s="43">
        <v>2</v>
      </c>
      <c r="D703" s="23">
        <v>30683</v>
      </c>
      <c r="E703" s="25">
        <f t="shared" si="131"/>
        <v>26418.25</v>
      </c>
      <c r="F703" s="25">
        <f t="shared" si="132"/>
        <v>25690.875</v>
      </c>
      <c r="G703" s="25">
        <f t="shared" si="133"/>
        <v>1.1943151021520286</v>
      </c>
      <c r="H703" s="25">
        <f t="shared" si="128"/>
        <v>1.001156956769502</v>
      </c>
      <c r="I703" s="4">
        <f t="shared" si="134"/>
        <v>30647.5421186772</v>
      </c>
      <c r="J703" s="25">
        <f t="shared" si="129"/>
        <v>24502.03593661201</v>
      </c>
      <c r="K703" s="15">
        <f t="shared" si="135"/>
        <v>24530.383732955455</v>
      </c>
      <c r="L703" s="36">
        <f t="shared" si="136"/>
        <v>6152.6162670445447</v>
      </c>
      <c r="M703" s="36">
        <f t="shared" si="137"/>
        <v>6152.6162670445447</v>
      </c>
      <c r="N703" s="36">
        <f t="shared" si="138"/>
        <v>0.20052199156029543</v>
      </c>
      <c r="O703" s="36">
        <f t="shared" si="139"/>
        <v>37854686.929501146</v>
      </c>
      <c r="P703" s="35">
        <f t="shared" si="130"/>
        <v>37854686.929501146</v>
      </c>
    </row>
    <row r="704" spans="1:16" x14ac:dyDescent="0.4">
      <c r="A704" s="1">
        <v>703</v>
      </c>
      <c r="B704" s="21">
        <v>40516</v>
      </c>
      <c r="C704" s="43">
        <v>3</v>
      </c>
      <c r="D704" s="23">
        <v>23318</v>
      </c>
      <c r="E704" s="25">
        <f t="shared" si="131"/>
        <v>24963.5</v>
      </c>
      <c r="F704" s="25">
        <f t="shared" si="132"/>
        <v>25132.625</v>
      </c>
      <c r="G704" s="25">
        <f t="shared" si="133"/>
        <v>0.92779803144319384</v>
      </c>
      <c r="H704" s="25">
        <f t="shared" si="128"/>
        <v>0.99730290362961838</v>
      </c>
      <c r="I704" s="4">
        <f t="shared" si="134"/>
        <v>23381.06097469051</v>
      </c>
      <c r="J704" s="25">
        <f t="shared" si="129"/>
        <v>24502.381932201835</v>
      </c>
      <c r="K704" s="15">
        <f t="shared" si="135"/>
        <v>24436.296646826788</v>
      </c>
      <c r="L704" s="36">
        <f t="shared" si="136"/>
        <v>-1118.2966468267878</v>
      </c>
      <c r="M704" s="36">
        <f t="shared" si="137"/>
        <v>1118.2966468267878</v>
      </c>
      <c r="N704" s="36">
        <f t="shared" si="138"/>
        <v>4.7958514745123415E-2</v>
      </c>
      <c r="O704" s="36">
        <f t="shared" si="139"/>
        <v>1250587.3903040374</v>
      </c>
      <c r="P704" s="35">
        <f t="shared" si="130"/>
        <v>1250587.3903040374</v>
      </c>
    </row>
    <row r="705" spans="1:16" x14ac:dyDescent="0.4">
      <c r="A705" s="1">
        <v>704</v>
      </c>
      <c r="B705" s="21">
        <v>40517</v>
      </c>
      <c r="C705" s="43">
        <v>4</v>
      </c>
      <c r="D705" s="23">
        <v>22339</v>
      </c>
      <c r="E705" s="25">
        <f t="shared" si="131"/>
        <v>25301.75</v>
      </c>
      <c r="F705" s="25">
        <f t="shared" si="132"/>
        <v>24385.5</v>
      </c>
      <c r="G705" s="25">
        <f t="shared" si="133"/>
        <v>0.91607717701092861</v>
      </c>
      <c r="H705" s="25">
        <f t="shared" si="128"/>
        <v>0.99897478522145755</v>
      </c>
      <c r="I705" s="4">
        <f t="shared" si="134"/>
        <v>22361.925776783028</v>
      </c>
      <c r="J705" s="25">
        <f t="shared" si="129"/>
        <v>24502.72792779166</v>
      </c>
      <c r="K705" s="15">
        <f t="shared" si="135"/>
        <v>24477.607369005484</v>
      </c>
      <c r="L705" s="36">
        <f t="shared" si="136"/>
        <v>-2138.6073690054836</v>
      </c>
      <c r="M705" s="36">
        <f t="shared" si="137"/>
        <v>2138.6073690054836</v>
      </c>
      <c r="N705" s="36">
        <f t="shared" si="138"/>
        <v>9.5734248131316688E-2</v>
      </c>
      <c r="O705" s="36">
        <f t="shared" si="139"/>
        <v>4573641.4787645573</v>
      </c>
      <c r="P705" s="35">
        <f t="shared" si="130"/>
        <v>4573641.4787645573</v>
      </c>
    </row>
    <row r="706" spans="1:16" x14ac:dyDescent="0.4">
      <c r="A706" s="1">
        <v>705</v>
      </c>
      <c r="B706" s="21">
        <v>40518</v>
      </c>
      <c r="C706" s="43">
        <v>1</v>
      </c>
      <c r="D706" s="23">
        <v>24867</v>
      </c>
      <c r="E706" s="25">
        <f t="shared" si="131"/>
        <v>23469.25</v>
      </c>
      <c r="F706" s="25">
        <f t="shared" si="132"/>
        <v>24028.125</v>
      </c>
      <c r="G706" s="25">
        <f t="shared" si="133"/>
        <v>1.0349122122512679</v>
      </c>
      <c r="H706" s="25">
        <f t="shared" ref="H706:H769" si="140">VLOOKUP(C706,$Q$38:$S$42,3,FALSE)</f>
        <v>1.002565354379422</v>
      </c>
      <c r="I706" s="4">
        <f t="shared" si="134"/>
        <v>24803.370564697427</v>
      </c>
      <c r="J706" s="25">
        <f t="shared" si="129"/>
        <v>24503.073923381486</v>
      </c>
      <c r="K706" s="15">
        <f t="shared" si="135"/>
        <v>24565.932991380134</v>
      </c>
      <c r="L706" s="36">
        <f t="shared" si="136"/>
        <v>301.0670086198661</v>
      </c>
      <c r="M706" s="36">
        <f t="shared" si="137"/>
        <v>301.0670086198661</v>
      </c>
      <c r="N706" s="36">
        <f t="shared" si="138"/>
        <v>1.2107090063934777E-2</v>
      </c>
      <c r="O706" s="36">
        <f t="shared" si="139"/>
        <v>90641.343679314523</v>
      </c>
      <c r="P706" s="35">
        <f t="shared" si="130"/>
        <v>90641.343679314523</v>
      </c>
    </row>
    <row r="707" spans="1:16" x14ac:dyDescent="0.4">
      <c r="A707" s="1">
        <v>706</v>
      </c>
      <c r="B707" s="21">
        <v>40519</v>
      </c>
      <c r="C707" s="43">
        <v>2</v>
      </c>
      <c r="D707" s="23">
        <v>23353</v>
      </c>
      <c r="E707" s="25">
        <f t="shared" si="131"/>
        <v>24587</v>
      </c>
      <c r="F707" s="25">
        <f t="shared" si="132"/>
        <v>24046.875</v>
      </c>
      <c r="G707" s="25">
        <f t="shared" si="133"/>
        <v>0.97114489928525016</v>
      </c>
      <c r="H707" s="25">
        <f t="shared" si="140"/>
        <v>1.001156956769502</v>
      </c>
      <c r="I707" s="4">
        <f t="shared" si="134"/>
        <v>23326.01281157216</v>
      </c>
      <c r="J707" s="25">
        <f t="shared" ref="J707:J770" si="141">INTERCEPT($I$2:$I$3896,$A$2:$A$3896)+SLOPE($I$2:$I$3896,$A$2:$A$3896)*A707</f>
        <v>24503.419918971311</v>
      </c>
      <c r="K707" s="15">
        <f t="shared" si="135"/>
        <v>24531.769316522514</v>
      </c>
      <c r="L707" s="36">
        <f t="shared" si="136"/>
        <v>-1178.7693165225137</v>
      </c>
      <c r="M707" s="36">
        <f t="shared" si="137"/>
        <v>1178.7693165225137</v>
      </c>
      <c r="N707" s="36">
        <f t="shared" si="138"/>
        <v>5.0476140817989706E-2</v>
      </c>
      <c r="O707" s="36">
        <f t="shared" si="139"/>
        <v>1389497.1015749541</v>
      </c>
      <c r="P707" s="35">
        <f t="shared" ref="P707:P770" si="142">(D707-K707)^2</f>
        <v>1389497.1015749541</v>
      </c>
    </row>
    <row r="708" spans="1:16" x14ac:dyDescent="0.4">
      <c r="A708" s="1">
        <v>707</v>
      </c>
      <c r="B708" s="21">
        <v>40520</v>
      </c>
      <c r="C708" s="43">
        <v>3</v>
      </c>
      <c r="D708" s="23">
        <v>27789</v>
      </c>
      <c r="E708" s="25">
        <f t="shared" si="131"/>
        <v>23506.75</v>
      </c>
      <c r="F708" s="25">
        <f t="shared" si="132"/>
        <v>23636</v>
      </c>
      <c r="G708" s="25">
        <f t="shared" si="133"/>
        <v>1.1757065493315282</v>
      </c>
      <c r="H708" s="25">
        <f t="shared" si="140"/>
        <v>0.99730290362961838</v>
      </c>
      <c r="I708" s="4">
        <f t="shared" si="134"/>
        <v>27864.152304042997</v>
      </c>
      <c r="J708" s="25">
        <f t="shared" si="141"/>
        <v>24503.765914561136</v>
      </c>
      <c r="K708" s="15">
        <f t="shared" si="135"/>
        <v>24437.676896452293</v>
      </c>
      <c r="L708" s="36">
        <f t="shared" si="136"/>
        <v>3351.3231035477074</v>
      </c>
      <c r="M708" s="36">
        <f t="shared" si="137"/>
        <v>3351.3231035477074</v>
      </c>
      <c r="N708" s="36">
        <f t="shared" si="138"/>
        <v>0.12059890976817113</v>
      </c>
      <c r="O708" s="36">
        <f t="shared" si="139"/>
        <v>11231366.544372637</v>
      </c>
      <c r="P708" s="35">
        <f t="shared" si="142"/>
        <v>11231366.544372637</v>
      </c>
    </row>
    <row r="709" spans="1:16" x14ac:dyDescent="0.4">
      <c r="A709" s="1">
        <v>708</v>
      </c>
      <c r="B709" s="21">
        <v>40521</v>
      </c>
      <c r="C709" s="43">
        <v>4</v>
      </c>
      <c r="D709" s="23">
        <v>18018</v>
      </c>
      <c r="E709" s="25">
        <f t="shared" ref="E709:E772" si="143">AVERAGE(D707:D710)</f>
        <v>23765.25</v>
      </c>
      <c r="F709" s="25">
        <f t="shared" ref="F709:F772" si="144">AVERAGE(E709:E710)</f>
        <v>23672.625</v>
      </c>
      <c r="G709" s="25">
        <f t="shared" si="133"/>
        <v>0.76113232056014068</v>
      </c>
      <c r="H709" s="25">
        <f t="shared" si="140"/>
        <v>0.99897478522145755</v>
      </c>
      <c r="I709" s="4">
        <f t="shared" si="134"/>
        <v>18036.491277410652</v>
      </c>
      <c r="J709" s="25">
        <f t="shared" si="141"/>
        <v>24504.111910150965</v>
      </c>
      <c r="K709" s="15">
        <f t="shared" si="135"/>
        <v>24478.98993248562</v>
      </c>
      <c r="L709" s="36">
        <f t="shared" si="136"/>
        <v>-6460.9899324856196</v>
      </c>
      <c r="M709" s="36">
        <f t="shared" si="137"/>
        <v>6460.9899324856196</v>
      </c>
      <c r="N709" s="36">
        <f t="shared" si="138"/>
        <v>0.35858529983825171</v>
      </c>
      <c r="O709" s="36">
        <f t="shared" si="139"/>
        <v>41744390.907680534</v>
      </c>
      <c r="P709" s="35">
        <f t="shared" si="142"/>
        <v>41744390.907680534</v>
      </c>
    </row>
    <row r="710" spans="1:16" x14ac:dyDescent="0.4">
      <c r="A710" s="1">
        <v>709</v>
      </c>
      <c r="B710" s="21">
        <v>40522</v>
      </c>
      <c r="C710" s="43">
        <v>1</v>
      </c>
      <c r="D710" s="23">
        <v>25901</v>
      </c>
      <c r="E710" s="25">
        <f t="shared" si="143"/>
        <v>23580</v>
      </c>
      <c r="F710" s="25">
        <f t="shared" si="144"/>
        <v>22989.375</v>
      </c>
      <c r="G710" s="25">
        <f t="shared" si="133"/>
        <v>1.1266508985129</v>
      </c>
      <c r="H710" s="25">
        <f t="shared" si="140"/>
        <v>1.002565354379422</v>
      </c>
      <c r="I710" s="4">
        <f t="shared" si="134"/>
        <v>25834.72477565561</v>
      </c>
      <c r="J710" s="25">
        <f t="shared" si="141"/>
        <v>24504.45790574079</v>
      </c>
      <c r="K710" s="15">
        <f t="shared" si="135"/>
        <v>24567.320524144645</v>
      </c>
      <c r="L710" s="36">
        <f t="shared" si="136"/>
        <v>1333.6794758553551</v>
      </c>
      <c r="M710" s="36">
        <f t="shared" si="137"/>
        <v>1333.6794758553551</v>
      </c>
      <c r="N710" s="36">
        <f t="shared" si="138"/>
        <v>5.1491427970169305E-2</v>
      </c>
      <c r="O710" s="36">
        <f t="shared" si="139"/>
        <v>1778700.9443178147</v>
      </c>
      <c r="P710" s="35">
        <f t="shared" si="142"/>
        <v>1778700.9443178147</v>
      </c>
    </row>
    <row r="711" spans="1:16" x14ac:dyDescent="0.4">
      <c r="A711" s="1">
        <v>710</v>
      </c>
      <c r="B711" s="21">
        <v>40523</v>
      </c>
      <c r="C711" s="43">
        <v>2</v>
      </c>
      <c r="D711" s="23">
        <v>22612</v>
      </c>
      <c r="E711" s="25">
        <f t="shared" si="143"/>
        <v>22398.75</v>
      </c>
      <c r="F711" s="25">
        <f t="shared" si="144"/>
        <v>23610.375</v>
      </c>
      <c r="G711" s="25">
        <f t="shared" si="133"/>
        <v>0.95771456404229072</v>
      </c>
      <c r="H711" s="25">
        <f t="shared" si="140"/>
        <v>1.001156956769502</v>
      </c>
      <c r="I711" s="4">
        <f t="shared" si="134"/>
        <v>22585.869125819798</v>
      </c>
      <c r="J711" s="25">
        <f t="shared" si="141"/>
        <v>24504.803901330615</v>
      </c>
      <c r="K711" s="15">
        <f t="shared" si="135"/>
        <v>24533.154900089579</v>
      </c>
      <c r="L711" s="36">
        <f t="shared" si="136"/>
        <v>-1921.1549000895793</v>
      </c>
      <c r="M711" s="36">
        <f t="shared" si="137"/>
        <v>1921.1549000895793</v>
      </c>
      <c r="N711" s="36">
        <f t="shared" si="138"/>
        <v>8.4961741557119205E-2</v>
      </c>
      <c r="O711" s="36">
        <f t="shared" si="139"/>
        <v>3690836.1501382017</v>
      </c>
      <c r="P711" s="35">
        <f t="shared" si="142"/>
        <v>3690836.1501382017</v>
      </c>
    </row>
    <row r="712" spans="1:16" x14ac:dyDescent="0.4">
      <c r="A712" s="1">
        <v>711</v>
      </c>
      <c r="B712" s="21">
        <v>40524</v>
      </c>
      <c r="C712" s="43">
        <v>3</v>
      </c>
      <c r="D712" s="23">
        <v>23064</v>
      </c>
      <c r="E712" s="25">
        <f t="shared" si="143"/>
        <v>24822</v>
      </c>
      <c r="F712" s="25">
        <f t="shared" si="144"/>
        <v>25450.625</v>
      </c>
      <c r="G712" s="25">
        <f t="shared" si="133"/>
        <v>0.90622528916283984</v>
      </c>
      <c r="H712" s="25">
        <f t="shared" si="140"/>
        <v>0.99730290362961838</v>
      </c>
      <c r="I712" s="4">
        <f t="shared" si="134"/>
        <v>23126.374059536061</v>
      </c>
      <c r="J712" s="25">
        <f t="shared" si="141"/>
        <v>24505.14989692044</v>
      </c>
      <c r="K712" s="15">
        <f t="shared" si="135"/>
        <v>24439.057146077797</v>
      </c>
      <c r="L712" s="36">
        <f t="shared" si="136"/>
        <v>-1375.0571460777974</v>
      </c>
      <c r="M712" s="36">
        <f t="shared" si="137"/>
        <v>1375.0571460777974</v>
      </c>
      <c r="N712" s="36">
        <f t="shared" si="138"/>
        <v>5.9619196413362704E-2</v>
      </c>
      <c r="O712" s="36">
        <f t="shared" si="139"/>
        <v>1890782.1549796169</v>
      </c>
      <c r="P712" s="35">
        <f t="shared" si="142"/>
        <v>1890782.1549796169</v>
      </c>
    </row>
    <row r="713" spans="1:16" x14ac:dyDescent="0.4">
      <c r="A713" s="1">
        <v>712</v>
      </c>
      <c r="B713" s="21">
        <v>40525</v>
      </c>
      <c r="C713" s="43">
        <v>4</v>
      </c>
      <c r="D713" s="23">
        <v>27711</v>
      </c>
      <c r="E713" s="25">
        <f t="shared" si="143"/>
        <v>26079.25</v>
      </c>
      <c r="F713" s="25">
        <f t="shared" si="144"/>
        <v>27865.75</v>
      </c>
      <c r="G713" s="25">
        <f t="shared" si="133"/>
        <v>0.99444658765689065</v>
      </c>
      <c r="H713" s="25">
        <f t="shared" si="140"/>
        <v>0.99897478522145755</v>
      </c>
      <c r="I713" s="4">
        <f t="shared" si="134"/>
        <v>27739.438882691011</v>
      </c>
      <c r="J713" s="25">
        <f t="shared" si="141"/>
        <v>24505.495892510266</v>
      </c>
      <c r="K713" s="15">
        <f t="shared" si="135"/>
        <v>24480.372495965752</v>
      </c>
      <c r="L713" s="36">
        <f t="shared" si="136"/>
        <v>3230.627504034248</v>
      </c>
      <c r="M713" s="36">
        <f t="shared" si="137"/>
        <v>3230.627504034248</v>
      </c>
      <c r="N713" s="36">
        <f t="shared" si="138"/>
        <v>0.11658285532944491</v>
      </c>
      <c r="O713" s="36">
        <f t="shared" si="139"/>
        <v>10436954.069822555</v>
      </c>
      <c r="P713" s="35">
        <f t="shared" si="142"/>
        <v>10436954.069822555</v>
      </c>
    </row>
    <row r="714" spans="1:16" x14ac:dyDescent="0.4">
      <c r="A714" s="1">
        <v>713</v>
      </c>
      <c r="B714" s="21">
        <v>40526</v>
      </c>
      <c r="C714" s="43">
        <v>1</v>
      </c>
      <c r="D714" s="23">
        <v>30930</v>
      </c>
      <c r="E714" s="25">
        <f t="shared" si="143"/>
        <v>29652.25</v>
      </c>
      <c r="F714" s="25">
        <f t="shared" si="144"/>
        <v>29962.375</v>
      </c>
      <c r="G714" s="25">
        <f t="shared" si="133"/>
        <v>1.0322946695647457</v>
      </c>
      <c r="H714" s="25">
        <f t="shared" si="140"/>
        <v>1.002565354379422</v>
      </c>
      <c r="I714" s="4">
        <f t="shared" si="134"/>
        <v>30850.856619861319</v>
      </c>
      <c r="J714" s="25">
        <f t="shared" si="141"/>
        <v>24505.841888100091</v>
      </c>
      <c r="K714" s="15">
        <f t="shared" si="135"/>
        <v>24568.708056909149</v>
      </c>
      <c r="L714" s="36">
        <f t="shared" si="136"/>
        <v>6361.2919430908514</v>
      </c>
      <c r="M714" s="36">
        <f t="shared" si="137"/>
        <v>6361.2919430908514</v>
      </c>
      <c r="N714" s="36">
        <f t="shared" si="138"/>
        <v>0.20566737611027647</v>
      </c>
      <c r="O714" s="36">
        <f t="shared" si="139"/>
        <v>40466035.18523258</v>
      </c>
      <c r="P714" s="35">
        <f t="shared" si="142"/>
        <v>40466035.18523258</v>
      </c>
    </row>
    <row r="715" spans="1:16" x14ac:dyDescent="0.4">
      <c r="A715" s="1">
        <v>714</v>
      </c>
      <c r="B715" s="21">
        <v>40527</v>
      </c>
      <c r="C715" s="43">
        <v>2</v>
      </c>
      <c r="D715" s="23">
        <v>36904</v>
      </c>
      <c r="E715" s="25">
        <f t="shared" si="143"/>
        <v>30272.5</v>
      </c>
      <c r="F715" s="25">
        <f t="shared" si="144"/>
        <v>30694.375</v>
      </c>
      <c r="G715" s="25">
        <f t="shared" si="133"/>
        <v>1.2023049825904584</v>
      </c>
      <c r="H715" s="25">
        <f t="shared" si="140"/>
        <v>1.001156956769502</v>
      </c>
      <c r="I715" s="4">
        <f t="shared" si="134"/>
        <v>36861.35300810427</v>
      </c>
      <c r="J715" s="25">
        <f t="shared" si="141"/>
        <v>24506.187883689916</v>
      </c>
      <c r="K715" s="15">
        <f t="shared" si="135"/>
        <v>24534.540483656638</v>
      </c>
      <c r="L715" s="36">
        <f t="shared" si="136"/>
        <v>12369.459516343362</v>
      </c>
      <c r="M715" s="36">
        <f t="shared" si="137"/>
        <v>12369.459516343362</v>
      </c>
      <c r="N715" s="36">
        <f t="shared" si="138"/>
        <v>0.3351793712427748</v>
      </c>
      <c r="O715" s="36">
        <f t="shared" si="139"/>
        <v>153003528.72645736</v>
      </c>
      <c r="P715" s="35">
        <f t="shared" si="142"/>
        <v>153003528.72645736</v>
      </c>
    </row>
    <row r="716" spans="1:16" x14ac:dyDescent="0.4">
      <c r="A716" s="1">
        <v>715</v>
      </c>
      <c r="B716" s="21">
        <v>40528</v>
      </c>
      <c r="C716" s="43">
        <v>3</v>
      </c>
      <c r="D716" s="23">
        <v>25545</v>
      </c>
      <c r="E716" s="25">
        <f t="shared" si="143"/>
        <v>31116.25</v>
      </c>
      <c r="F716" s="25">
        <f t="shared" si="144"/>
        <v>30484.375</v>
      </c>
      <c r="G716" s="25">
        <f t="shared" si="133"/>
        <v>0.83797027165556126</v>
      </c>
      <c r="H716" s="25">
        <f t="shared" si="140"/>
        <v>0.99730290362961838</v>
      </c>
      <c r="I716" s="4">
        <f t="shared" si="134"/>
        <v>25614.08365204859</v>
      </c>
      <c r="J716" s="25">
        <f t="shared" si="141"/>
        <v>24506.533879279741</v>
      </c>
      <c r="K716" s="15">
        <f t="shared" si="135"/>
        <v>24440.437395703302</v>
      </c>
      <c r="L716" s="36">
        <f t="shared" si="136"/>
        <v>1104.5626042966978</v>
      </c>
      <c r="M716" s="36">
        <f t="shared" si="137"/>
        <v>1104.5626042966978</v>
      </c>
      <c r="N716" s="36">
        <f t="shared" si="138"/>
        <v>4.3239874899068227E-2</v>
      </c>
      <c r="O716" s="36">
        <f t="shared" si="139"/>
        <v>1220058.5468107034</v>
      </c>
      <c r="P716" s="35">
        <f t="shared" si="142"/>
        <v>1220058.5468107034</v>
      </c>
    </row>
    <row r="717" spans="1:16" x14ac:dyDescent="0.4">
      <c r="A717" s="1">
        <v>716</v>
      </c>
      <c r="B717" s="21">
        <v>40529</v>
      </c>
      <c r="C717" s="43">
        <v>4</v>
      </c>
      <c r="D717" s="23">
        <v>31086</v>
      </c>
      <c r="E717" s="25">
        <f t="shared" si="143"/>
        <v>29852.5</v>
      </c>
      <c r="F717" s="25">
        <f t="shared" si="144"/>
        <v>28083.25</v>
      </c>
      <c r="G717" s="25">
        <f t="shared" si="133"/>
        <v>1.1069231659441126</v>
      </c>
      <c r="H717" s="25">
        <f t="shared" si="140"/>
        <v>0.99897478522145755</v>
      </c>
      <c r="I717" s="4">
        <f t="shared" si="134"/>
        <v>31117.902533554643</v>
      </c>
      <c r="J717" s="25">
        <f t="shared" si="141"/>
        <v>24506.879874869566</v>
      </c>
      <c r="K717" s="15">
        <f t="shared" si="135"/>
        <v>24481.755059445884</v>
      </c>
      <c r="L717" s="36">
        <f t="shared" si="136"/>
        <v>6604.2449405541156</v>
      </c>
      <c r="M717" s="36">
        <f t="shared" si="137"/>
        <v>6604.2449405541156</v>
      </c>
      <c r="N717" s="36">
        <f t="shared" si="138"/>
        <v>0.21245077979006999</v>
      </c>
      <c r="O717" s="36">
        <f t="shared" si="139"/>
        <v>43616051.234834634</v>
      </c>
      <c r="P717" s="35">
        <f t="shared" si="142"/>
        <v>43616051.234834634</v>
      </c>
    </row>
    <row r="718" spans="1:16" x14ac:dyDescent="0.4">
      <c r="A718" s="1">
        <v>717</v>
      </c>
      <c r="B718" s="21">
        <v>40530</v>
      </c>
      <c r="C718" s="43">
        <v>1</v>
      </c>
      <c r="D718" s="23">
        <v>25875</v>
      </c>
      <c r="E718" s="25">
        <f t="shared" si="143"/>
        <v>26314</v>
      </c>
      <c r="F718" s="25">
        <f t="shared" si="144"/>
        <v>26834.625</v>
      </c>
      <c r="G718" s="25">
        <f t="shared" si="133"/>
        <v>0.96423929903995309</v>
      </c>
      <c r="H718" s="25">
        <f t="shared" si="140"/>
        <v>1.002565354379422</v>
      </c>
      <c r="I718" s="4">
        <f t="shared" si="134"/>
        <v>25808.791304200182</v>
      </c>
      <c r="J718" s="25">
        <f t="shared" si="141"/>
        <v>24507.225870459395</v>
      </c>
      <c r="K718" s="15">
        <f t="shared" si="135"/>
        <v>24570.09558967366</v>
      </c>
      <c r="L718" s="36">
        <f t="shared" si="136"/>
        <v>1304.9044103263404</v>
      </c>
      <c r="M718" s="36">
        <f t="shared" si="137"/>
        <v>1304.9044103263404</v>
      </c>
      <c r="N718" s="36">
        <f t="shared" si="138"/>
        <v>5.0431088321790933E-2</v>
      </c>
      <c r="O718" s="36">
        <f t="shared" si="139"/>
        <v>1702775.5200891343</v>
      </c>
      <c r="P718" s="35">
        <f t="shared" si="142"/>
        <v>1702775.5200891343</v>
      </c>
    </row>
    <row r="719" spans="1:16" x14ac:dyDescent="0.4">
      <c r="A719" s="1">
        <v>718</v>
      </c>
      <c r="B719" s="21">
        <v>40531</v>
      </c>
      <c r="C719" s="43">
        <v>2</v>
      </c>
      <c r="D719" s="23">
        <v>22750</v>
      </c>
      <c r="E719" s="25">
        <f t="shared" si="143"/>
        <v>27355.25</v>
      </c>
      <c r="F719" s="25">
        <f t="shared" si="144"/>
        <v>27059.125</v>
      </c>
      <c r="G719" s="25">
        <f t="shared" si="133"/>
        <v>0.84075150249684716</v>
      </c>
      <c r="H719" s="25">
        <f t="shared" si="140"/>
        <v>1.001156956769502</v>
      </c>
      <c r="I719" s="4">
        <f t="shared" si="134"/>
        <v>22723.709650291898</v>
      </c>
      <c r="J719" s="25">
        <f t="shared" si="141"/>
        <v>24507.57186604922</v>
      </c>
      <c r="K719" s="15">
        <f t="shared" si="135"/>
        <v>24535.926067223703</v>
      </c>
      <c r="L719" s="36">
        <f t="shared" si="136"/>
        <v>-1785.9260672237033</v>
      </c>
      <c r="M719" s="36">
        <f t="shared" si="137"/>
        <v>1785.9260672237033</v>
      </c>
      <c r="N719" s="36">
        <f t="shared" si="138"/>
        <v>7.8502244713129818E-2</v>
      </c>
      <c r="O719" s="36">
        <f t="shared" si="139"/>
        <v>3189531.9175891234</v>
      </c>
      <c r="P719" s="35">
        <f t="shared" si="142"/>
        <v>3189531.9175891234</v>
      </c>
    </row>
    <row r="720" spans="1:16" x14ac:dyDescent="0.4">
      <c r="A720" s="1">
        <v>719</v>
      </c>
      <c r="B720" s="21">
        <v>40532</v>
      </c>
      <c r="C720" s="43">
        <v>3</v>
      </c>
      <c r="D720" s="23">
        <v>29710</v>
      </c>
      <c r="E720" s="25">
        <f t="shared" si="143"/>
        <v>26763</v>
      </c>
      <c r="F720" s="25">
        <f t="shared" si="144"/>
        <v>27280.375</v>
      </c>
      <c r="G720" s="25">
        <f t="shared" si="133"/>
        <v>1.0890612757339295</v>
      </c>
      <c r="H720" s="25">
        <f t="shared" si="140"/>
        <v>0.99730290362961838</v>
      </c>
      <c r="I720" s="4">
        <f t="shared" si="134"/>
        <v>29790.347437947294</v>
      </c>
      <c r="J720" s="25">
        <f t="shared" si="141"/>
        <v>24507.917861639045</v>
      </c>
      <c r="K720" s="15">
        <f t="shared" si="135"/>
        <v>24441.817645328807</v>
      </c>
      <c r="L720" s="36">
        <f t="shared" si="136"/>
        <v>5268.182354671193</v>
      </c>
      <c r="M720" s="36">
        <f t="shared" si="137"/>
        <v>5268.182354671193</v>
      </c>
      <c r="N720" s="36">
        <f t="shared" si="138"/>
        <v>0.17732017349953527</v>
      </c>
      <c r="O720" s="36">
        <f t="shared" si="139"/>
        <v>27753745.322068915</v>
      </c>
      <c r="P720" s="35">
        <f t="shared" si="142"/>
        <v>27753745.322068915</v>
      </c>
    </row>
    <row r="721" spans="1:16" x14ac:dyDescent="0.4">
      <c r="A721" s="1">
        <v>720</v>
      </c>
      <c r="B721" s="21">
        <v>40533</v>
      </c>
      <c r="C721" s="43">
        <v>4</v>
      </c>
      <c r="D721" s="23">
        <v>28717</v>
      </c>
      <c r="E721" s="25">
        <f t="shared" si="143"/>
        <v>27797.75</v>
      </c>
      <c r="F721" s="25">
        <f t="shared" si="144"/>
        <v>27718.375</v>
      </c>
      <c r="G721" s="25">
        <f t="shared" si="133"/>
        <v>1.0360275449047789</v>
      </c>
      <c r="H721" s="25">
        <f t="shared" si="140"/>
        <v>0.99897478522145755</v>
      </c>
      <c r="I721" s="4">
        <f t="shared" si="134"/>
        <v>28746.471307215103</v>
      </c>
      <c r="J721" s="25">
        <f t="shared" si="141"/>
        <v>24508.263857228871</v>
      </c>
      <c r="K721" s="15">
        <f t="shared" si="135"/>
        <v>24483.13762292602</v>
      </c>
      <c r="L721" s="36">
        <f t="shared" si="136"/>
        <v>4233.8623770739796</v>
      </c>
      <c r="M721" s="36">
        <f t="shared" si="137"/>
        <v>4233.8623770739796</v>
      </c>
      <c r="N721" s="36">
        <f t="shared" si="138"/>
        <v>0.14743400693226938</v>
      </c>
      <c r="O721" s="36">
        <f t="shared" si="139"/>
        <v>17925590.628002528</v>
      </c>
      <c r="P721" s="35">
        <f t="shared" si="142"/>
        <v>17925590.628002528</v>
      </c>
    </row>
    <row r="722" spans="1:16" x14ac:dyDescent="0.4">
      <c r="A722" s="1">
        <v>721</v>
      </c>
      <c r="B722" s="21">
        <v>40534</v>
      </c>
      <c r="C722" s="43">
        <v>1</v>
      </c>
      <c r="D722" s="23">
        <v>30014</v>
      </c>
      <c r="E722" s="25">
        <f t="shared" si="143"/>
        <v>27639</v>
      </c>
      <c r="F722" s="25">
        <f t="shared" si="144"/>
        <v>27268</v>
      </c>
      <c r="G722" s="25">
        <f t="shared" si="133"/>
        <v>1.1007041220478215</v>
      </c>
      <c r="H722" s="25">
        <f t="shared" si="140"/>
        <v>1.002565354379422</v>
      </c>
      <c r="I722" s="4">
        <f t="shared" si="134"/>
        <v>29937.200471662389</v>
      </c>
      <c r="J722" s="25">
        <f t="shared" si="141"/>
        <v>24508.609852818696</v>
      </c>
      <c r="K722" s="15">
        <f t="shared" si="135"/>
        <v>24571.483122438167</v>
      </c>
      <c r="L722" s="36">
        <f t="shared" si="136"/>
        <v>5442.5168775618331</v>
      </c>
      <c r="M722" s="36">
        <f t="shared" si="137"/>
        <v>5442.5168775618331</v>
      </c>
      <c r="N722" s="36">
        <f t="shared" si="138"/>
        <v>0.18133260736862242</v>
      </c>
      <c r="O722" s="36">
        <f t="shared" si="139"/>
        <v>29620989.962545406</v>
      </c>
      <c r="P722" s="35">
        <f t="shared" si="142"/>
        <v>29620989.962545406</v>
      </c>
    </row>
    <row r="723" spans="1:16" x14ac:dyDescent="0.4">
      <c r="A723" s="1">
        <v>722</v>
      </c>
      <c r="B723" s="21">
        <v>40535</v>
      </c>
      <c r="C723" s="43">
        <v>2</v>
      </c>
      <c r="D723" s="23">
        <v>22115</v>
      </c>
      <c r="E723" s="25">
        <f t="shared" si="143"/>
        <v>26897</v>
      </c>
      <c r="F723" s="25">
        <f t="shared" si="144"/>
        <v>26372</v>
      </c>
      <c r="G723" s="25">
        <f t="shared" si="133"/>
        <v>0.83857879569240101</v>
      </c>
      <c r="H723" s="25">
        <f t="shared" si="140"/>
        <v>1.001156956769502</v>
      </c>
      <c r="I723" s="4">
        <f t="shared" si="134"/>
        <v>22089.443468844191</v>
      </c>
      <c r="J723" s="25">
        <f t="shared" si="141"/>
        <v>24508.955848408521</v>
      </c>
      <c r="K723" s="15">
        <f t="shared" si="135"/>
        <v>24537.311650790762</v>
      </c>
      <c r="L723" s="36">
        <f t="shared" si="136"/>
        <v>-2422.3116507907616</v>
      </c>
      <c r="M723" s="36">
        <f t="shared" si="137"/>
        <v>2422.3116507907616</v>
      </c>
      <c r="N723" s="36">
        <f t="shared" si="138"/>
        <v>0.1095325186882551</v>
      </c>
      <c r="O723" s="36">
        <f t="shared" si="139"/>
        <v>5867593.7335566645</v>
      </c>
      <c r="P723" s="35">
        <f t="shared" si="142"/>
        <v>5867593.7335566645</v>
      </c>
    </row>
    <row r="724" spans="1:16" x14ac:dyDescent="0.4">
      <c r="A724" s="1">
        <v>723</v>
      </c>
      <c r="B724" s="21">
        <v>40536</v>
      </c>
      <c r="C724" s="43">
        <v>3</v>
      </c>
      <c r="D724" s="23">
        <v>26742</v>
      </c>
      <c r="E724" s="25">
        <f t="shared" si="143"/>
        <v>25847</v>
      </c>
      <c r="F724" s="25">
        <f t="shared" si="144"/>
        <v>24951.375</v>
      </c>
      <c r="G724" s="25">
        <f t="shared" si="133"/>
        <v>1.0717645821122082</v>
      </c>
      <c r="H724" s="25">
        <f t="shared" si="140"/>
        <v>0.99730290362961838</v>
      </c>
      <c r="I724" s="4">
        <f t="shared" si="134"/>
        <v>26814.320807323682</v>
      </c>
      <c r="J724" s="25">
        <f t="shared" si="141"/>
        <v>24509.301843998346</v>
      </c>
      <c r="K724" s="15">
        <f t="shared" si="135"/>
        <v>24443.197894954312</v>
      </c>
      <c r="L724" s="36">
        <f t="shared" si="136"/>
        <v>2298.8021050456882</v>
      </c>
      <c r="M724" s="36">
        <f t="shared" si="137"/>
        <v>2298.8021050456882</v>
      </c>
      <c r="N724" s="36">
        <f t="shared" si="138"/>
        <v>8.5962235623576702E-2</v>
      </c>
      <c r="O724" s="36">
        <f t="shared" si="139"/>
        <v>5284491.1181624876</v>
      </c>
      <c r="P724" s="35">
        <f t="shared" si="142"/>
        <v>5284491.1181624876</v>
      </c>
    </row>
    <row r="725" spans="1:16" x14ac:dyDescent="0.4">
      <c r="A725" s="1">
        <v>724</v>
      </c>
      <c r="B725" s="21">
        <v>40537</v>
      </c>
      <c r="C725" s="43">
        <v>4</v>
      </c>
      <c r="D725" s="23">
        <v>24517</v>
      </c>
      <c r="E725" s="25">
        <f t="shared" si="143"/>
        <v>24055.75</v>
      </c>
      <c r="F725" s="25">
        <f t="shared" si="144"/>
        <v>24439.875</v>
      </c>
      <c r="G725" s="25">
        <f t="shared" si="133"/>
        <v>1.0031557035377636</v>
      </c>
      <c r="H725" s="25">
        <f t="shared" si="140"/>
        <v>0.99897478522145755</v>
      </c>
      <c r="I725" s="4">
        <f t="shared" si="134"/>
        <v>24542.160986140359</v>
      </c>
      <c r="J725" s="25">
        <f t="shared" si="141"/>
        <v>24509.647839588171</v>
      </c>
      <c r="K725" s="15">
        <f t="shared" si="135"/>
        <v>24484.520186406153</v>
      </c>
      <c r="L725" s="36">
        <f t="shared" si="136"/>
        <v>32.479813593847211</v>
      </c>
      <c r="M725" s="36">
        <f t="shared" si="137"/>
        <v>32.479813593847211</v>
      </c>
      <c r="N725" s="36">
        <f t="shared" si="138"/>
        <v>1.324787437037452E-3</v>
      </c>
      <c r="O725" s="36">
        <f t="shared" si="139"/>
        <v>1054.9382910910622</v>
      </c>
      <c r="P725" s="35">
        <f t="shared" si="142"/>
        <v>1054.9382910910622</v>
      </c>
    </row>
    <row r="726" spans="1:16" x14ac:dyDescent="0.4">
      <c r="A726" s="1">
        <v>725</v>
      </c>
      <c r="B726" s="21">
        <v>40538</v>
      </c>
      <c r="C726" s="43">
        <v>1</v>
      </c>
      <c r="D726" s="23">
        <v>22849</v>
      </c>
      <c r="E726" s="25">
        <f t="shared" si="143"/>
        <v>24824</v>
      </c>
      <c r="F726" s="25">
        <f t="shared" si="144"/>
        <v>24857.125</v>
      </c>
      <c r="G726" s="25">
        <f t="shared" si="133"/>
        <v>0.91921330403254597</v>
      </c>
      <c r="H726" s="25">
        <f t="shared" si="140"/>
        <v>1.002565354379422</v>
      </c>
      <c r="I726" s="4">
        <f t="shared" si="134"/>
        <v>22790.534203272269</v>
      </c>
      <c r="J726" s="25">
        <f t="shared" si="141"/>
        <v>24509.993835177997</v>
      </c>
      <c r="K726" s="15">
        <f t="shared" si="135"/>
        <v>24572.870655202674</v>
      </c>
      <c r="L726" s="36">
        <f t="shared" si="136"/>
        <v>-1723.8706552026742</v>
      </c>
      <c r="M726" s="36">
        <f t="shared" si="137"/>
        <v>1723.8706552026742</v>
      </c>
      <c r="N726" s="36">
        <f t="shared" si="138"/>
        <v>7.5446218880593205E-2</v>
      </c>
      <c r="O726" s="36">
        <f t="shared" si="139"/>
        <v>2971730.0358688976</v>
      </c>
      <c r="P726" s="35">
        <f t="shared" si="142"/>
        <v>2971730.0358688976</v>
      </c>
    </row>
    <row r="727" spans="1:16" x14ac:dyDescent="0.4">
      <c r="A727" s="1">
        <v>726</v>
      </c>
      <c r="B727" s="21">
        <v>40539</v>
      </c>
      <c r="C727" s="43">
        <v>2</v>
      </c>
      <c r="D727" s="23">
        <v>25188</v>
      </c>
      <c r="E727" s="25">
        <f t="shared" si="143"/>
        <v>24890.25</v>
      </c>
      <c r="F727" s="25">
        <f t="shared" si="144"/>
        <v>25483</v>
      </c>
      <c r="G727" s="25">
        <f t="shared" si="133"/>
        <v>0.98842365498567675</v>
      </c>
      <c r="H727" s="25">
        <f t="shared" si="140"/>
        <v>1.001156956769502</v>
      </c>
      <c r="I727" s="4">
        <f t="shared" si="134"/>
        <v>25158.892249299002</v>
      </c>
      <c r="J727" s="25">
        <f t="shared" si="141"/>
        <v>24510.339830767825</v>
      </c>
      <c r="K727" s="15">
        <f t="shared" si="135"/>
        <v>24538.697234357827</v>
      </c>
      <c r="L727" s="36">
        <f t="shared" si="136"/>
        <v>649.30276564217274</v>
      </c>
      <c r="M727" s="36">
        <f t="shared" si="137"/>
        <v>649.30276564217274</v>
      </c>
      <c r="N727" s="36">
        <f t="shared" si="138"/>
        <v>2.5778258124589993E-2</v>
      </c>
      <c r="O727" s="36">
        <f t="shared" si="139"/>
        <v>421594.08147057431</v>
      </c>
      <c r="P727" s="35">
        <f t="shared" si="142"/>
        <v>421594.08147057431</v>
      </c>
    </row>
    <row r="728" spans="1:16" x14ac:dyDescent="0.4">
      <c r="A728" s="1">
        <v>727</v>
      </c>
      <c r="B728" s="21">
        <v>40540</v>
      </c>
      <c r="C728" s="43">
        <v>3</v>
      </c>
      <c r="D728" s="23">
        <v>27007</v>
      </c>
      <c r="E728" s="25">
        <f t="shared" si="143"/>
        <v>26075.75</v>
      </c>
      <c r="F728" s="25">
        <f t="shared" si="144"/>
        <v>25833.125</v>
      </c>
      <c r="G728" s="25">
        <f t="shared" si="133"/>
        <v>1.0454406890378147</v>
      </c>
      <c r="H728" s="25">
        <f t="shared" si="140"/>
        <v>0.99730290362961838</v>
      </c>
      <c r="I728" s="4">
        <f t="shared" si="134"/>
        <v>27080.037470772219</v>
      </c>
      <c r="J728" s="25">
        <f t="shared" si="141"/>
        <v>24510.685826357651</v>
      </c>
      <c r="K728" s="15">
        <f t="shared" si="135"/>
        <v>24444.578144579817</v>
      </c>
      <c r="L728" s="36">
        <f t="shared" si="136"/>
        <v>2562.4218554201834</v>
      </c>
      <c r="M728" s="36">
        <f t="shared" si="137"/>
        <v>2562.4218554201834</v>
      </c>
      <c r="N728" s="36">
        <f t="shared" si="138"/>
        <v>9.4879914667315268E-2</v>
      </c>
      <c r="O728" s="36">
        <f t="shared" si="139"/>
        <v>6566005.7651350154</v>
      </c>
      <c r="P728" s="35">
        <f t="shared" si="142"/>
        <v>6566005.7651350154</v>
      </c>
    </row>
    <row r="729" spans="1:16" x14ac:dyDescent="0.4">
      <c r="A729" s="1">
        <v>728</v>
      </c>
      <c r="B729" s="21">
        <v>40541</v>
      </c>
      <c r="C729" s="43">
        <v>4</v>
      </c>
      <c r="D729" s="23">
        <v>29259</v>
      </c>
      <c r="E729" s="25">
        <f t="shared" si="143"/>
        <v>25590.5</v>
      </c>
      <c r="F729" s="25">
        <f t="shared" si="144"/>
        <v>27840.625</v>
      </c>
      <c r="G729" s="25">
        <f t="shared" si="133"/>
        <v>1.0509462341452465</v>
      </c>
      <c r="H729" s="25">
        <f t="shared" si="140"/>
        <v>0.99897478522145755</v>
      </c>
      <c r="I729" s="4">
        <f t="shared" si="134"/>
        <v>29289.027543887129</v>
      </c>
      <c r="J729" s="25">
        <f t="shared" si="141"/>
        <v>24511.031821947476</v>
      </c>
      <c r="K729" s="15">
        <f t="shared" si="135"/>
        <v>24485.902749886292</v>
      </c>
      <c r="L729" s="36">
        <f t="shared" si="136"/>
        <v>4773.0972501137076</v>
      </c>
      <c r="M729" s="36">
        <f t="shared" si="137"/>
        <v>4773.0972501137076</v>
      </c>
      <c r="N729" s="36">
        <f t="shared" si="138"/>
        <v>0.16313261731821688</v>
      </c>
      <c r="O729" s="36">
        <f t="shared" si="139"/>
        <v>22782457.359043036</v>
      </c>
      <c r="P729" s="35">
        <f t="shared" si="142"/>
        <v>22782457.359043036</v>
      </c>
    </row>
    <row r="730" spans="1:16" x14ac:dyDescent="0.4">
      <c r="A730" s="1">
        <v>729</v>
      </c>
      <c r="B730" s="21">
        <v>40542</v>
      </c>
      <c r="C730" s="43">
        <v>1</v>
      </c>
      <c r="D730" s="23">
        <v>20908</v>
      </c>
      <c r="E730" s="25">
        <f t="shared" si="143"/>
        <v>30090.75</v>
      </c>
      <c r="F730" s="25">
        <f t="shared" si="144"/>
        <v>28965.375</v>
      </c>
      <c r="G730" s="25">
        <f t="shared" si="133"/>
        <v>0.72182735421170963</v>
      </c>
      <c r="H730" s="25">
        <f t="shared" si="140"/>
        <v>1.002565354379422</v>
      </c>
      <c r="I730" s="4">
        <f t="shared" si="134"/>
        <v>20854.500815003572</v>
      </c>
      <c r="J730" s="25">
        <f t="shared" si="141"/>
        <v>24511.377817537301</v>
      </c>
      <c r="K730" s="15">
        <f t="shared" si="135"/>
        <v>24574.258187967185</v>
      </c>
      <c r="L730" s="36">
        <f t="shared" si="136"/>
        <v>-3666.2581879671852</v>
      </c>
      <c r="M730" s="36">
        <f t="shared" si="137"/>
        <v>3666.2581879671852</v>
      </c>
      <c r="N730" s="36">
        <f t="shared" si="138"/>
        <v>0.1753519316992149</v>
      </c>
      <c r="O730" s="36">
        <f t="shared" si="139"/>
        <v>13441449.100836428</v>
      </c>
      <c r="P730" s="35">
        <f t="shared" si="142"/>
        <v>13441449.100836428</v>
      </c>
    </row>
    <row r="731" spans="1:16" x14ac:dyDescent="0.4">
      <c r="A731" s="1">
        <v>730</v>
      </c>
      <c r="B731" s="21">
        <v>40543</v>
      </c>
      <c r="C731" s="43">
        <v>2</v>
      </c>
      <c r="D731" s="23">
        <v>43189</v>
      </c>
      <c r="E731" s="25">
        <f t="shared" si="143"/>
        <v>27840</v>
      </c>
      <c r="F731" s="25">
        <f t="shared" si="144"/>
        <v>26337.875</v>
      </c>
      <c r="G731" s="25">
        <f t="shared" si="133"/>
        <v>1.6398057929882346</v>
      </c>
      <c r="H731" s="25">
        <f t="shared" si="140"/>
        <v>1.001156956769502</v>
      </c>
      <c r="I731" s="4">
        <f t="shared" si="134"/>
        <v>43139.089937866229</v>
      </c>
      <c r="J731" s="25">
        <f t="shared" si="141"/>
        <v>24511.723813127126</v>
      </c>
      <c r="K731" s="15">
        <f t="shared" si="135"/>
        <v>24540.082817924886</v>
      </c>
      <c r="L731" s="36">
        <f t="shared" si="136"/>
        <v>18648.917182075114</v>
      </c>
      <c r="M731" s="36">
        <f t="shared" si="137"/>
        <v>18648.917182075114</v>
      </c>
      <c r="N731" s="36">
        <f t="shared" si="138"/>
        <v>0.43179784625888801</v>
      </c>
      <c r="O731" s="36">
        <f t="shared" si="139"/>
        <v>347782112.06389642</v>
      </c>
      <c r="P731" s="35">
        <f t="shared" si="142"/>
        <v>347782112.06389642</v>
      </c>
    </row>
    <row r="732" spans="1:16" x14ac:dyDescent="0.4">
      <c r="A732" s="1">
        <v>731</v>
      </c>
      <c r="B732" s="21">
        <v>40544</v>
      </c>
      <c r="C732" s="43">
        <v>3</v>
      </c>
      <c r="D732" s="23">
        <v>18004</v>
      </c>
      <c r="E732" s="25">
        <f t="shared" si="143"/>
        <v>24835.75</v>
      </c>
      <c r="F732" s="25">
        <f t="shared" si="144"/>
        <v>25104.625</v>
      </c>
      <c r="G732" s="25">
        <f t="shared" si="133"/>
        <v>0.71715869087867279</v>
      </c>
      <c r="H732" s="25">
        <f t="shared" si="140"/>
        <v>0.99730290362961838</v>
      </c>
      <c r="I732" s="4">
        <f t="shared" si="134"/>
        <v>18052.689844254564</v>
      </c>
      <c r="J732" s="25">
        <f t="shared" si="141"/>
        <v>24512.069808716951</v>
      </c>
      <c r="K732" s="15">
        <f t="shared" si="135"/>
        <v>24445.958394205321</v>
      </c>
      <c r="L732" s="36">
        <f t="shared" si="136"/>
        <v>-6441.9583942053214</v>
      </c>
      <c r="M732" s="36">
        <f t="shared" si="137"/>
        <v>6441.9583942053214</v>
      </c>
      <c r="N732" s="36">
        <f t="shared" si="138"/>
        <v>0.35780706477479013</v>
      </c>
      <c r="O732" s="36">
        <f t="shared" si="139"/>
        <v>41498827.9526724</v>
      </c>
      <c r="P732" s="35">
        <f t="shared" si="142"/>
        <v>41498827.9526724</v>
      </c>
    </row>
    <row r="733" spans="1:16" x14ac:dyDescent="0.4">
      <c r="A733" s="1">
        <v>732</v>
      </c>
      <c r="B733" s="21">
        <v>40545</v>
      </c>
      <c r="C733" s="43">
        <v>4</v>
      </c>
      <c r="D733" s="23">
        <v>17242</v>
      </c>
      <c r="E733" s="25">
        <f t="shared" si="143"/>
        <v>25373.5</v>
      </c>
      <c r="F733" s="25">
        <f t="shared" si="144"/>
        <v>22943.25</v>
      </c>
      <c r="G733" s="25">
        <f t="shared" si="133"/>
        <v>0.75150643435433084</v>
      </c>
      <c r="H733" s="25">
        <f t="shared" si="140"/>
        <v>0.99897478522145755</v>
      </c>
      <c r="I733" s="4">
        <f t="shared" si="134"/>
        <v>17259.694894278749</v>
      </c>
      <c r="J733" s="25">
        <f t="shared" si="141"/>
        <v>24512.415804306776</v>
      </c>
      <c r="K733" s="15">
        <f t="shared" si="135"/>
        <v>24487.285313366425</v>
      </c>
      <c r="L733" s="36">
        <f t="shared" si="136"/>
        <v>-7245.2853133664248</v>
      </c>
      <c r="M733" s="36">
        <f t="shared" si="137"/>
        <v>7245.2853133664248</v>
      </c>
      <c r="N733" s="36">
        <f t="shared" si="138"/>
        <v>0.42021142056411231</v>
      </c>
      <c r="O733" s="36">
        <f t="shared" si="139"/>
        <v>52494159.272083215</v>
      </c>
      <c r="P733" s="35">
        <f t="shared" si="142"/>
        <v>52494159.272083215</v>
      </c>
    </row>
    <row r="734" spans="1:16" x14ac:dyDescent="0.4">
      <c r="A734" s="1">
        <v>733</v>
      </c>
      <c r="B734" s="21">
        <v>40546</v>
      </c>
      <c r="C734" s="43">
        <v>1</v>
      </c>
      <c r="D734" s="23">
        <v>23059</v>
      </c>
      <c r="E734" s="25">
        <f t="shared" si="143"/>
        <v>20513</v>
      </c>
      <c r="F734" s="25">
        <f t="shared" si="144"/>
        <v>21135.625</v>
      </c>
      <c r="G734" s="25">
        <f t="shared" si="133"/>
        <v>1.0910015672590709</v>
      </c>
      <c r="H734" s="25">
        <f t="shared" si="140"/>
        <v>1.002565354379422</v>
      </c>
      <c r="I734" s="4">
        <f t="shared" si="134"/>
        <v>22999.996857335344</v>
      </c>
      <c r="J734" s="25">
        <f t="shared" si="141"/>
        <v>24512.761799896602</v>
      </c>
      <c r="K734" s="15">
        <f t="shared" si="135"/>
        <v>24575.645720731693</v>
      </c>
      <c r="L734" s="36">
        <f t="shared" si="136"/>
        <v>-1516.6457207316926</v>
      </c>
      <c r="M734" s="36">
        <f t="shared" si="137"/>
        <v>1516.6457207316926</v>
      </c>
      <c r="N734" s="36">
        <f t="shared" si="138"/>
        <v>6.577239779399334E-2</v>
      </c>
      <c r="O734" s="36">
        <f t="shared" si="139"/>
        <v>2300214.2422137554</v>
      </c>
      <c r="P734" s="35">
        <f t="shared" si="142"/>
        <v>2300214.2422137554</v>
      </c>
    </row>
    <row r="735" spans="1:16" x14ac:dyDescent="0.4">
      <c r="A735" s="1">
        <v>734</v>
      </c>
      <c r="B735" s="21">
        <v>40547</v>
      </c>
      <c r="C735" s="43">
        <v>2</v>
      </c>
      <c r="D735" s="23">
        <v>23747</v>
      </c>
      <c r="E735" s="25">
        <f t="shared" si="143"/>
        <v>21758.25</v>
      </c>
      <c r="F735" s="25">
        <f t="shared" si="144"/>
        <v>21868.25</v>
      </c>
      <c r="G735" s="25">
        <f t="shared" si="133"/>
        <v>1.0859122243435118</v>
      </c>
      <c r="H735" s="25">
        <f t="shared" si="140"/>
        <v>1.001156956769502</v>
      </c>
      <c r="I735" s="4">
        <f t="shared" si="134"/>
        <v>23719.557497383808</v>
      </c>
      <c r="J735" s="25">
        <f t="shared" si="141"/>
        <v>24513.10779548643</v>
      </c>
      <c r="K735" s="15">
        <f t="shared" si="135"/>
        <v>24541.468401491951</v>
      </c>
      <c r="L735" s="36">
        <f t="shared" si="136"/>
        <v>-794.46840149195123</v>
      </c>
      <c r="M735" s="36">
        <f t="shared" si="137"/>
        <v>794.46840149195123</v>
      </c>
      <c r="N735" s="36">
        <f t="shared" si="138"/>
        <v>3.3455527076765537E-2</v>
      </c>
      <c r="O735" s="36">
        <f t="shared" si="139"/>
        <v>631180.04096917622</v>
      </c>
      <c r="P735" s="35">
        <f t="shared" si="142"/>
        <v>631180.04096917622</v>
      </c>
    </row>
    <row r="736" spans="1:16" x14ac:dyDescent="0.4">
      <c r="A736" s="1">
        <v>735</v>
      </c>
      <c r="B736" s="21">
        <v>40548</v>
      </c>
      <c r="C736" s="43">
        <v>3</v>
      </c>
      <c r="D736" s="23">
        <v>22985</v>
      </c>
      <c r="E736" s="25">
        <f t="shared" si="143"/>
        <v>21978.25</v>
      </c>
      <c r="F736" s="25">
        <f t="shared" si="144"/>
        <v>21943.875</v>
      </c>
      <c r="G736" s="25">
        <f t="shared" si="133"/>
        <v>1.0474449020512557</v>
      </c>
      <c r="H736" s="25">
        <f t="shared" si="140"/>
        <v>0.99730290362961838</v>
      </c>
      <c r="I736" s="4">
        <f t="shared" si="134"/>
        <v>23047.160412696689</v>
      </c>
      <c r="J736" s="25">
        <f t="shared" si="141"/>
        <v>24513.453791076256</v>
      </c>
      <c r="K736" s="15">
        <f t="shared" si="135"/>
        <v>24447.338643830826</v>
      </c>
      <c r="L736" s="36">
        <f t="shared" si="136"/>
        <v>-1462.3386438308262</v>
      </c>
      <c r="M736" s="36">
        <f t="shared" si="137"/>
        <v>1462.3386438308262</v>
      </c>
      <c r="N736" s="36">
        <f t="shared" si="138"/>
        <v>6.3621433275215411E-2</v>
      </c>
      <c r="O736" s="36">
        <f t="shared" si="139"/>
        <v>2138434.3092409801</v>
      </c>
      <c r="P736" s="35">
        <f t="shared" si="142"/>
        <v>2138434.3092409801</v>
      </c>
    </row>
    <row r="737" spans="1:16" x14ac:dyDescent="0.4">
      <c r="A737" s="1">
        <v>736</v>
      </c>
      <c r="B737" s="21">
        <v>40549</v>
      </c>
      <c r="C737" s="43">
        <v>4</v>
      </c>
      <c r="D737" s="23">
        <v>18122</v>
      </c>
      <c r="E737" s="25">
        <f t="shared" si="143"/>
        <v>21909.5</v>
      </c>
      <c r="F737" s="25">
        <f t="shared" si="144"/>
        <v>21414</v>
      </c>
      <c r="G737" s="25">
        <f t="shared" si="133"/>
        <v>0.8462687961146913</v>
      </c>
      <c r="H737" s="25">
        <f t="shared" si="140"/>
        <v>0.99897478522145755</v>
      </c>
      <c r="I737" s="4">
        <f t="shared" si="134"/>
        <v>18140.598009170601</v>
      </c>
      <c r="J737" s="25">
        <f t="shared" si="141"/>
        <v>24513.799786666081</v>
      </c>
      <c r="K737" s="15">
        <f t="shared" si="135"/>
        <v>24488.667876846561</v>
      </c>
      <c r="L737" s="36">
        <f t="shared" si="136"/>
        <v>-6366.6678768465608</v>
      </c>
      <c r="M737" s="36">
        <f t="shared" si="137"/>
        <v>6366.6678768465608</v>
      </c>
      <c r="N737" s="36">
        <f t="shared" si="138"/>
        <v>0.35132258452966342</v>
      </c>
      <c r="O737" s="36">
        <f t="shared" si="139"/>
        <v>40534459.854069896</v>
      </c>
      <c r="P737" s="35">
        <f t="shared" si="142"/>
        <v>40534459.854069896</v>
      </c>
    </row>
    <row r="738" spans="1:16" x14ac:dyDescent="0.4">
      <c r="A738" s="1">
        <v>737</v>
      </c>
      <c r="B738" s="21">
        <v>40550</v>
      </c>
      <c r="C738" s="43">
        <v>1</v>
      </c>
      <c r="D738" s="23">
        <v>22784</v>
      </c>
      <c r="E738" s="25">
        <f t="shared" si="143"/>
        <v>20918.5</v>
      </c>
      <c r="F738" s="25">
        <f t="shared" si="144"/>
        <v>20405.875</v>
      </c>
      <c r="G738" s="25">
        <f t="shared" si="133"/>
        <v>1.1165411921811732</v>
      </c>
      <c r="H738" s="25">
        <f t="shared" si="140"/>
        <v>1.002565354379422</v>
      </c>
      <c r="I738" s="4">
        <f t="shared" si="134"/>
        <v>22725.700524633699</v>
      </c>
      <c r="J738" s="25">
        <f t="shared" si="141"/>
        <v>24514.145782255906</v>
      </c>
      <c r="K738" s="15">
        <f t="shared" si="135"/>
        <v>24577.033253496204</v>
      </c>
      <c r="L738" s="36">
        <f t="shared" si="136"/>
        <v>-1793.0332534962035</v>
      </c>
      <c r="M738" s="36">
        <f t="shared" si="137"/>
        <v>1793.0332534962035</v>
      </c>
      <c r="N738" s="36">
        <f t="shared" si="138"/>
        <v>7.8697035353590392E-2</v>
      </c>
      <c r="O738" s="36">
        <f t="shared" si="139"/>
        <v>3214968.2481431807</v>
      </c>
      <c r="P738" s="35">
        <f t="shared" si="142"/>
        <v>3214968.2481431807</v>
      </c>
    </row>
    <row r="739" spans="1:16" x14ac:dyDescent="0.4">
      <c r="A739" s="1">
        <v>738</v>
      </c>
      <c r="B739" s="21">
        <v>40551</v>
      </c>
      <c r="C739" s="43">
        <v>2</v>
      </c>
      <c r="D739" s="23">
        <v>19783</v>
      </c>
      <c r="E739" s="25">
        <f t="shared" si="143"/>
        <v>19893.25</v>
      </c>
      <c r="F739" s="25">
        <f t="shared" si="144"/>
        <v>20538.875</v>
      </c>
      <c r="G739" s="25">
        <f t="shared" si="133"/>
        <v>0.96319783824576566</v>
      </c>
      <c r="H739" s="25">
        <f t="shared" si="140"/>
        <v>1.001156956769502</v>
      </c>
      <c r="I739" s="4">
        <f t="shared" si="134"/>
        <v>19760.138374141741</v>
      </c>
      <c r="J739" s="25">
        <f t="shared" si="141"/>
        <v>24514.491777845731</v>
      </c>
      <c r="K739" s="15">
        <f t="shared" si="135"/>
        <v>24542.85398505901</v>
      </c>
      <c r="L739" s="36">
        <f t="shared" si="136"/>
        <v>-4759.8539850590096</v>
      </c>
      <c r="M739" s="36">
        <f t="shared" si="137"/>
        <v>4759.8539850590096</v>
      </c>
      <c r="N739" s="36">
        <f t="shared" si="138"/>
        <v>0.24060324445529038</v>
      </c>
      <c r="O739" s="36">
        <f t="shared" si="139"/>
        <v>22656209.959082134</v>
      </c>
      <c r="P739" s="35">
        <f t="shared" si="142"/>
        <v>22656209.959082134</v>
      </c>
    </row>
    <row r="740" spans="1:16" x14ac:dyDescent="0.4">
      <c r="A740" s="1">
        <v>739</v>
      </c>
      <c r="B740" s="21">
        <v>40552</v>
      </c>
      <c r="C740" s="43">
        <v>3</v>
      </c>
      <c r="D740" s="23">
        <v>18884</v>
      </c>
      <c r="E740" s="25">
        <f t="shared" si="143"/>
        <v>21184.5</v>
      </c>
      <c r="F740" s="25">
        <f t="shared" si="144"/>
        <v>21386.125</v>
      </c>
      <c r="G740" s="25">
        <f t="shared" si="133"/>
        <v>0.88300241394829593</v>
      </c>
      <c r="H740" s="25">
        <f t="shared" si="140"/>
        <v>0.99730290362961838</v>
      </c>
      <c r="I740" s="4">
        <f t="shared" si="134"/>
        <v>18935.069707781782</v>
      </c>
      <c r="J740" s="25">
        <f t="shared" si="141"/>
        <v>24514.837773435556</v>
      </c>
      <c r="K740" s="15">
        <f t="shared" si="135"/>
        <v>24448.718893456327</v>
      </c>
      <c r="L740" s="36">
        <f t="shared" si="136"/>
        <v>-5564.7188934563274</v>
      </c>
      <c r="M740" s="36">
        <f t="shared" si="137"/>
        <v>5564.7188934563274</v>
      </c>
      <c r="N740" s="36">
        <f t="shared" si="138"/>
        <v>0.29467903481552254</v>
      </c>
      <c r="O740" s="36">
        <f t="shared" si="139"/>
        <v>30966096.363189813</v>
      </c>
      <c r="P740" s="35">
        <f t="shared" si="142"/>
        <v>30966096.363189813</v>
      </c>
    </row>
    <row r="741" spans="1:16" x14ac:dyDescent="0.4">
      <c r="A741" s="1">
        <v>740</v>
      </c>
      <c r="B741" s="21">
        <v>40553</v>
      </c>
      <c r="C741" s="43">
        <v>4</v>
      </c>
      <c r="D741" s="23">
        <v>23287</v>
      </c>
      <c r="E741" s="25">
        <f t="shared" si="143"/>
        <v>21587.75</v>
      </c>
      <c r="F741" s="25">
        <f t="shared" si="144"/>
        <v>22118</v>
      </c>
      <c r="G741" s="25">
        <f t="shared" si="133"/>
        <v>1.0528528800072339</v>
      </c>
      <c r="H741" s="25">
        <f t="shared" si="140"/>
        <v>0.99897478522145755</v>
      </c>
      <c r="I741" s="4">
        <f t="shared" si="134"/>
        <v>23310.898677825611</v>
      </c>
      <c r="J741" s="25">
        <f t="shared" si="141"/>
        <v>24515.183769025381</v>
      </c>
      <c r="K741" s="15">
        <f t="shared" si="135"/>
        <v>24490.050440326693</v>
      </c>
      <c r="L741" s="36">
        <f t="shared" si="136"/>
        <v>-1203.0504403266932</v>
      </c>
      <c r="M741" s="36">
        <f t="shared" si="137"/>
        <v>1203.0504403266932</v>
      </c>
      <c r="N741" s="36">
        <f t="shared" si="138"/>
        <v>5.1661890339103074E-2</v>
      </c>
      <c r="O741" s="36">
        <f t="shared" si="139"/>
        <v>1447330.3619702505</v>
      </c>
      <c r="P741" s="35">
        <f t="shared" si="142"/>
        <v>1447330.3619702505</v>
      </c>
    </row>
    <row r="742" spans="1:16" x14ac:dyDescent="0.4">
      <c r="A742" s="1">
        <v>741</v>
      </c>
      <c r="B742" s="21">
        <v>40554</v>
      </c>
      <c r="C742" s="43">
        <v>1</v>
      </c>
      <c r="D742" s="23">
        <v>24397</v>
      </c>
      <c r="E742" s="25">
        <f t="shared" si="143"/>
        <v>22648.25</v>
      </c>
      <c r="F742" s="25">
        <f t="shared" si="144"/>
        <v>22702.875</v>
      </c>
      <c r="G742" s="25">
        <f t="shared" si="133"/>
        <v>1.074621606294357</v>
      </c>
      <c r="H742" s="25">
        <f t="shared" si="140"/>
        <v>1.002565354379422</v>
      </c>
      <c r="I742" s="4">
        <f t="shared" si="134"/>
        <v>24334.573196080073</v>
      </c>
      <c r="J742" s="25">
        <f t="shared" si="141"/>
        <v>24515.529764615207</v>
      </c>
      <c r="K742" s="15">
        <f t="shared" si="135"/>
        <v>24578.420786260711</v>
      </c>
      <c r="L742" s="36">
        <f t="shared" si="136"/>
        <v>-181.42078626071088</v>
      </c>
      <c r="M742" s="36">
        <f t="shared" si="137"/>
        <v>181.42078626071088</v>
      </c>
      <c r="N742" s="36">
        <f t="shared" si="138"/>
        <v>7.4361924113911905E-3</v>
      </c>
      <c r="O742" s="36">
        <f t="shared" si="139"/>
        <v>32913.50168745454</v>
      </c>
      <c r="P742" s="35">
        <f t="shared" si="142"/>
        <v>32913.50168745454</v>
      </c>
    </row>
    <row r="743" spans="1:16" x14ac:dyDescent="0.4">
      <c r="A743" s="1">
        <v>742</v>
      </c>
      <c r="B743" s="21">
        <v>40555</v>
      </c>
      <c r="C743" s="43">
        <v>2</v>
      </c>
      <c r="D743" s="23">
        <v>24025</v>
      </c>
      <c r="E743" s="25">
        <f t="shared" si="143"/>
        <v>22757.5</v>
      </c>
      <c r="F743" s="25">
        <f t="shared" si="144"/>
        <v>22852.75</v>
      </c>
      <c r="G743" s="25">
        <f t="shared" si="133"/>
        <v>1.0512957959107767</v>
      </c>
      <c r="H743" s="25">
        <f t="shared" si="140"/>
        <v>1.001156956769502</v>
      </c>
      <c r="I743" s="4">
        <f t="shared" si="134"/>
        <v>23997.236235088476</v>
      </c>
      <c r="J743" s="25">
        <f t="shared" si="141"/>
        <v>24515.875760205032</v>
      </c>
      <c r="K743" s="15">
        <f t="shared" si="135"/>
        <v>24544.239568626072</v>
      </c>
      <c r="L743" s="36">
        <f t="shared" si="136"/>
        <v>-519.23956862607156</v>
      </c>
      <c r="M743" s="36">
        <f t="shared" si="137"/>
        <v>519.23956862607156</v>
      </c>
      <c r="N743" s="36">
        <f t="shared" si="138"/>
        <v>2.1612469037505581E-2</v>
      </c>
      <c r="O743" s="36">
        <f t="shared" si="139"/>
        <v>269609.72962698888</v>
      </c>
      <c r="P743" s="35">
        <f t="shared" si="142"/>
        <v>269609.72962698888</v>
      </c>
    </row>
    <row r="744" spans="1:16" x14ac:dyDescent="0.4">
      <c r="A744" s="1">
        <v>743</v>
      </c>
      <c r="B744" s="21">
        <v>40556</v>
      </c>
      <c r="C744" s="43">
        <v>3</v>
      </c>
      <c r="D744" s="23">
        <v>19321</v>
      </c>
      <c r="E744" s="25">
        <f t="shared" si="143"/>
        <v>22948</v>
      </c>
      <c r="F744" s="25">
        <f t="shared" si="144"/>
        <v>22573.5</v>
      </c>
      <c r="G744" s="25">
        <f t="shared" si="133"/>
        <v>0.85591512171351358</v>
      </c>
      <c r="H744" s="25">
        <f t="shared" si="140"/>
        <v>0.99730290362961838</v>
      </c>
      <c r="I744" s="4">
        <f t="shared" si="134"/>
        <v>19373.251526374275</v>
      </c>
      <c r="J744" s="25">
        <f t="shared" si="141"/>
        <v>24516.221755794861</v>
      </c>
      <c r="K744" s="15">
        <f t="shared" si="135"/>
        <v>24450.099143081836</v>
      </c>
      <c r="L744" s="36">
        <f t="shared" si="136"/>
        <v>-5129.0991430818358</v>
      </c>
      <c r="M744" s="36">
        <f t="shared" si="137"/>
        <v>5129.0991430818358</v>
      </c>
      <c r="N744" s="36">
        <f t="shared" si="138"/>
        <v>0.26546758154763395</v>
      </c>
      <c r="O744" s="36">
        <f t="shared" si="139"/>
        <v>26307658.019562822</v>
      </c>
      <c r="P744" s="35">
        <f t="shared" si="142"/>
        <v>26307658.019562822</v>
      </c>
    </row>
    <row r="745" spans="1:16" x14ac:dyDescent="0.4">
      <c r="A745" s="1">
        <v>744</v>
      </c>
      <c r="B745" s="21">
        <v>40557</v>
      </c>
      <c r="C745" s="43">
        <v>4</v>
      </c>
      <c r="D745" s="23">
        <v>24049</v>
      </c>
      <c r="E745" s="25">
        <f t="shared" si="143"/>
        <v>22199</v>
      </c>
      <c r="F745" s="25">
        <f t="shared" si="144"/>
        <v>21644.5</v>
      </c>
      <c r="G745" s="25">
        <f t="shared" si="133"/>
        <v>1.1110905772829125</v>
      </c>
      <c r="H745" s="25">
        <f t="shared" si="140"/>
        <v>0.99897478522145755</v>
      </c>
      <c r="I745" s="4">
        <f t="shared" si="134"/>
        <v>24073.680693220602</v>
      </c>
      <c r="J745" s="25">
        <f t="shared" si="141"/>
        <v>24516.567751384686</v>
      </c>
      <c r="K745" s="15">
        <f t="shared" si="135"/>
        <v>24491.433003806829</v>
      </c>
      <c r="L745" s="36">
        <f t="shared" si="136"/>
        <v>-442.43300380682922</v>
      </c>
      <c r="M745" s="36">
        <f t="shared" si="137"/>
        <v>442.43300380682922</v>
      </c>
      <c r="N745" s="36">
        <f t="shared" si="138"/>
        <v>1.8397147648834846E-2</v>
      </c>
      <c r="O745" s="36">
        <f t="shared" si="139"/>
        <v>195746.96285753377</v>
      </c>
      <c r="P745" s="35">
        <f t="shared" si="142"/>
        <v>195746.96285753377</v>
      </c>
    </row>
    <row r="746" spans="1:16" x14ac:dyDescent="0.4">
      <c r="A746" s="1">
        <v>745</v>
      </c>
      <c r="B746" s="21">
        <v>40558</v>
      </c>
      <c r="C746" s="43">
        <v>1</v>
      </c>
      <c r="D746" s="23">
        <v>21401</v>
      </c>
      <c r="E746" s="25">
        <f t="shared" si="143"/>
        <v>21090</v>
      </c>
      <c r="F746" s="25">
        <f t="shared" si="144"/>
        <v>21707.875</v>
      </c>
      <c r="G746" s="25">
        <f t="shared" si="133"/>
        <v>0.98586342513949432</v>
      </c>
      <c r="H746" s="25">
        <f t="shared" si="140"/>
        <v>1.002565354379422</v>
      </c>
      <c r="I746" s="4">
        <f t="shared" si="134"/>
        <v>21346.239331446883</v>
      </c>
      <c r="J746" s="25">
        <f t="shared" si="141"/>
        <v>24516.913746974511</v>
      </c>
      <c r="K746" s="15">
        <f t="shared" si="135"/>
        <v>24579.808319025222</v>
      </c>
      <c r="L746" s="36">
        <f t="shared" si="136"/>
        <v>-3178.8083190252219</v>
      </c>
      <c r="M746" s="36">
        <f t="shared" si="137"/>
        <v>3178.8083190252219</v>
      </c>
      <c r="N746" s="36">
        <f t="shared" si="138"/>
        <v>0.14853550390286538</v>
      </c>
      <c r="O746" s="36">
        <f t="shared" si="139"/>
        <v>10104822.329103956</v>
      </c>
      <c r="P746" s="35">
        <f t="shared" si="142"/>
        <v>10104822.329103956</v>
      </c>
    </row>
    <row r="747" spans="1:16" x14ac:dyDescent="0.4">
      <c r="A747" s="1">
        <v>746</v>
      </c>
      <c r="B747" s="21">
        <v>40559</v>
      </c>
      <c r="C747" s="43">
        <v>2</v>
      </c>
      <c r="D747" s="23">
        <v>19589</v>
      </c>
      <c r="E747" s="25">
        <f t="shared" si="143"/>
        <v>22325.75</v>
      </c>
      <c r="F747" s="25">
        <f t="shared" si="144"/>
        <v>22901.5</v>
      </c>
      <c r="G747" s="25">
        <f t="shared" si="133"/>
        <v>0.85535881929131274</v>
      </c>
      <c r="H747" s="25">
        <f t="shared" si="140"/>
        <v>1.001156956769502</v>
      </c>
      <c r="I747" s="4">
        <f t="shared" si="134"/>
        <v>19566.362564376614</v>
      </c>
      <c r="J747" s="25">
        <f t="shared" si="141"/>
        <v>24517.259742564336</v>
      </c>
      <c r="K747" s="15">
        <f t="shared" si="135"/>
        <v>24545.625152193134</v>
      </c>
      <c r="L747" s="36">
        <f t="shared" si="136"/>
        <v>-4956.6251521931335</v>
      </c>
      <c r="M747" s="36">
        <f t="shared" si="137"/>
        <v>4956.6251521931335</v>
      </c>
      <c r="N747" s="36">
        <f t="shared" si="138"/>
        <v>0.25303104559666822</v>
      </c>
      <c r="O747" s="36">
        <f t="shared" si="139"/>
        <v>24568132.899353605</v>
      </c>
      <c r="P747" s="35">
        <f t="shared" si="142"/>
        <v>24568132.899353605</v>
      </c>
    </row>
    <row r="748" spans="1:16" x14ac:dyDescent="0.4">
      <c r="A748" s="1">
        <v>747</v>
      </c>
      <c r="B748" s="21">
        <v>40560</v>
      </c>
      <c r="C748" s="43">
        <v>3</v>
      </c>
      <c r="D748" s="23">
        <v>24264</v>
      </c>
      <c r="E748" s="25">
        <f t="shared" si="143"/>
        <v>23477.25</v>
      </c>
      <c r="F748" s="25">
        <f t="shared" si="144"/>
        <v>23727.375</v>
      </c>
      <c r="G748" s="25">
        <f t="shared" si="133"/>
        <v>1.0226162818263715</v>
      </c>
      <c r="H748" s="25">
        <f t="shared" si="140"/>
        <v>0.99730290362961838</v>
      </c>
      <c r="I748" s="4">
        <f t="shared" si="134"/>
        <v>24329.619327982269</v>
      </c>
      <c r="J748" s="25">
        <f t="shared" si="141"/>
        <v>24517.605738154161</v>
      </c>
      <c r="K748" s="15">
        <f t="shared" si="135"/>
        <v>24451.479392707337</v>
      </c>
      <c r="L748" s="36">
        <f t="shared" si="136"/>
        <v>-187.47939270733696</v>
      </c>
      <c r="M748" s="36">
        <f t="shared" si="137"/>
        <v>187.47939270733696</v>
      </c>
      <c r="N748" s="36">
        <f t="shared" si="138"/>
        <v>7.7266482322509459E-3</v>
      </c>
      <c r="O748" s="36">
        <f t="shared" si="139"/>
        <v>35148.522689911872</v>
      </c>
      <c r="P748" s="35">
        <f t="shared" si="142"/>
        <v>35148.522689911872</v>
      </c>
    </row>
    <row r="749" spans="1:16" x14ac:dyDescent="0.4">
      <c r="A749" s="1">
        <v>748</v>
      </c>
      <c r="B749" s="21">
        <v>40561</v>
      </c>
      <c r="C749" s="43">
        <v>4</v>
      </c>
      <c r="D749" s="23">
        <v>28655</v>
      </c>
      <c r="E749" s="25">
        <f t="shared" si="143"/>
        <v>23977.5</v>
      </c>
      <c r="F749" s="25">
        <f t="shared" si="144"/>
        <v>23837.125</v>
      </c>
      <c r="G749" s="25">
        <f t="shared" ref="G749:G812" si="145">D749/F749</f>
        <v>1.2021164465093841</v>
      </c>
      <c r="H749" s="25">
        <f t="shared" si="140"/>
        <v>0.99897478522145755</v>
      </c>
      <c r="I749" s="4">
        <f t="shared" ref="I749:I812" si="146">D749/H749</f>
        <v>28684.407678665906</v>
      </c>
      <c r="J749" s="25">
        <f t="shared" si="141"/>
        <v>24517.951733743987</v>
      </c>
      <c r="K749" s="15">
        <f t="shared" ref="K749:K812" si="147">H749*J749</f>
        <v>24492.815567286962</v>
      </c>
      <c r="L749" s="36">
        <f t="shared" ref="L749:L812" si="148">D749-K749</f>
        <v>4162.1844327130384</v>
      </c>
      <c r="M749" s="36">
        <f t="shared" ref="M749:M812" si="149">ABS(L749)</f>
        <v>4162.1844327130384</v>
      </c>
      <c r="N749" s="36">
        <f t="shared" ref="N749:N812" si="150">M749/D749</f>
        <v>0.14525159423182823</v>
      </c>
      <c r="O749" s="36">
        <f t="shared" ref="O749:O812" si="151">L749^2</f>
        <v>17323779.251918755</v>
      </c>
      <c r="P749" s="35">
        <f t="shared" si="142"/>
        <v>17323779.251918755</v>
      </c>
    </row>
    <row r="750" spans="1:16" x14ac:dyDescent="0.4">
      <c r="A750" s="1">
        <v>749</v>
      </c>
      <c r="B750" s="21">
        <v>40562</v>
      </c>
      <c r="C750" s="43">
        <v>1</v>
      </c>
      <c r="D750" s="23">
        <v>23402</v>
      </c>
      <c r="E750" s="25">
        <f t="shared" si="143"/>
        <v>23696.75</v>
      </c>
      <c r="F750" s="25">
        <f t="shared" si="144"/>
        <v>23561.5</v>
      </c>
      <c r="G750" s="25">
        <f t="shared" si="145"/>
        <v>0.99323048193026764</v>
      </c>
      <c r="H750" s="25">
        <f t="shared" si="140"/>
        <v>1.002565354379422</v>
      </c>
      <c r="I750" s="4">
        <f t="shared" si="146"/>
        <v>23342.119192305032</v>
      </c>
      <c r="J750" s="25">
        <f t="shared" si="141"/>
        <v>24518.297729333812</v>
      </c>
      <c r="K750" s="15">
        <f t="shared" si="147"/>
        <v>24581.195851789729</v>
      </c>
      <c r="L750" s="36">
        <f t="shared" si="148"/>
        <v>-1179.1958517897292</v>
      </c>
      <c r="M750" s="36">
        <f t="shared" si="149"/>
        <v>1179.1958517897292</v>
      </c>
      <c r="N750" s="36">
        <f t="shared" si="150"/>
        <v>5.0388678394570091E-2</v>
      </c>
      <c r="O750" s="36">
        <f t="shared" si="151"/>
        <v>1390502.8568781051</v>
      </c>
      <c r="P750" s="35">
        <f t="shared" si="142"/>
        <v>1390502.8568781051</v>
      </c>
    </row>
    <row r="751" spans="1:16" x14ac:dyDescent="0.4">
      <c r="A751" s="1">
        <v>750</v>
      </c>
      <c r="B751" s="21">
        <v>40563</v>
      </c>
      <c r="C751" s="43">
        <v>2</v>
      </c>
      <c r="D751" s="23">
        <v>18466</v>
      </c>
      <c r="E751" s="25">
        <f t="shared" si="143"/>
        <v>23426.25</v>
      </c>
      <c r="F751" s="25">
        <f t="shared" si="144"/>
        <v>22401.375</v>
      </c>
      <c r="G751" s="25">
        <f t="shared" si="145"/>
        <v>0.82432439972992733</v>
      </c>
      <c r="H751" s="25">
        <f t="shared" si="140"/>
        <v>1.001156956769502</v>
      </c>
      <c r="I751" s="4">
        <f t="shared" si="146"/>
        <v>18444.660325375393</v>
      </c>
      <c r="J751" s="25">
        <f t="shared" si="141"/>
        <v>24518.643724923637</v>
      </c>
      <c r="K751" s="15">
        <f t="shared" si="147"/>
        <v>24547.010735760196</v>
      </c>
      <c r="L751" s="36">
        <f t="shared" si="148"/>
        <v>-6081.0107357601955</v>
      </c>
      <c r="M751" s="36">
        <f t="shared" si="149"/>
        <v>6081.0107357601955</v>
      </c>
      <c r="N751" s="36">
        <f t="shared" si="150"/>
        <v>0.32930849863317424</v>
      </c>
      <c r="O751" s="36">
        <f t="shared" si="151"/>
        <v>36978691.568430752</v>
      </c>
      <c r="P751" s="35">
        <f t="shared" si="142"/>
        <v>36978691.568430752</v>
      </c>
    </row>
    <row r="752" spans="1:16" x14ac:dyDescent="0.4">
      <c r="A752" s="1">
        <v>751</v>
      </c>
      <c r="B752" s="21">
        <v>40564</v>
      </c>
      <c r="C752" s="43">
        <v>3</v>
      </c>
      <c r="D752" s="23">
        <v>23182</v>
      </c>
      <c r="E752" s="25">
        <f t="shared" si="143"/>
        <v>21376.5</v>
      </c>
      <c r="F752" s="25">
        <f t="shared" si="144"/>
        <v>20733.375</v>
      </c>
      <c r="G752" s="25">
        <f t="shared" si="145"/>
        <v>1.1181006469038446</v>
      </c>
      <c r="H752" s="25">
        <f t="shared" si="140"/>
        <v>0.99730290362961838</v>
      </c>
      <c r="I752" s="4">
        <f t="shared" si="146"/>
        <v>23244.69317759994</v>
      </c>
      <c r="J752" s="25">
        <f t="shared" si="141"/>
        <v>24518.989720513462</v>
      </c>
      <c r="K752" s="15">
        <f t="shared" si="147"/>
        <v>24452.859642332842</v>
      </c>
      <c r="L752" s="36">
        <f t="shared" si="148"/>
        <v>-1270.8596423328418</v>
      </c>
      <c r="M752" s="36">
        <f t="shared" si="149"/>
        <v>1270.8596423328418</v>
      </c>
      <c r="N752" s="36">
        <f t="shared" si="150"/>
        <v>5.482096636756284E-2</v>
      </c>
      <c r="O752" s="36">
        <f t="shared" si="151"/>
        <v>1615084.2305103585</v>
      </c>
      <c r="P752" s="35">
        <f t="shared" si="142"/>
        <v>1615084.2305103585</v>
      </c>
    </row>
    <row r="753" spans="1:16" x14ac:dyDescent="0.4">
      <c r="A753" s="1">
        <v>752</v>
      </c>
      <c r="B753" s="21">
        <v>40565</v>
      </c>
      <c r="C753" s="43">
        <v>4</v>
      </c>
      <c r="D753" s="23">
        <v>20456</v>
      </c>
      <c r="E753" s="25">
        <f t="shared" si="143"/>
        <v>20090.25</v>
      </c>
      <c r="F753" s="25">
        <f t="shared" si="144"/>
        <v>20664</v>
      </c>
      <c r="G753" s="25">
        <f t="shared" si="145"/>
        <v>0.98993418505613628</v>
      </c>
      <c r="H753" s="25">
        <f t="shared" si="140"/>
        <v>0.99897478522145755</v>
      </c>
      <c r="I753" s="4">
        <f t="shared" si="146"/>
        <v>20476.993316167849</v>
      </c>
      <c r="J753" s="25">
        <f t="shared" si="141"/>
        <v>24519.335716103291</v>
      </c>
      <c r="K753" s="15">
        <f t="shared" si="147"/>
        <v>24494.198130767098</v>
      </c>
      <c r="L753" s="36">
        <f t="shared" si="148"/>
        <v>-4038.1981307670976</v>
      </c>
      <c r="M753" s="36">
        <f t="shared" si="149"/>
        <v>4038.1981307670976</v>
      </c>
      <c r="N753" s="36">
        <f t="shared" si="150"/>
        <v>0.19740898175435556</v>
      </c>
      <c r="O753" s="36">
        <f t="shared" si="151"/>
        <v>16307044.143330881</v>
      </c>
      <c r="P753" s="35">
        <f t="shared" si="142"/>
        <v>16307044.143330881</v>
      </c>
    </row>
    <row r="754" spans="1:16" x14ac:dyDescent="0.4">
      <c r="A754" s="1">
        <v>753</v>
      </c>
      <c r="B754" s="21">
        <v>40566</v>
      </c>
      <c r="C754" s="43">
        <v>1</v>
      </c>
      <c r="D754" s="23">
        <v>18257</v>
      </c>
      <c r="E754" s="25">
        <f t="shared" si="143"/>
        <v>21237.75</v>
      </c>
      <c r="F754" s="25">
        <f t="shared" si="144"/>
        <v>21335.5</v>
      </c>
      <c r="G754" s="25">
        <f t="shared" si="145"/>
        <v>0.85570996695648094</v>
      </c>
      <c r="H754" s="25">
        <f t="shared" si="140"/>
        <v>1.002565354379422</v>
      </c>
      <c r="I754" s="4">
        <f t="shared" si="146"/>
        <v>18210.284167759721</v>
      </c>
      <c r="J754" s="25">
        <f t="shared" si="141"/>
        <v>24519.681711693116</v>
      </c>
      <c r="K754" s="15">
        <f t="shared" si="147"/>
        <v>24582.58338455424</v>
      </c>
      <c r="L754" s="36">
        <f t="shared" si="148"/>
        <v>-6325.5833845542402</v>
      </c>
      <c r="M754" s="36">
        <f t="shared" si="149"/>
        <v>6325.5833845542402</v>
      </c>
      <c r="N754" s="36">
        <f t="shared" si="150"/>
        <v>0.34647441444674593</v>
      </c>
      <c r="O754" s="36">
        <f t="shared" si="151"/>
        <v>40013005.154948674</v>
      </c>
      <c r="P754" s="35">
        <f t="shared" si="142"/>
        <v>40013005.154948674</v>
      </c>
    </row>
    <row r="755" spans="1:16" x14ac:dyDescent="0.4">
      <c r="A755" s="1">
        <v>754</v>
      </c>
      <c r="B755" s="21">
        <v>40567</v>
      </c>
      <c r="C755" s="43">
        <v>2</v>
      </c>
      <c r="D755" s="23">
        <v>23056</v>
      </c>
      <c r="E755" s="25">
        <f t="shared" si="143"/>
        <v>21433.25</v>
      </c>
      <c r="F755" s="25">
        <f t="shared" si="144"/>
        <v>21892.5</v>
      </c>
      <c r="G755" s="25">
        <f t="shared" si="145"/>
        <v>1.0531460545849034</v>
      </c>
      <c r="H755" s="25">
        <f t="shared" si="140"/>
        <v>1.001156956769502</v>
      </c>
      <c r="I755" s="4">
        <f t="shared" si="146"/>
        <v>23029.356030643077</v>
      </c>
      <c r="J755" s="25">
        <f t="shared" si="141"/>
        <v>24520.027707282941</v>
      </c>
      <c r="K755" s="15">
        <f t="shared" si="147"/>
        <v>24548.396319327258</v>
      </c>
      <c r="L755" s="36">
        <f t="shared" si="148"/>
        <v>-1492.3963193272575</v>
      </c>
      <c r="M755" s="36">
        <f t="shared" si="149"/>
        <v>1492.3963193272575</v>
      </c>
      <c r="N755" s="36">
        <f t="shared" si="150"/>
        <v>6.4729194974291179E-2</v>
      </c>
      <c r="O755" s="36">
        <f t="shared" si="151"/>
        <v>2227246.7739415457</v>
      </c>
      <c r="P755" s="35">
        <f t="shared" si="142"/>
        <v>2227246.7739415457</v>
      </c>
    </row>
    <row r="756" spans="1:16" x14ac:dyDescent="0.4">
      <c r="A756" s="1">
        <v>755</v>
      </c>
      <c r="B756" s="21">
        <v>40568</v>
      </c>
      <c r="C756" s="43">
        <v>3</v>
      </c>
      <c r="D756" s="23">
        <v>23964</v>
      </c>
      <c r="E756" s="25">
        <f t="shared" si="143"/>
        <v>22351.75</v>
      </c>
      <c r="F756" s="25">
        <f t="shared" si="144"/>
        <v>22484.875</v>
      </c>
      <c r="G756" s="25">
        <f t="shared" si="145"/>
        <v>1.0657831097571144</v>
      </c>
      <c r="H756" s="25">
        <f t="shared" si="140"/>
        <v>0.99730290362961838</v>
      </c>
      <c r="I756" s="4">
        <f t="shared" si="146"/>
        <v>24028.808010870714</v>
      </c>
      <c r="J756" s="25">
        <f t="shared" si="141"/>
        <v>24520.373702872766</v>
      </c>
      <c r="K756" s="15">
        <f t="shared" si="147"/>
        <v>24454.239891958347</v>
      </c>
      <c r="L756" s="36">
        <f t="shared" si="148"/>
        <v>-490.23989195834656</v>
      </c>
      <c r="M756" s="36">
        <f t="shared" si="149"/>
        <v>490.23989195834656</v>
      </c>
      <c r="N756" s="36">
        <f t="shared" si="150"/>
        <v>2.0457348187211923E-2</v>
      </c>
      <c r="O756" s="36">
        <f t="shared" si="151"/>
        <v>240335.15166733132</v>
      </c>
      <c r="P756" s="35">
        <f t="shared" si="142"/>
        <v>240335.15166733132</v>
      </c>
    </row>
    <row r="757" spans="1:16" x14ac:dyDescent="0.4">
      <c r="A757" s="1">
        <v>756</v>
      </c>
      <c r="B757" s="21">
        <v>40569</v>
      </c>
      <c r="C757" s="43">
        <v>4</v>
      </c>
      <c r="D757" s="23">
        <v>24130</v>
      </c>
      <c r="E757" s="25">
        <f t="shared" si="143"/>
        <v>22618</v>
      </c>
      <c r="F757" s="25">
        <f t="shared" si="144"/>
        <v>23923.25</v>
      </c>
      <c r="G757" s="25">
        <f t="shared" si="145"/>
        <v>1.0086422204340966</v>
      </c>
      <c r="H757" s="25">
        <f t="shared" si="140"/>
        <v>0.99897478522145755</v>
      </c>
      <c r="I757" s="4">
        <f t="shared" si="146"/>
        <v>24154.76382084133</v>
      </c>
      <c r="J757" s="25">
        <f t="shared" si="141"/>
        <v>24520.719698462592</v>
      </c>
      <c r="K757" s="15">
        <f t="shared" si="147"/>
        <v>24495.58069424723</v>
      </c>
      <c r="L757" s="36">
        <f t="shared" si="148"/>
        <v>-365.58069424722999</v>
      </c>
      <c r="M757" s="36">
        <f t="shared" si="149"/>
        <v>365.58069424722999</v>
      </c>
      <c r="N757" s="36">
        <f t="shared" si="150"/>
        <v>1.5150463914099875E-2</v>
      </c>
      <c r="O757" s="36">
        <f t="shared" si="151"/>
        <v>133649.24400628667</v>
      </c>
      <c r="P757" s="35">
        <f t="shared" si="142"/>
        <v>133649.24400628667</v>
      </c>
    </row>
    <row r="758" spans="1:16" x14ac:dyDescent="0.4">
      <c r="A758" s="1">
        <v>757</v>
      </c>
      <c r="B758" s="21">
        <v>40570</v>
      </c>
      <c r="C758" s="43">
        <v>1</v>
      </c>
      <c r="D758" s="23">
        <v>19322</v>
      </c>
      <c r="E758" s="25">
        <f t="shared" si="143"/>
        <v>25228.5</v>
      </c>
      <c r="F758" s="25">
        <f t="shared" si="144"/>
        <v>25072.75</v>
      </c>
      <c r="G758" s="25">
        <f t="shared" si="145"/>
        <v>0.77063744503494835</v>
      </c>
      <c r="H758" s="25">
        <f t="shared" si="140"/>
        <v>1.002565354379422</v>
      </c>
      <c r="I758" s="4">
        <f t="shared" si="146"/>
        <v>19272.55905622245</v>
      </c>
      <c r="J758" s="25">
        <f t="shared" si="141"/>
        <v>24521.065694052417</v>
      </c>
      <c r="K758" s="15">
        <f t="shared" si="147"/>
        <v>24583.970917318748</v>
      </c>
      <c r="L758" s="36">
        <f t="shared" si="148"/>
        <v>-5261.9709173187475</v>
      </c>
      <c r="M758" s="36">
        <f t="shared" si="149"/>
        <v>5261.9709173187475</v>
      </c>
      <c r="N758" s="36">
        <f t="shared" si="150"/>
        <v>0.27233055156395547</v>
      </c>
      <c r="O758" s="36">
        <f t="shared" si="151"/>
        <v>27688337.934708301</v>
      </c>
      <c r="P758" s="35">
        <f t="shared" si="142"/>
        <v>27688337.934708301</v>
      </c>
    </row>
    <row r="759" spans="1:16" x14ac:dyDescent="0.4">
      <c r="A759" s="1">
        <v>758</v>
      </c>
      <c r="B759" s="21">
        <v>40571</v>
      </c>
      <c r="C759" s="43">
        <v>2</v>
      </c>
      <c r="D759" s="23">
        <v>33498</v>
      </c>
      <c r="E759" s="25">
        <f t="shared" si="143"/>
        <v>24917</v>
      </c>
      <c r="F759" s="25">
        <f t="shared" si="144"/>
        <v>24470.875</v>
      </c>
      <c r="G759" s="25">
        <f t="shared" si="145"/>
        <v>1.3688926121358553</v>
      </c>
      <c r="H759" s="25">
        <f t="shared" si="140"/>
        <v>1.001156956769502</v>
      </c>
      <c r="I759" s="4">
        <f t="shared" si="146"/>
        <v>33459.289049031999</v>
      </c>
      <c r="J759" s="25">
        <f t="shared" si="141"/>
        <v>24521.411689642242</v>
      </c>
      <c r="K759" s="15">
        <f t="shared" si="147"/>
        <v>24549.78190289432</v>
      </c>
      <c r="L759" s="36">
        <f t="shared" si="148"/>
        <v>8948.2180971056805</v>
      </c>
      <c r="M759" s="36">
        <f t="shared" si="149"/>
        <v>8948.2180971056805</v>
      </c>
      <c r="N759" s="36">
        <f t="shared" si="150"/>
        <v>0.26712693585007108</v>
      </c>
      <c r="O759" s="36">
        <f t="shared" si="151"/>
        <v>80070607.113369599</v>
      </c>
      <c r="P759" s="35">
        <f t="shared" si="142"/>
        <v>80070607.113369599</v>
      </c>
    </row>
    <row r="760" spans="1:16" x14ac:dyDescent="0.4">
      <c r="A760" s="1">
        <v>759</v>
      </c>
      <c r="B760" s="21">
        <v>40572</v>
      </c>
      <c r="C760" s="43">
        <v>3</v>
      </c>
      <c r="D760" s="23">
        <v>22718</v>
      </c>
      <c r="E760" s="25">
        <f t="shared" si="143"/>
        <v>24024.75</v>
      </c>
      <c r="F760" s="25">
        <f t="shared" si="144"/>
        <v>24719.625</v>
      </c>
      <c r="G760" s="25">
        <f t="shared" si="145"/>
        <v>0.91902688653246156</v>
      </c>
      <c r="H760" s="25">
        <f t="shared" si="140"/>
        <v>0.99730290362961838</v>
      </c>
      <c r="I760" s="4">
        <f t="shared" si="146"/>
        <v>22779.438340467408</v>
      </c>
      <c r="J760" s="25">
        <f t="shared" si="141"/>
        <v>24521.757685232067</v>
      </c>
      <c r="K760" s="15">
        <f t="shared" si="147"/>
        <v>24455.620141583851</v>
      </c>
      <c r="L760" s="36">
        <f t="shared" si="148"/>
        <v>-1737.6201415838514</v>
      </c>
      <c r="M760" s="36">
        <f t="shared" si="149"/>
        <v>1737.6201415838514</v>
      </c>
      <c r="N760" s="36">
        <f t="shared" si="150"/>
        <v>7.6486492718718699E-2</v>
      </c>
      <c r="O760" s="36">
        <f t="shared" si="151"/>
        <v>3019323.7564378837</v>
      </c>
      <c r="P760" s="35">
        <f t="shared" si="142"/>
        <v>3019323.7564378837</v>
      </c>
    </row>
    <row r="761" spans="1:16" x14ac:dyDescent="0.4">
      <c r="A761" s="1">
        <v>760</v>
      </c>
      <c r="B761" s="21">
        <v>40573</v>
      </c>
      <c r="C761" s="43">
        <v>4</v>
      </c>
      <c r="D761" s="23">
        <v>20561</v>
      </c>
      <c r="E761" s="25">
        <f t="shared" si="143"/>
        <v>25414.5</v>
      </c>
      <c r="F761" s="25">
        <f t="shared" si="144"/>
        <v>24504</v>
      </c>
      <c r="G761" s="25">
        <f t="shared" si="145"/>
        <v>0.83908749591903364</v>
      </c>
      <c r="H761" s="25">
        <f t="shared" si="140"/>
        <v>0.99897478522145755</v>
      </c>
      <c r="I761" s="4">
        <f t="shared" si="146"/>
        <v>20582.101074194718</v>
      </c>
      <c r="J761" s="25">
        <f t="shared" si="141"/>
        <v>24522.103680821896</v>
      </c>
      <c r="K761" s="15">
        <f t="shared" si="147"/>
        <v>24496.963257727366</v>
      </c>
      <c r="L761" s="36">
        <f t="shared" si="148"/>
        <v>-3935.963257727366</v>
      </c>
      <c r="M761" s="36">
        <f t="shared" si="149"/>
        <v>3935.963257727366</v>
      </c>
      <c r="N761" s="36">
        <f t="shared" si="150"/>
        <v>0.19142859091130615</v>
      </c>
      <c r="O761" s="36">
        <f t="shared" si="151"/>
        <v>15491806.766179821</v>
      </c>
      <c r="P761" s="35">
        <f t="shared" si="142"/>
        <v>15491806.766179821</v>
      </c>
    </row>
    <row r="762" spans="1:16" x14ac:dyDescent="0.4">
      <c r="A762" s="1">
        <v>761</v>
      </c>
      <c r="B762" s="21">
        <v>40574</v>
      </c>
      <c r="C762" s="43">
        <v>1</v>
      </c>
      <c r="D762" s="23">
        <v>24881</v>
      </c>
      <c r="E762" s="25">
        <f t="shared" si="143"/>
        <v>23593.5</v>
      </c>
      <c r="F762" s="25">
        <f t="shared" si="144"/>
        <v>23977.25</v>
      </c>
      <c r="G762" s="25">
        <f t="shared" si="145"/>
        <v>1.0376919788549563</v>
      </c>
      <c r="H762" s="25">
        <f t="shared" si="140"/>
        <v>1.002565354379422</v>
      </c>
      <c r="I762" s="4">
        <f t="shared" si="146"/>
        <v>24817.334741634964</v>
      </c>
      <c r="J762" s="25">
        <f t="shared" si="141"/>
        <v>24522.449676411721</v>
      </c>
      <c r="K762" s="15">
        <f t="shared" si="147"/>
        <v>24585.358450083259</v>
      </c>
      <c r="L762" s="36">
        <f t="shared" si="148"/>
        <v>295.6415499167415</v>
      </c>
      <c r="M762" s="36">
        <f t="shared" si="149"/>
        <v>295.6415499167415</v>
      </c>
      <c r="N762" s="36">
        <f t="shared" si="150"/>
        <v>1.1882221370392729E-2</v>
      </c>
      <c r="O762" s="36">
        <f t="shared" si="151"/>
        <v>87403.926037173151</v>
      </c>
      <c r="P762" s="35">
        <f t="shared" si="142"/>
        <v>87403.926037173151</v>
      </c>
    </row>
    <row r="763" spans="1:16" x14ac:dyDescent="0.4">
      <c r="A763" s="1">
        <v>762</v>
      </c>
      <c r="B763" s="21">
        <v>40575</v>
      </c>
      <c r="C763" s="43">
        <v>2</v>
      </c>
      <c r="D763" s="23">
        <v>26214</v>
      </c>
      <c r="E763" s="25">
        <f t="shared" si="143"/>
        <v>24361</v>
      </c>
      <c r="F763" s="25">
        <f t="shared" si="144"/>
        <v>24285.375</v>
      </c>
      <c r="G763" s="25">
        <f t="shared" si="145"/>
        <v>1.0794150800636186</v>
      </c>
      <c r="H763" s="25">
        <f t="shared" si="140"/>
        <v>1.001156956769502</v>
      </c>
      <c r="I763" s="4">
        <f t="shared" si="146"/>
        <v>26183.706583417661</v>
      </c>
      <c r="J763" s="25">
        <f t="shared" si="141"/>
        <v>24522.795672001546</v>
      </c>
      <c r="K763" s="15">
        <f t="shared" si="147"/>
        <v>24551.167486461381</v>
      </c>
      <c r="L763" s="36">
        <f t="shared" si="148"/>
        <v>1662.8325135386185</v>
      </c>
      <c r="M763" s="36">
        <f t="shared" si="149"/>
        <v>1662.8325135386185</v>
      </c>
      <c r="N763" s="36">
        <f t="shared" si="150"/>
        <v>6.3432994336561327E-2</v>
      </c>
      <c r="O763" s="36">
        <f t="shared" si="151"/>
        <v>2765011.96808116</v>
      </c>
      <c r="P763" s="35">
        <f t="shared" si="142"/>
        <v>2765011.96808116</v>
      </c>
    </row>
    <row r="764" spans="1:16" x14ac:dyDescent="0.4">
      <c r="A764" s="1">
        <v>763</v>
      </c>
      <c r="B764" s="21">
        <v>40576</v>
      </c>
      <c r="C764" s="43">
        <v>3</v>
      </c>
      <c r="D764" s="23">
        <v>25788</v>
      </c>
      <c r="E764" s="25">
        <f t="shared" si="143"/>
        <v>24209.75</v>
      </c>
      <c r="F764" s="25">
        <f t="shared" si="144"/>
        <v>24233.25</v>
      </c>
      <c r="G764" s="25">
        <f t="shared" si="145"/>
        <v>1.0641577171860976</v>
      </c>
      <c r="H764" s="25">
        <f t="shared" si="140"/>
        <v>0.99730290362961838</v>
      </c>
      <c r="I764" s="4">
        <f t="shared" si="146"/>
        <v>25857.740818908947</v>
      </c>
      <c r="J764" s="25">
        <f t="shared" si="141"/>
        <v>24523.141667591372</v>
      </c>
      <c r="K764" s="15">
        <f t="shared" si="147"/>
        <v>24457.000391209356</v>
      </c>
      <c r="L764" s="36">
        <f t="shared" si="148"/>
        <v>1330.9996087906438</v>
      </c>
      <c r="M764" s="36">
        <f t="shared" si="149"/>
        <v>1330.9996087906438</v>
      </c>
      <c r="N764" s="36">
        <f t="shared" si="150"/>
        <v>5.1613138234475095E-2</v>
      </c>
      <c r="O764" s="36">
        <f t="shared" si="151"/>
        <v>1771559.9586008468</v>
      </c>
      <c r="P764" s="35">
        <f t="shared" si="142"/>
        <v>1771559.9586008468</v>
      </c>
    </row>
    <row r="765" spans="1:16" x14ac:dyDescent="0.4">
      <c r="A765" s="1">
        <v>764</v>
      </c>
      <c r="B765" s="21">
        <v>40577</v>
      </c>
      <c r="C765" s="43">
        <v>4</v>
      </c>
      <c r="D765" s="23">
        <v>19956</v>
      </c>
      <c r="E765" s="25">
        <f t="shared" si="143"/>
        <v>24256.75</v>
      </c>
      <c r="F765" s="25">
        <f t="shared" si="144"/>
        <v>23753.75</v>
      </c>
      <c r="G765" s="25">
        <f t="shared" si="145"/>
        <v>0.8401199810556228</v>
      </c>
      <c r="H765" s="25">
        <f t="shared" si="140"/>
        <v>0.99897478522145755</v>
      </c>
      <c r="I765" s="4">
        <f t="shared" si="146"/>
        <v>19976.480182706571</v>
      </c>
      <c r="J765" s="25">
        <f t="shared" si="141"/>
        <v>24523.487663181197</v>
      </c>
      <c r="K765" s="15">
        <f t="shared" si="147"/>
        <v>24498.345821207498</v>
      </c>
      <c r="L765" s="36">
        <f t="shared" si="148"/>
        <v>-4542.3458212074984</v>
      </c>
      <c r="M765" s="36">
        <f t="shared" si="149"/>
        <v>4542.3458212074984</v>
      </c>
      <c r="N765" s="36">
        <f t="shared" si="150"/>
        <v>0.22761805077207348</v>
      </c>
      <c r="O765" s="36">
        <f t="shared" si="151"/>
        <v>20632905.559441224</v>
      </c>
      <c r="P765" s="35">
        <f t="shared" si="142"/>
        <v>20632905.559441224</v>
      </c>
    </row>
    <row r="766" spans="1:16" x14ac:dyDescent="0.4">
      <c r="A766" s="1">
        <v>765</v>
      </c>
      <c r="B766" s="21">
        <v>40578</v>
      </c>
      <c r="C766" s="43">
        <v>1</v>
      </c>
      <c r="D766" s="23">
        <v>25069</v>
      </c>
      <c r="E766" s="25">
        <f t="shared" si="143"/>
        <v>23250.75</v>
      </c>
      <c r="F766" s="25">
        <f t="shared" si="144"/>
        <v>22562.125</v>
      </c>
      <c r="G766" s="25">
        <f t="shared" si="145"/>
        <v>1.1111098799426029</v>
      </c>
      <c r="H766" s="25">
        <f t="shared" si="140"/>
        <v>1.002565354379422</v>
      </c>
      <c r="I766" s="4">
        <f t="shared" si="146"/>
        <v>25004.853689081909</v>
      </c>
      <c r="J766" s="25">
        <f t="shared" si="141"/>
        <v>24523.833658771022</v>
      </c>
      <c r="K766" s="15">
        <f t="shared" si="147"/>
        <v>24586.745982847766</v>
      </c>
      <c r="L766" s="36">
        <f t="shared" si="148"/>
        <v>482.25401715223416</v>
      </c>
      <c r="M766" s="36">
        <f t="shared" si="149"/>
        <v>482.25401715223416</v>
      </c>
      <c r="N766" s="36">
        <f t="shared" si="150"/>
        <v>1.9237066382872637E-2</v>
      </c>
      <c r="O766" s="36">
        <f t="shared" si="151"/>
        <v>232568.93705946737</v>
      </c>
      <c r="P766" s="35">
        <f t="shared" si="142"/>
        <v>232568.93705946737</v>
      </c>
    </row>
    <row r="767" spans="1:16" x14ac:dyDescent="0.4">
      <c r="A767" s="1">
        <v>766</v>
      </c>
      <c r="B767" s="21">
        <v>40579</v>
      </c>
      <c r="C767" s="43">
        <v>2</v>
      </c>
      <c r="D767" s="23">
        <v>22190</v>
      </c>
      <c r="E767" s="25">
        <f t="shared" si="143"/>
        <v>21873.5</v>
      </c>
      <c r="F767" s="25">
        <f t="shared" si="144"/>
        <v>22456.75</v>
      </c>
      <c r="G767" s="25">
        <f t="shared" si="145"/>
        <v>0.9881216115421867</v>
      </c>
      <c r="H767" s="25">
        <f t="shared" si="140"/>
        <v>1.001156956769502</v>
      </c>
      <c r="I767" s="4">
        <f t="shared" si="146"/>
        <v>22164.356797361634</v>
      </c>
      <c r="J767" s="25">
        <f t="shared" si="141"/>
        <v>24524.179654360847</v>
      </c>
      <c r="K767" s="15">
        <f t="shared" si="147"/>
        <v>24552.553070028443</v>
      </c>
      <c r="L767" s="36">
        <f t="shared" si="148"/>
        <v>-2362.5530700284435</v>
      </c>
      <c r="M767" s="36">
        <f t="shared" si="149"/>
        <v>2362.5530700284435</v>
      </c>
      <c r="N767" s="36">
        <f t="shared" si="150"/>
        <v>0.10646926859073652</v>
      </c>
      <c r="O767" s="36">
        <f t="shared" si="151"/>
        <v>5581657.0087008234</v>
      </c>
      <c r="P767" s="35">
        <f t="shared" si="142"/>
        <v>5581657.0087008234</v>
      </c>
    </row>
    <row r="768" spans="1:16" x14ac:dyDescent="0.4">
      <c r="A768" s="1">
        <v>767</v>
      </c>
      <c r="B768" s="21">
        <v>40580</v>
      </c>
      <c r="C768" s="43">
        <v>3</v>
      </c>
      <c r="D768" s="23">
        <v>20279</v>
      </c>
      <c r="E768" s="25">
        <f t="shared" si="143"/>
        <v>23040</v>
      </c>
      <c r="F768" s="25">
        <f t="shared" si="144"/>
        <v>23093</v>
      </c>
      <c r="G768" s="25">
        <f t="shared" si="145"/>
        <v>0.87814489239163385</v>
      </c>
      <c r="H768" s="25">
        <f t="shared" si="140"/>
        <v>0.99730290362961838</v>
      </c>
      <c r="I768" s="4">
        <f t="shared" si="146"/>
        <v>20333.842332350494</v>
      </c>
      <c r="J768" s="25">
        <f t="shared" si="141"/>
        <v>24524.525649950672</v>
      </c>
      <c r="K768" s="15">
        <f t="shared" si="147"/>
        <v>24458.380640834861</v>
      </c>
      <c r="L768" s="36">
        <f t="shared" si="148"/>
        <v>-4179.380640834861</v>
      </c>
      <c r="M768" s="36">
        <f t="shared" si="149"/>
        <v>4179.380640834861</v>
      </c>
      <c r="N768" s="36">
        <f t="shared" si="150"/>
        <v>0.20609402045637659</v>
      </c>
      <c r="O768" s="36">
        <f t="shared" si="151"/>
        <v>17467222.540985212</v>
      </c>
      <c r="P768" s="35">
        <f t="shared" si="142"/>
        <v>17467222.540985212</v>
      </c>
    </row>
    <row r="769" spans="1:16" x14ac:dyDescent="0.4">
      <c r="A769" s="1">
        <v>768</v>
      </c>
      <c r="B769" s="21">
        <v>40581</v>
      </c>
      <c r="C769" s="43">
        <v>4</v>
      </c>
      <c r="D769" s="23">
        <v>24622</v>
      </c>
      <c r="E769" s="25">
        <f t="shared" si="143"/>
        <v>23146</v>
      </c>
      <c r="F769" s="25">
        <f t="shared" si="144"/>
        <v>23520.5</v>
      </c>
      <c r="G769" s="25">
        <f t="shared" si="145"/>
        <v>1.0468314874258626</v>
      </c>
      <c r="H769" s="25">
        <f t="shared" si="140"/>
        <v>0.99897478522145755</v>
      </c>
      <c r="I769" s="4">
        <f t="shared" si="146"/>
        <v>24647.268744167228</v>
      </c>
      <c r="J769" s="25">
        <f t="shared" si="141"/>
        <v>24524.871645540497</v>
      </c>
      <c r="K769" s="15">
        <f t="shared" si="147"/>
        <v>24499.728384687634</v>
      </c>
      <c r="L769" s="36">
        <f t="shared" si="148"/>
        <v>122.27161531236561</v>
      </c>
      <c r="M769" s="36">
        <f t="shared" si="149"/>
        <v>122.27161531236561</v>
      </c>
      <c r="N769" s="36">
        <f t="shared" si="150"/>
        <v>4.9659497730633424E-3</v>
      </c>
      <c r="O769" s="36">
        <f t="shared" si="151"/>
        <v>14950.347911095121</v>
      </c>
      <c r="P769" s="35">
        <f t="shared" si="142"/>
        <v>14950.347911095121</v>
      </c>
    </row>
    <row r="770" spans="1:16" x14ac:dyDescent="0.4">
      <c r="A770" s="1">
        <v>769</v>
      </c>
      <c r="B770" s="21">
        <v>40582</v>
      </c>
      <c r="C770" s="43">
        <v>1</v>
      </c>
      <c r="D770" s="23">
        <v>25493</v>
      </c>
      <c r="E770" s="25">
        <f t="shared" si="143"/>
        <v>23895</v>
      </c>
      <c r="F770" s="25">
        <f t="shared" si="144"/>
        <v>23859.5</v>
      </c>
      <c r="G770" s="25">
        <f t="shared" si="145"/>
        <v>1.0684632955426561</v>
      </c>
      <c r="H770" s="25">
        <f t="shared" ref="H770:H833" si="152">VLOOKUP(C770,$Q$38:$S$42,3,FALSE)</f>
        <v>1.002565354379422</v>
      </c>
      <c r="I770" s="4">
        <f t="shared" si="146"/>
        <v>25427.768762047352</v>
      </c>
      <c r="J770" s="25">
        <f t="shared" si="141"/>
        <v>24525.217641130326</v>
      </c>
      <c r="K770" s="15">
        <f t="shared" si="147"/>
        <v>24588.133515612277</v>
      </c>
      <c r="L770" s="36">
        <f t="shared" si="148"/>
        <v>904.86648438772318</v>
      </c>
      <c r="M770" s="36">
        <f t="shared" si="149"/>
        <v>904.86648438772318</v>
      </c>
      <c r="N770" s="36">
        <f t="shared" si="150"/>
        <v>3.5494703816252429E-2</v>
      </c>
      <c r="O770" s="36">
        <f t="shared" si="151"/>
        <v>818783.35456819762</v>
      </c>
      <c r="P770" s="35">
        <f t="shared" si="142"/>
        <v>818783.35456819762</v>
      </c>
    </row>
    <row r="771" spans="1:16" x14ac:dyDescent="0.4">
      <c r="A771" s="1">
        <v>770</v>
      </c>
      <c r="B771" s="21">
        <v>40583</v>
      </c>
      <c r="C771" s="43">
        <v>2</v>
      </c>
      <c r="D771" s="23">
        <v>25186</v>
      </c>
      <c r="E771" s="25">
        <f t="shared" si="143"/>
        <v>23824</v>
      </c>
      <c r="F771" s="25">
        <f t="shared" si="144"/>
        <v>23847.125</v>
      </c>
      <c r="G771" s="25">
        <f t="shared" si="145"/>
        <v>1.056144084454625</v>
      </c>
      <c r="H771" s="25">
        <f t="shared" si="152"/>
        <v>1.001156956769502</v>
      </c>
      <c r="I771" s="4">
        <f t="shared" si="146"/>
        <v>25156.894560538538</v>
      </c>
      <c r="J771" s="25">
        <f t="shared" ref="J771:J834" si="153">INTERCEPT($I$2:$I$3896,$A$2:$A$3896)+SLOPE($I$2:$I$3896,$A$2:$A$3896)*A771</f>
        <v>24525.563636720151</v>
      </c>
      <c r="K771" s="15">
        <f t="shared" si="147"/>
        <v>24553.938653595505</v>
      </c>
      <c r="L771" s="36">
        <f t="shared" si="148"/>
        <v>632.06134640449454</v>
      </c>
      <c r="M771" s="36">
        <f t="shared" si="149"/>
        <v>632.06134640449454</v>
      </c>
      <c r="N771" s="36">
        <f t="shared" si="150"/>
        <v>2.5095741539128663E-2</v>
      </c>
      <c r="O771" s="36">
        <f t="shared" si="151"/>
        <v>399501.54561866244</v>
      </c>
      <c r="P771" s="35">
        <f t="shared" ref="P771:P834" si="154">(D771-K771)^2</f>
        <v>399501.54561866244</v>
      </c>
    </row>
    <row r="772" spans="1:16" x14ac:dyDescent="0.4">
      <c r="A772" s="1">
        <v>771</v>
      </c>
      <c r="B772" s="21">
        <v>40584</v>
      </c>
      <c r="C772" s="43">
        <v>3</v>
      </c>
      <c r="D772" s="23">
        <v>19995</v>
      </c>
      <c r="E772" s="25">
        <f t="shared" si="143"/>
        <v>23870.25</v>
      </c>
      <c r="F772" s="25">
        <f t="shared" si="144"/>
        <v>23403.5</v>
      </c>
      <c r="G772" s="25">
        <f t="shared" si="145"/>
        <v>0.85435939068942679</v>
      </c>
      <c r="H772" s="25">
        <f t="shared" si="152"/>
        <v>0.99730290362961838</v>
      </c>
      <c r="I772" s="4">
        <f t="shared" si="146"/>
        <v>20049.074285484894</v>
      </c>
      <c r="J772" s="25">
        <f t="shared" si="153"/>
        <v>24525.909632309977</v>
      </c>
      <c r="K772" s="15">
        <f t="shared" si="147"/>
        <v>24459.760890460366</v>
      </c>
      <c r="L772" s="36">
        <f t="shared" si="148"/>
        <v>-4464.7608904603658</v>
      </c>
      <c r="M772" s="36">
        <f t="shared" si="149"/>
        <v>4464.7608904603658</v>
      </c>
      <c r="N772" s="36">
        <f t="shared" si="150"/>
        <v>0.2232938679900158</v>
      </c>
      <c r="O772" s="36">
        <f t="shared" si="151"/>
        <v>19934089.80898444</v>
      </c>
      <c r="P772" s="35">
        <f t="shared" si="154"/>
        <v>19934089.80898444</v>
      </c>
    </row>
    <row r="773" spans="1:16" x14ac:dyDescent="0.4">
      <c r="A773" s="1">
        <v>772</v>
      </c>
      <c r="B773" s="21">
        <v>40585</v>
      </c>
      <c r="C773" s="43">
        <v>4</v>
      </c>
      <c r="D773" s="23">
        <v>24807</v>
      </c>
      <c r="E773" s="25">
        <f t="shared" ref="E773:E836" si="155">AVERAGE(D771:D774)</f>
        <v>22936.75</v>
      </c>
      <c r="F773" s="25">
        <f t="shared" ref="F773:F836" si="156">AVERAGE(E773:E774)</f>
        <v>22251.125</v>
      </c>
      <c r="G773" s="25">
        <f t="shared" si="145"/>
        <v>1.1148649787370302</v>
      </c>
      <c r="H773" s="25">
        <f t="shared" si="152"/>
        <v>0.99897478522145755</v>
      </c>
      <c r="I773" s="4">
        <f t="shared" si="146"/>
        <v>24832.458603547901</v>
      </c>
      <c r="J773" s="25">
        <f t="shared" si="153"/>
        <v>24526.255627899802</v>
      </c>
      <c r="K773" s="15">
        <f t="shared" si="147"/>
        <v>24501.11094816777</v>
      </c>
      <c r="L773" s="36">
        <f t="shared" si="148"/>
        <v>305.8890518322296</v>
      </c>
      <c r="M773" s="36">
        <f t="shared" si="149"/>
        <v>305.8890518322296</v>
      </c>
      <c r="N773" s="36">
        <f t="shared" si="150"/>
        <v>1.2330755505793912E-2</v>
      </c>
      <c r="O773" s="36">
        <f t="shared" si="151"/>
        <v>93568.112030820441</v>
      </c>
      <c r="P773" s="35">
        <f t="shared" si="154"/>
        <v>93568.112030820441</v>
      </c>
    </row>
    <row r="774" spans="1:16" x14ac:dyDescent="0.4">
      <c r="A774" s="1">
        <v>773</v>
      </c>
      <c r="B774" s="21">
        <v>40586</v>
      </c>
      <c r="C774" s="43">
        <v>1</v>
      </c>
      <c r="D774" s="23">
        <v>21759</v>
      </c>
      <c r="E774" s="25">
        <f t="shared" si="155"/>
        <v>21565.5</v>
      </c>
      <c r="F774" s="25">
        <f t="shared" si="156"/>
        <v>22045.125</v>
      </c>
      <c r="G774" s="25">
        <f t="shared" si="145"/>
        <v>0.9870209400037423</v>
      </c>
      <c r="H774" s="25">
        <f t="shared" si="152"/>
        <v>1.002565354379422</v>
      </c>
      <c r="I774" s="4">
        <f t="shared" si="146"/>
        <v>21703.323284563932</v>
      </c>
      <c r="J774" s="25">
        <f t="shared" si="153"/>
        <v>24526.601623489627</v>
      </c>
      <c r="K774" s="15">
        <f t="shared" si="147"/>
        <v>24589.521048376784</v>
      </c>
      <c r="L774" s="36">
        <f t="shared" si="148"/>
        <v>-2830.5210483767842</v>
      </c>
      <c r="M774" s="36">
        <f t="shared" si="149"/>
        <v>2830.5210483767842</v>
      </c>
      <c r="N774" s="36">
        <f t="shared" si="150"/>
        <v>0.13008507047092166</v>
      </c>
      <c r="O774" s="36">
        <f t="shared" si="151"/>
        <v>8011849.4053040091</v>
      </c>
      <c r="P774" s="35">
        <f t="shared" si="154"/>
        <v>8011849.4053040091</v>
      </c>
    </row>
    <row r="775" spans="1:16" x14ac:dyDescent="0.4">
      <c r="A775" s="1">
        <v>774</v>
      </c>
      <c r="B775" s="21">
        <v>40587</v>
      </c>
      <c r="C775" s="43">
        <v>2</v>
      </c>
      <c r="D775" s="23">
        <v>19701</v>
      </c>
      <c r="E775" s="25">
        <f t="shared" si="155"/>
        <v>22524.75</v>
      </c>
      <c r="F775" s="25">
        <f t="shared" si="156"/>
        <v>22462.125</v>
      </c>
      <c r="G775" s="25">
        <f t="shared" si="145"/>
        <v>0.87707641196013286</v>
      </c>
      <c r="H775" s="25">
        <f t="shared" si="152"/>
        <v>1.001156956769502</v>
      </c>
      <c r="I775" s="4">
        <f t="shared" si="146"/>
        <v>19678.233134962666</v>
      </c>
      <c r="J775" s="25">
        <f t="shared" si="153"/>
        <v>24526.947619079452</v>
      </c>
      <c r="K775" s="15">
        <f t="shared" si="147"/>
        <v>24555.324237162567</v>
      </c>
      <c r="L775" s="36">
        <f t="shared" si="148"/>
        <v>-4854.3242371625674</v>
      </c>
      <c r="M775" s="36">
        <f t="shared" si="149"/>
        <v>4854.3242371625674</v>
      </c>
      <c r="N775" s="36">
        <f t="shared" si="150"/>
        <v>0.24639989021687059</v>
      </c>
      <c r="O775" s="36">
        <f t="shared" si="151"/>
        <v>23564463.799503941</v>
      </c>
      <c r="P775" s="35">
        <f t="shared" si="154"/>
        <v>23564463.799503941</v>
      </c>
    </row>
    <row r="776" spans="1:16" x14ac:dyDescent="0.4">
      <c r="A776" s="1">
        <v>775</v>
      </c>
      <c r="B776" s="21">
        <v>40588</v>
      </c>
      <c r="C776" s="43">
        <v>3</v>
      </c>
      <c r="D776" s="23">
        <v>23832</v>
      </c>
      <c r="E776" s="25">
        <f t="shared" si="155"/>
        <v>22399.5</v>
      </c>
      <c r="F776" s="25">
        <f t="shared" si="156"/>
        <v>23323.375</v>
      </c>
      <c r="G776" s="25">
        <f t="shared" si="145"/>
        <v>1.0218075214243221</v>
      </c>
      <c r="H776" s="25">
        <f t="shared" si="152"/>
        <v>0.99730290362961838</v>
      </c>
      <c r="I776" s="4">
        <f t="shared" si="146"/>
        <v>23896.451031341632</v>
      </c>
      <c r="J776" s="25">
        <f t="shared" si="153"/>
        <v>24527.293614669277</v>
      </c>
      <c r="K776" s="15">
        <f t="shared" si="147"/>
        <v>24461.141140085867</v>
      </c>
      <c r="L776" s="36">
        <f t="shared" si="148"/>
        <v>-629.14114008586694</v>
      </c>
      <c r="M776" s="36">
        <f t="shared" si="149"/>
        <v>629.14114008586694</v>
      </c>
      <c r="N776" s="36">
        <f t="shared" si="150"/>
        <v>2.6399007220789986E-2</v>
      </c>
      <c r="O776" s="36">
        <f t="shared" si="151"/>
        <v>395818.57414854446</v>
      </c>
      <c r="P776" s="35">
        <f t="shared" si="154"/>
        <v>395818.57414854446</v>
      </c>
    </row>
    <row r="777" spans="1:16" x14ac:dyDescent="0.4">
      <c r="A777" s="1">
        <v>776</v>
      </c>
      <c r="B777" s="21">
        <v>40589</v>
      </c>
      <c r="C777" s="43">
        <v>4</v>
      </c>
      <c r="D777" s="23">
        <v>24306</v>
      </c>
      <c r="E777" s="25">
        <f t="shared" si="155"/>
        <v>24247.25</v>
      </c>
      <c r="F777" s="25">
        <f t="shared" si="156"/>
        <v>24185.75</v>
      </c>
      <c r="G777" s="25">
        <f t="shared" si="145"/>
        <v>1.0049719359540226</v>
      </c>
      <c r="H777" s="25">
        <f t="shared" si="152"/>
        <v>0.99897478522145755</v>
      </c>
      <c r="I777" s="4">
        <f t="shared" si="146"/>
        <v>24330.944443819699</v>
      </c>
      <c r="J777" s="25">
        <f t="shared" si="153"/>
        <v>24527.639610259102</v>
      </c>
      <c r="K777" s="15">
        <f t="shared" si="147"/>
        <v>24502.493511647903</v>
      </c>
      <c r="L777" s="36">
        <f t="shared" si="148"/>
        <v>-196.49351164790278</v>
      </c>
      <c r="M777" s="36">
        <f t="shared" si="149"/>
        <v>196.49351164790278</v>
      </c>
      <c r="N777" s="36">
        <f t="shared" si="150"/>
        <v>8.084156654649172E-3</v>
      </c>
      <c r="O777" s="36">
        <f t="shared" si="151"/>
        <v>38609.700119724504</v>
      </c>
      <c r="P777" s="35">
        <f t="shared" si="154"/>
        <v>38609.700119724504</v>
      </c>
    </row>
    <row r="778" spans="1:16" x14ac:dyDescent="0.4">
      <c r="A778" s="1">
        <v>777</v>
      </c>
      <c r="B778" s="21">
        <v>40590</v>
      </c>
      <c r="C778" s="43">
        <v>1</v>
      </c>
      <c r="D778" s="23">
        <v>29150</v>
      </c>
      <c r="E778" s="25">
        <f t="shared" si="155"/>
        <v>24124.25</v>
      </c>
      <c r="F778" s="25">
        <f t="shared" si="156"/>
        <v>24095.125</v>
      </c>
      <c r="G778" s="25">
        <f t="shared" si="145"/>
        <v>1.2097882870497663</v>
      </c>
      <c r="H778" s="25">
        <f t="shared" si="152"/>
        <v>1.002565354379422</v>
      </c>
      <c r="I778" s="4">
        <f t="shared" si="146"/>
        <v>29075.411266374311</v>
      </c>
      <c r="J778" s="25">
        <f t="shared" si="153"/>
        <v>24527.985605848928</v>
      </c>
      <c r="K778" s="15">
        <f t="shared" si="147"/>
        <v>24590.908581141292</v>
      </c>
      <c r="L778" s="36">
        <f t="shared" si="148"/>
        <v>4559.0914188587085</v>
      </c>
      <c r="M778" s="36">
        <f t="shared" si="149"/>
        <v>4559.0914188587085</v>
      </c>
      <c r="N778" s="36">
        <f t="shared" si="150"/>
        <v>0.15640107783391796</v>
      </c>
      <c r="O778" s="36">
        <f t="shared" si="151"/>
        <v>20785314.565511111</v>
      </c>
      <c r="P778" s="35">
        <f t="shared" si="154"/>
        <v>20785314.565511111</v>
      </c>
    </row>
    <row r="779" spans="1:16" x14ac:dyDescent="0.4">
      <c r="A779" s="1">
        <v>778</v>
      </c>
      <c r="B779" s="21">
        <v>40591</v>
      </c>
      <c r="C779" s="43">
        <v>2</v>
      </c>
      <c r="D779" s="23">
        <v>19209</v>
      </c>
      <c r="E779" s="25">
        <f t="shared" si="155"/>
        <v>24066</v>
      </c>
      <c r="F779" s="25">
        <f t="shared" si="156"/>
        <v>23626.25</v>
      </c>
      <c r="G779" s="25">
        <f t="shared" si="145"/>
        <v>0.8130363472832125</v>
      </c>
      <c r="H779" s="25">
        <f t="shared" si="152"/>
        <v>1.001156956769502</v>
      </c>
      <c r="I779" s="4">
        <f t="shared" si="146"/>
        <v>19186.801699888223</v>
      </c>
      <c r="J779" s="25">
        <f t="shared" si="153"/>
        <v>24528.331601438756</v>
      </c>
      <c r="K779" s="15">
        <f t="shared" si="147"/>
        <v>24556.709820729629</v>
      </c>
      <c r="L779" s="36">
        <f t="shared" si="148"/>
        <v>-5347.7098207296294</v>
      </c>
      <c r="M779" s="36">
        <f t="shared" si="149"/>
        <v>5347.7098207296294</v>
      </c>
      <c r="N779" s="36">
        <f t="shared" si="150"/>
        <v>0.27839605501221454</v>
      </c>
      <c r="O779" s="36">
        <f t="shared" si="151"/>
        <v>28598000.326728124</v>
      </c>
      <c r="P779" s="35">
        <f t="shared" si="154"/>
        <v>28598000.326728124</v>
      </c>
    </row>
    <row r="780" spans="1:16" x14ac:dyDescent="0.4">
      <c r="A780" s="1">
        <v>779</v>
      </c>
      <c r="B780" s="21">
        <v>40592</v>
      </c>
      <c r="C780" s="43">
        <v>3</v>
      </c>
      <c r="D780" s="23">
        <v>23599</v>
      </c>
      <c r="E780" s="25">
        <f t="shared" si="155"/>
        <v>23186.5</v>
      </c>
      <c r="F780" s="25">
        <f t="shared" si="156"/>
        <v>21916.75</v>
      </c>
      <c r="G780" s="25">
        <f t="shared" si="145"/>
        <v>1.0767563621431098</v>
      </c>
      <c r="H780" s="25">
        <f t="shared" si="152"/>
        <v>0.99730290362961838</v>
      </c>
      <c r="I780" s="4">
        <f t="shared" si="146"/>
        <v>23662.820908384994</v>
      </c>
      <c r="J780" s="25">
        <f t="shared" si="153"/>
        <v>24528.677597028582</v>
      </c>
      <c r="K780" s="15">
        <f t="shared" si="147"/>
        <v>24462.521389711375</v>
      </c>
      <c r="L780" s="36">
        <f t="shared" si="148"/>
        <v>-863.52138971137538</v>
      </c>
      <c r="M780" s="36">
        <f t="shared" si="149"/>
        <v>863.52138971137538</v>
      </c>
      <c r="N780" s="36">
        <f t="shared" si="150"/>
        <v>3.6591439879290449E-2</v>
      </c>
      <c r="O780" s="36">
        <f t="shared" si="151"/>
        <v>745669.19048906502</v>
      </c>
      <c r="P780" s="35">
        <f t="shared" si="154"/>
        <v>745669.19048906502</v>
      </c>
    </row>
    <row r="781" spans="1:16" x14ac:dyDescent="0.4">
      <c r="A781" s="1">
        <v>780</v>
      </c>
      <c r="B781" s="21">
        <v>40593</v>
      </c>
      <c r="C781" s="43">
        <v>4</v>
      </c>
      <c r="D781" s="23">
        <v>20788</v>
      </c>
      <c r="E781" s="25">
        <f t="shared" si="155"/>
        <v>20647</v>
      </c>
      <c r="F781" s="25">
        <f t="shared" si="156"/>
        <v>21239.375</v>
      </c>
      <c r="G781" s="25">
        <f t="shared" si="145"/>
        <v>0.97874819762822585</v>
      </c>
      <c r="H781" s="25">
        <f t="shared" si="152"/>
        <v>0.99897478522145755</v>
      </c>
      <c r="I781" s="4">
        <f t="shared" si="146"/>
        <v>20809.334036786138</v>
      </c>
      <c r="J781" s="25">
        <f t="shared" si="153"/>
        <v>24529.023592618407</v>
      </c>
      <c r="K781" s="15">
        <f t="shared" si="147"/>
        <v>24503.876075128039</v>
      </c>
      <c r="L781" s="36">
        <f t="shared" si="148"/>
        <v>-3715.8760751280388</v>
      </c>
      <c r="M781" s="36">
        <f t="shared" si="149"/>
        <v>3715.8760751280388</v>
      </c>
      <c r="N781" s="36">
        <f t="shared" si="150"/>
        <v>0.17875101381220121</v>
      </c>
      <c r="O781" s="36">
        <f t="shared" si="151"/>
        <v>13807735.005708959</v>
      </c>
      <c r="P781" s="35">
        <f t="shared" si="154"/>
        <v>13807735.005708959</v>
      </c>
    </row>
    <row r="782" spans="1:16" x14ac:dyDescent="0.4">
      <c r="A782" s="1">
        <v>781</v>
      </c>
      <c r="B782" s="21">
        <v>40594</v>
      </c>
      <c r="C782" s="43">
        <v>1</v>
      </c>
      <c r="D782" s="23">
        <v>18992</v>
      </c>
      <c r="E782" s="25">
        <f t="shared" si="155"/>
        <v>21831.75</v>
      </c>
      <c r="F782" s="25">
        <f t="shared" si="156"/>
        <v>21984.125</v>
      </c>
      <c r="G782" s="25">
        <f t="shared" si="145"/>
        <v>0.86389610684982909</v>
      </c>
      <c r="H782" s="25">
        <f t="shared" si="152"/>
        <v>1.002565354379422</v>
      </c>
      <c r="I782" s="4">
        <f t="shared" si="146"/>
        <v>18943.403456980479</v>
      </c>
      <c r="J782" s="25">
        <f t="shared" si="153"/>
        <v>24529.369588208232</v>
      </c>
      <c r="K782" s="15">
        <f t="shared" si="147"/>
        <v>24592.296113905802</v>
      </c>
      <c r="L782" s="36">
        <f t="shared" si="148"/>
        <v>-5600.2961139058025</v>
      </c>
      <c r="M782" s="36">
        <f t="shared" si="149"/>
        <v>5600.2961139058025</v>
      </c>
      <c r="N782" s="36">
        <f t="shared" si="150"/>
        <v>0.29487658561003594</v>
      </c>
      <c r="O782" s="36">
        <f t="shared" si="151"/>
        <v>31363316.563428432</v>
      </c>
      <c r="P782" s="35">
        <f t="shared" si="154"/>
        <v>31363316.563428432</v>
      </c>
    </row>
    <row r="783" spans="1:16" x14ac:dyDescent="0.4">
      <c r="A783" s="1">
        <v>782</v>
      </c>
      <c r="B783" s="21">
        <v>40595</v>
      </c>
      <c r="C783" s="43">
        <v>2</v>
      </c>
      <c r="D783" s="23">
        <v>23948</v>
      </c>
      <c r="E783" s="25">
        <f t="shared" si="155"/>
        <v>22136.5</v>
      </c>
      <c r="F783" s="25">
        <f t="shared" si="156"/>
        <v>22699.5</v>
      </c>
      <c r="G783" s="25">
        <f t="shared" si="145"/>
        <v>1.055001211480429</v>
      </c>
      <c r="H783" s="25">
        <f t="shared" si="152"/>
        <v>1.001156956769502</v>
      </c>
      <c r="I783" s="4">
        <f t="shared" si="146"/>
        <v>23920.325217810565</v>
      </c>
      <c r="J783" s="25">
        <f t="shared" si="153"/>
        <v>24529.715583798057</v>
      </c>
      <c r="K783" s="15">
        <f t="shared" si="147"/>
        <v>24558.095404296691</v>
      </c>
      <c r="L783" s="36">
        <f t="shared" si="148"/>
        <v>-610.09540429669141</v>
      </c>
      <c r="M783" s="36">
        <f t="shared" si="149"/>
        <v>610.09540429669141</v>
      </c>
      <c r="N783" s="36">
        <f t="shared" si="150"/>
        <v>2.5475839497941015E-2</v>
      </c>
      <c r="O783" s="36">
        <f t="shared" si="151"/>
        <v>372216.40234394337</v>
      </c>
      <c r="P783" s="35">
        <f t="shared" si="154"/>
        <v>372216.40234394337</v>
      </c>
    </row>
    <row r="784" spans="1:16" x14ac:dyDescent="0.4">
      <c r="A784" s="1">
        <v>783</v>
      </c>
      <c r="B784" s="21">
        <v>40596</v>
      </c>
      <c r="C784" s="43">
        <v>3</v>
      </c>
      <c r="D784" s="23">
        <v>24818</v>
      </c>
      <c r="E784" s="25">
        <f t="shared" si="155"/>
        <v>23262.5</v>
      </c>
      <c r="F784" s="25">
        <f t="shared" si="156"/>
        <v>23459.125</v>
      </c>
      <c r="G784" s="25">
        <f t="shared" si="145"/>
        <v>1.0579252209960943</v>
      </c>
      <c r="H784" s="25">
        <f t="shared" si="152"/>
        <v>0.99730290362961838</v>
      </c>
      <c r="I784" s="4">
        <f t="shared" si="146"/>
        <v>24885.117560248265</v>
      </c>
      <c r="J784" s="25">
        <f t="shared" si="153"/>
        <v>24530.061579387882</v>
      </c>
      <c r="K784" s="15">
        <f t="shared" si="147"/>
        <v>24463.901639336877</v>
      </c>
      <c r="L784" s="36">
        <f t="shared" si="148"/>
        <v>354.09836066312346</v>
      </c>
      <c r="M784" s="36">
        <f t="shared" si="149"/>
        <v>354.09836066312346</v>
      </c>
      <c r="N784" s="36">
        <f t="shared" si="150"/>
        <v>1.426780403993567E-2</v>
      </c>
      <c r="O784" s="36">
        <f t="shared" si="151"/>
        <v>125385.64902431145</v>
      </c>
      <c r="P784" s="35">
        <f t="shared" si="154"/>
        <v>125385.64902431145</v>
      </c>
    </row>
    <row r="785" spans="1:16" x14ac:dyDescent="0.4">
      <c r="A785" s="1">
        <v>784</v>
      </c>
      <c r="B785" s="21">
        <v>40597</v>
      </c>
      <c r="C785" s="43">
        <v>4</v>
      </c>
      <c r="D785" s="23">
        <v>25292</v>
      </c>
      <c r="E785" s="25">
        <f t="shared" si="155"/>
        <v>23655.75</v>
      </c>
      <c r="F785" s="25">
        <f t="shared" si="156"/>
        <v>23830.875</v>
      </c>
      <c r="G785" s="25">
        <f t="shared" si="145"/>
        <v>1.0613122682234706</v>
      </c>
      <c r="H785" s="25">
        <f t="shared" si="152"/>
        <v>0.99897478522145755</v>
      </c>
      <c r="I785" s="4">
        <f t="shared" si="146"/>
        <v>25317.956343005342</v>
      </c>
      <c r="J785" s="25">
        <f t="shared" si="153"/>
        <v>24530.407574977708</v>
      </c>
      <c r="K785" s="15">
        <f t="shared" si="147"/>
        <v>24505.258638608171</v>
      </c>
      <c r="L785" s="36">
        <f t="shared" si="148"/>
        <v>786.74136139182883</v>
      </c>
      <c r="M785" s="36">
        <f t="shared" si="149"/>
        <v>786.74136139182883</v>
      </c>
      <c r="N785" s="36">
        <f t="shared" si="150"/>
        <v>3.1106332492164671E-2</v>
      </c>
      <c r="O785" s="36">
        <f t="shared" si="151"/>
        <v>618961.96972466819</v>
      </c>
      <c r="P785" s="35">
        <f t="shared" si="154"/>
        <v>618961.96972466819</v>
      </c>
    </row>
    <row r="786" spans="1:16" x14ac:dyDescent="0.4">
      <c r="A786" s="1">
        <v>785</v>
      </c>
      <c r="B786" s="21">
        <v>40598</v>
      </c>
      <c r="C786" s="43">
        <v>1</v>
      </c>
      <c r="D786" s="23">
        <v>20565</v>
      </c>
      <c r="E786" s="25">
        <f t="shared" si="155"/>
        <v>24006</v>
      </c>
      <c r="F786" s="25">
        <f t="shared" si="156"/>
        <v>24097.625</v>
      </c>
      <c r="G786" s="25">
        <f t="shared" si="145"/>
        <v>0.853403603052168</v>
      </c>
      <c r="H786" s="25">
        <f t="shared" si="152"/>
        <v>1.002565354379422</v>
      </c>
      <c r="I786" s="4">
        <f t="shared" si="146"/>
        <v>20512.378480033884</v>
      </c>
      <c r="J786" s="25">
        <f t="shared" si="153"/>
        <v>24530.753570567533</v>
      </c>
      <c r="K786" s="15">
        <f t="shared" si="147"/>
        <v>24593.68364667031</v>
      </c>
      <c r="L786" s="36">
        <f t="shared" si="148"/>
        <v>-4028.6836466703098</v>
      </c>
      <c r="M786" s="36">
        <f t="shared" si="149"/>
        <v>4028.6836466703098</v>
      </c>
      <c r="N786" s="36">
        <f t="shared" si="150"/>
        <v>0.19590000713203548</v>
      </c>
      <c r="O786" s="36">
        <f t="shared" si="151"/>
        <v>16230291.924948785</v>
      </c>
      <c r="P786" s="35">
        <f t="shared" si="154"/>
        <v>16230291.924948785</v>
      </c>
    </row>
    <row r="787" spans="1:16" x14ac:dyDescent="0.4">
      <c r="A787" s="1">
        <v>786</v>
      </c>
      <c r="B787" s="21">
        <v>40599</v>
      </c>
      <c r="C787" s="43">
        <v>2</v>
      </c>
      <c r="D787" s="23">
        <v>25349</v>
      </c>
      <c r="E787" s="25">
        <f t="shared" si="155"/>
        <v>24189.25</v>
      </c>
      <c r="F787" s="25">
        <f t="shared" si="156"/>
        <v>23592.125</v>
      </c>
      <c r="G787" s="25">
        <f t="shared" si="145"/>
        <v>1.07446870512936</v>
      </c>
      <c r="H787" s="25">
        <f t="shared" si="152"/>
        <v>1.001156956769502</v>
      </c>
      <c r="I787" s="4">
        <f t="shared" si="146"/>
        <v>25319.706194516453</v>
      </c>
      <c r="J787" s="25">
        <f t="shared" si="153"/>
        <v>24531.099566157362</v>
      </c>
      <c r="K787" s="15">
        <f t="shared" si="147"/>
        <v>24559.480987863753</v>
      </c>
      <c r="L787" s="36">
        <f t="shared" si="148"/>
        <v>789.5190121362466</v>
      </c>
      <c r="M787" s="36">
        <f t="shared" si="149"/>
        <v>789.5190121362466</v>
      </c>
      <c r="N787" s="36">
        <f t="shared" si="150"/>
        <v>3.1145962844145593E-2</v>
      </c>
      <c r="O787" s="36">
        <f t="shared" si="151"/>
        <v>623340.2705245947</v>
      </c>
      <c r="P787" s="35">
        <f t="shared" si="154"/>
        <v>623340.2705245947</v>
      </c>
    </row>
    <row r="788" spans="1:16" x14ac:dyDescent="0.4">
      <c r="A788" s="1">
        <v>787</v>
      </c>
      <c r="B788" s="21">
        <v>40600</v>
      </c>
      <c r="C788" s="43">
        <v>3</v>
      </c>
      <c r="D788" s="23">
        <v>25551</v>
      </c>
      <c r="E788" s="25">
        <f t="shared" si="155"/>
        <v>22995</v>
      </c>
      <c r="F788" s="25">
        <f t="shared" si="156"/>
        <v>23499.375</v>
      </c>
      <c r="G788" s="25">
        <f t="shared" si="145"/>
        <v>1.0873055134445064</v>
      </c>
      <c r="H788" s="25">
        <f t="shared" si="152"/>
        <v>0.99730290362961838</v>
      </c>
      <c r="I788" s="4">
        <f t="shared" si="146"/>
        <v>25620.099878390822</v>
      </c>
      <c r="J788" s="25">
        <f t="shared" si="153"/>
        <v>24531.445561747187</v>
      </c>
      <c r="K788" s="15">
        <f t="shared" si="147"/>
        <v>24465.281888962385</v>
      </c>
      <c r="L788" s="36">
        <f t="shared" si="148"/>
        <v>1085.718111037615</v>
      </c>
      <c r="M788" s="36">
        <f t="shared" si="149"/>
        <v>1085.718111037615</v>
      </c>
      <c r="N788" s="36">
        <f t="shared" si="150"/>
        <v>4.2492196432140229E-2</v>
      </c>
      <c r="O788" s="36">
        <f t="shared" si="151"/>
        <v>1178783.8166350869</v>
      </c>
      <c r="P788" s="35">
        <f t="shared" si="154"/>
        <v>1178783.8166350869</v>
      </c>
    </row>
    <row r="789" spans="1:16" x14ac:dyDescent="0.4">
      <c r="A789" s="1">
        <v>788</v>
      </c>
      <c r="B789" s="21">
        <v>40601</v>
      </c>
      <c r="C789" s="43">
        <v>4</v>
      </c>
      <c r="D789" s="23">
        <v>20515</v>
      </c>
      <c r="E789" s="25">
        <f t="shared" si="155"/>
        <v>24003.75</v>
      </c>
      <c r="F789" s="25">
        <f t="shared" si="156"/>
        <v>23960</v>
      </c>
      <c r="G789" s="25">
        <f t="shared" si="145"/>
        <v>0.85621869782971616</v>
      </c>
      <c r="H789" s="25">
        <f t="shared" si="152"/>
        <v>0.99897478522145755</v>
      </c>
      <c r="I789" s="4">
        <f t="shared" si="146"/>
        <v>20536.053865916281</v>
      </c>
      <c r="J789" s="25">
        <f t="shared" si="153"/>
        <v>24531.791557337012</v>
      </c>
      <c r="K789" s="15">
        <f t="shared" si="147"/>
        <v>24506.641202088307</v>
      </c>
      <c r="L789" s="36">
        <f t="shared" si="148"/>
        <v>-3991.6412020883072</v>
      </c>
      <c r="M789" s="36">
        <f t="shared" si="149"/>
        <v>3991.6412020883072</v>
      </c>
      <c r="N789" s="36">
        <f t="shared" si="150"/>
        <v>0.19457183534429964</v>
      </c>
      <c r="O789" s="36">
        <f t="shared" si="151"/>
        <v>15933199.486208986</v>
      </c>
      <c r="P789" s="35">
        <f t="shared" si="154"/>
        <v>15933199.486208986</v>
      </c>
    </row>
    <row r="790" spans="1:16" x14ac:dyDescent="0.4">
      <c r="A790" s="1">
        <v>789</v>
      </c>
      <c r="B790" s="21">
        <v>40602</v>
      </c>
      <c r="C790" s="43">
        <v>1</v>
      </c>
      <c r="D790" s="23">
        <v>24600</v>
      </c>
      <c r="E790" s="25">
        <f t="shared" si="155"/>
        <v>23916.25</v>
      </c>
      <c r="F790" s="25">
        <f t="shared" si="156"/>
        <v>23927.625</v>
      </c>
      <c r="G790" s="25">
        <f t="shared" si="145"/>
        <v>1.0281003651636968</v>
      </c>
      <c r="H790" s="25">
        <f t="shared" si="152"/>
        <v>1.002565354379422</v>
      </c>
      <c r="I790" s="4">
        <f t="shared" si="146"/>
        <v>24537.053761674375</v>
      </c>
      <c r="J790" s="25">
        <f t="shared" si="153"/>
        <v>24532.137552926837</v>
      </c>
      <c r="K790" s="15">
        <f t="shared" si="147"/>
        <v>24595.071179434821</v>
      </c>
      <c r="L790" s="36">
        <f t="shared" si="148"/>
        <v>4.9288205651791941</v>
      </c>
      <c r="M790" s="36">
        <f t="shared" si="149"/>
        <v>4.9288205651791941</v>
      </c>
      <c r="N790" s="36">
        <f t="shared" si="150"/>
        <v>2.0035855956012985E-4</v>
      </c>
      <c r="O790" s="36">
        <f t="shared" si="151"/>
        <v>24.293272163733349</v>
      </c>
      <c r="P790" s="35">
        <f t="shared" si="154"/>
        <v>24.293272163733349</v>
      </c>
    </row>
    <row r="791" spans="1:16" x14ac:dyDescent="0.4">
      <c r="A791" s="1">
        <v>790</v>
      </c>
      <c r="B791" s="21">
        <v>40603</v>
      </c>
      <c r="C791" s="43">
        <v>2</v>
      </c>
      <c r="D791" s="23">
        <v>24999</v>
      </c>
      <c r="E791" s="25">
        <f t="shared" si="155"/>
        <v>23939</v>
      </c>
      <c r="F791" s="25">
        <f t="shared" si="156"/>
        <v>23915.5</v>
      </c>
      <c r="G791" s="25">
        <f t="shared" si="145"/>
        <v>1.0453053459053752</v>
      </c>
      <c r="H791" s="25">
        <f t="shared" si="152"/>
        <v>1.001156956769502</v>
      </c>
      <c r="I791" s="4">
        <f t="shared" si="146"/>
        <v>24970.110661435039</v>
      </c>
      <c r="J791" s="25">
        <f t="shared" si="153"/>
        <v>24532.483548516662</v>
      </c>
      <c r="K791" s="15">
        <f t="shared" si="147"/>
        <v>24560.866571430815</v>
      </c>
      <c r="L791" s="36">
        <f t="shared" si="148"/>
        <v>438.13342856918462</v>
      </c>
      <c r="M791" s="36">
        <f t="shared" si="149"/>
        <v>438.13342856918462</v>
      </c>
      <c r="N791" s="36">
        <f t="shared" si="150"/>
        <v>1.7526038184294757E-2</v>
      </c>
      <c r="O791" s="36">
        <f t="shared" si="151"/>
        <v>191960.90122978881</v>
      </c>
      <c r="P791" s="35">
        <f t="shared" si="154"/>
        <v>191960.90122978881</v>
      </c>
    </row>
    <row r="792" spans="1:16" x14ac:dyDescent="0.4">
      <c r="A792" s="1">
        <v>791</v>
      </c>
      <c r="B792" s="21">
        <v>40604</v>
      </c>
      <c r="C792" s="43">
        <v>3</v>
      </c>
      <c r="D792" s="23">
        <v>25642</v>
      </c>
      <c r="E792" s="25">
        <f t="shared" si="155"/>
        <v>23892</v>
      </c>
      <c r="F792" s="25">
        <f t="shared" si="156"/>
        <v>23931.875</v>
      </c>
      <c r="G792" s="25">
        <f t="shared" si="145"/>
        <v>1.0714580449714033</v>
      </c>
      <c r="H792" s="25">
        <f t="shared" si="152"/>
        <v>0.99730290362961838</v>
      </c>
      <c r="I792" s="4">
        <f t="shared" si="146"/>
        <v>25711.345977914661</v>
      </c>
      <c r="J792" s="25">
        <f t="shared" si="153"/>
        <v>24532.829544106487</v>
      </c>
      <c r="K792" s="15">
        <f t="shared" si="147"/>
        <v>24466.662138587886</v>
      </c>
      <c r="L792" s="36">
        <f t="shared" si="148"/>
        <v>1175.3378614121139</v>
      </c>
      <c r="M792" s="36">
        <f t="shared" si="149"/>
        <v>1175.3378614121139</v>
      </c>
      <c r="N792" s="36">
        <f t="shared" si="150"/>
        <v>4.5836434810549637E-2</v>
      </c>
      <c r="O792" s="36">
        <f t="shared" si="151"/>
        <v>1381419.0884688015</v>
      </c>
      <c r="P792" s="35">
        <f t="shared" si="154"/>
        <v>1381419.0884688015</v>
      </c>
    </row>
    <row r="793" spans="1:16" x14ac:dyDescent="0.4">
      <c r="A793" s="1">
        <v>792</v>
      </c>
      <c r="B793" s="21">
        <v>40605</v>
      </c>
      <c r="C793" s="43">
        <v>4</v>
      </c>
      <c r="D793" s="23">
        <v>20327</v>
      </c>
      <c r="E793" s="25">
        <f t="shared" si="155"/>
        <v>23971.75</v>
      </c>
      <c r="F793" s="25">
        <f t="shared" si="156"/>
        <v>23560.75</v>
      </c>
      <c r="G793" s="25">
        <f t="shared" si="145"/>
        <v>0.86274842693887077</v>
      </c>
      <c r="H793" s="25">
        <f t="shared" si="152"/>
        <v>0.99897478522145755</v>
      </c>
      <c r="I793" s="4">
        <f t="shared" si="146"/>
        <v>20347.860927734841</v>
      </c>
      <c r="J793" s="25">
        <f t="shared" si="153"/>
        <v>24533.175539696313</v>
      </c>
      <c r="K793" s="15">
        <f t="shared" si="147"/>
        <v>24508.02376556844</v>
      </c>
      <c r="L793" s="36">
        <f t="shared" si="148"/>
        <v>-4181.0237655684396</v>
      </c>
      <c r="M793" s="36">
        <f t="shared" si="149"/>
        <v>4181.0237655684396</v>
      </c>
      <c r="N793" s="36">
        <f t="shared" si="150"/>
        <v>0.2056881864302868</v>
      </c>
      <c r="O793" s="36">
        <f t="shared" si="151"/>
        <v>17480959.728248093</v>
      </c>
      <c r="P793" s="35">
        <f t="shared" si="154"/>
        <v>17480959.728248093</v>
      </c>
    </row>
    <row r="794" spans="1:16" x14ac:dyDescent="0.4">
      <c r="A794" s="1">
        <v>793</v>
      </c>
      <c r="B794" s="21">
        <v>40606</v>
      </c>
      <c r="C794" s="43">
        <v>1</v>
      </c>
      <c r="D794" s="23">
        <v>24919</v>
      </c>
      <c r="E794" s="25">
        <f t="shared" si="155"/>
        <v>23149.75</v>
      </c>
      <c r="F794" s="25">
        <f t="shared" si="156"/>
        <v>22417.625</v>
      </c>
      <c r="G794" s="25">
        <f t="shared" si="145"/>
        <v>1.1115807316787572</v>
      </c>
      <c r="H794" s="25">
        <f t="shared" si="152"/>
        <v>1.002565354379422</v>
      </c>
      <c r="I794" s="4">
        <f t="shared" si="146"/>
        <v>24855.237507608283</v>
      </c>
      <c r="J794" s="25">
        <f t="shared" si="153"/>
        <v>24533.521535286138</v>
      </c>
      <c r="K794" s="15">
        <f t="shared" si="147"/>
        <v>24596.458712199328</v>
      </c>
      <c r="L794" s="36">
        <f t="shared" si="148"/>
        <v>322.54128780067185</v>
      </c>
      <c r="M794" s="36">
        <f t="shared" si="149"/>
        <v>322.54128780067185</v>
      </c>
      <c r="N794" s="36">
        <f t="shared" si="150"/>
        <v>1.2943588739542993E-2</v>
      </c>
      <c r="O794" s="36">
        <f t="shared" si="151"/>
        <v>104032.88233611583</v>
      </c>
      <c r="P794" s="35">
        <f t="shared" si="154"/>
        <v>104032.88233611583</v>
      </c>
    </row>
    <row r="795" spans="1:16" x14ac:dyDescent="0.4">
      <c r="A795" s="1">
        <v>794</v>
      </c>
      <c r="B795" s="21">
        <v>40607</v>
      </c>
      <c r="C795" s="43">
        <v>2</v>
      </c>
      <c r="D795" s="23">
        <v>21711</v>
      </c>
      <c r="E795" s="25">
        <f t="shared" si="155"/>
        <v>21685.5</v>
      </c>
      <c r="F795" s="25">
        <f t="shared" si="156"/>
        <v>22204.5</v>
      </c>
      <c r="G795" s="25">
        <f t="shared" si="145"/>
        <v>0.97777477538336821</v>
      </c>
      <c r="H795" s="25">
        <f t="shared" si="152"/>
        <v>1.001156956769502</v>
      </c>
      <c r="I795" s="4">
        <f t="shared" si="146"/>
        <v>21685.910339230213</v>
      </c>
      <c r="J795" s="25">
        <f t="shared" si="153"/>
        <v>24533.867530875963</v>
      </c>
      <c r="K795" s="15">
        <f t="shared" si="147"/>
        <v>24562.252154997874</v>
      </c>
      <c r="L795" s="36">
        <f t="shared" si="148"/>
        <v>-2851.2521549978737</v>
      </c>
      <c r="M795" s="36">
        <f t="shared" si="149"/>
        <v>2851.2521549978737</v>
      </c>
      <c r="N795" s="36">
        <f t="shared" si="150"/>
        <v>0.13132753696273197</v>
      </c>
      <c r="O795" s="36">
        <f t="shared" si="151"/>
        <v>8129638.8513800185</v>
      </c>
      <c r="P795" s="35">
        <f t="shared" si="154"/>
        <v>8129638.8513800185</v>
      </c>
    </row>
    <row r="796" spans="1:16" x14ac:dyDescent="0.4">
      <c r="A796" s="1">
        <v>795</v>
      </c>
      <c r="B796" s="21">
        <v>40608</v>
      </c>
      <c r="C796" s="43">
        <v>3</v>
      </c>
      <c r="D796" s="23">
        <v>19785</v>
      </c>
      <c r="E796" s="25">
        <f t="shared" si="155"/>
        <v>22723.5</v>
      </c>
      <c r="F796" s="25">
        <f t="shared" si="156"/>
        <v>22713.875</v>
      </c>
      <c r="G796" s="25">
        <f t="shared" si="145"/>
        <v>0.87105348603001465</v>
      </c>
      <c r="H796" s="25">
        <f t="shared" si="152"/>
        <v>0.99730290362961838</v>
      </c>
      <c r="I796" s="4">
        <f t="shared" si="146"/>
        <v>19838.506363506807</v>
      </c>
      <c r="J796" s="25">
        <f t="shared" si="153"/>
        <v>24534.213526465792</v>
      </c>
      <c r="K796" s="15">
        <f t="shared" si="147"/>
        <v>24468.042388213395</v>
      </c>
      <c r="L796" s="36">
        <f t="shared" si="148"/>
        <v>-4683.0423882133946</v>
      </c>
      <c r="M796" s="36">
        <f t="shared" si="149"/>
        <v>4683.0423882133946</v>
      </c>
      <c r="N796" s="36">
        <f t="shared" si="150"/>
        <v>0.23669660794609021</v>
      </c>
      <c r="O796" s="36">
        <f t="shared" si="151"/>
        <v>21930886.009803414</v>
      </c>
      <c r="P796" s="35">
        <f t="shared" si="154"/>
        <v>21930886.009803414</v>
      </c>
    </row>
    <row r="797" spans="1:16" x14ac:dyDescent="0.4">
      <c r="A797" s="1">
        <v>796</v>
      </c>
      <c r="B797" s="21">
        <v>40609</v>
      </c>
      <c r="C797" s="43">
        <v>4</v>
      </c>
      <c r="D797" s="23">
        <v>24479</v>
      </c>
      <c r="E797" s="25">
        <f t="shared" si="155"/>
        <v>22704.25</v>
      </c>
      <c r="F797" s="25">
        <f t="shared" si="156"/>
        <v>23009.875</v>
      </c>
      <c r="G797" s="25">
        <f t="shared" si="145"/>
        <v>1.0638475871772446</v>
      </c>
      <c r="H797" s="25">
        <f t="shared" si="152"/>
        <v>0.99897478522145755</v>
      </c>
      <c r="I797" s="4">
        <f t="shared" si="146"/>
        <v>24504.121987997303</v>
      </c>
      <c r="J797" s="25">
        <f t="shared" si="153"/>
        <v>24534.559522055617</v>
      </c>
      <c r="K797" s="15">
        <f t="shared" si="147"/>
        <v>24509.406329048576</v>
      </c>
      <c r="L797" s="36">
        <f t="shared" si="148"/>
        <v>-30.406329048575572</v>
      </c>
      <c r="M797" s="36">
        <f t="shared" si="149"/>
        <v>30.406329048575572</v>
      </c>
      <c r="N797" s="36">
        <f t="shared" si="150"/>
        <v>1.2421393459118254E-3</v>
      </c>
      <c r="O797" s="36">
        <f t="shared" si="151"/>
        <v>924.54484621025063</v>
      </c>
      <c r="P797" s="35">
        <f t="shared" si="154"/>
        <v>924.54484621025063</v>
      </c>
    </row>
    <row r="798" spans="1:16" x14ac:dyDescent="0.4">
      <c r="A798" s="1">
        <v>797</v>
      </c>
      <c r="B798" s="21">
        <v>40610</v>
      </c>
      <c r="C798" s="43">
        <v>1</v>
      </c>
      <c r="D798" s="23">
        <v>24842</v>
      </c>
      <c r="E798" s="25">
        <f t="shared" si="155"/>
        <v>23315.5</v>
      </c>
      <c r="F798" s="25">
        <f t="shared" si="156"/>
        <v>23203.875</v>
      </c>
      <c r="G798" s="25">
        <f t="shared" si="145"/>
        <v>1.0705970446746502</v>
      </c>
      <c r="H798" s="25">
        <f t="shared" si="152"/>
        <v>1.002565354379422</v>
      </c>
      <c r="I798" s="4">
        <f t="shared" si="146"/>
        <v>24778.434534451822</v>
      </c>
      <c r="J798" s="25">
        <f t="shared" si="153"/>
        <v>24534.905517645442</v>
      </c>
      <c r="K798" s="15">
        <f t="shared" si="147"/>
        <v>24597.846244963839</v>
      </c>
      <c r="L798" s="36">
        <f t="shared" si="148"/>
        <v>244.15375503616087</v>
      </c>
      <c r="M798" s="36">
        <f t="shared" si="149"/>
        <v>244.15375503616087</v>
      </c>
      <c r="N798" s="36">
        <f t="shared" si="150"/>
        <v>9.8282648352049293E-3</v>
      </c>
      <c r="O798" s="36">
        <f t="shared" si="151"/>
        <v>59611.05609825765</v>
      </c>
      <c r="P798" s="35">
        <f t="shared" si="154"/>
        <v>59611.05609825765</v>
      </c>
    </row>
    <row r="799" spans="1:16" x14ac:dyDescent="0.4">
      <c r="A799" s="1">
        <v>798</v>
      </c>
      <c r="B799" s="21">
        <v>40611</v>
      </c>
      <c r="C799" s="43">
        <v>2</v>
      </c>
      <c r="D799" s="23">
        <v>24156</v>
      </c>
      <c r="E799" s="25">
        <f t="shared" si="155"/>
        <v>23092.25</v>
      </c>
      <c r="F799" s="25">
        <f t="shared" si="156"/>
        <v>23135</v>
      </c>
      <c r="G799" s="25">
        <f t="shared" si="145"/>
        <v>1.0441322671277284</v>
      </c>
      <c r="H799" s="25">
        <f t="shared" si="152"/>
        <v>1.001156956769502</v>
      </c>
      <c r="I799" s="4">
        <f t="shared" si="146"/>
        <v>24128.084848898947</v>
      </c>
      <c r="J799" s="25">
        <f t="shared" si="153"/>
        <v>24535.251513235267</v>
      </c>
      <c r="K799" s="15">
        <f t="shared" si="147"/>
        <v>24563.637738564939</v>
      </c>
      <c r="L799" s="36">
        <f t="shared" si="148"/>
        <v>-407.63773856493935</v>
      </c>
      <c r="M799" s="36">
        <f t="shared" si="149"/>
        <v>407.63773856493935</v>
      </c>
      <c r="N799" s="36">
        <f t="shared" si="150"/>
        <v>1.6875216863923636E-2</v>
      </c>
      <c r="O799" s="36">
        <f t="shared" si="151"/>
        <v>166168.52590233783</v>
      </c>
      <c r="P799" s="35">
        <f t="shared" si="154"/>
        <v>166168.52590233783</v>
      </c>
    </row>
    <row r="800" spans="1:16" x14ac:dyDescent="0.4">
      <c r="A800" s="1">
        <v>799</v>
      </c>
      <c r="B800" s="21">
        <v>40612</v>
      </c>
      <c r="C800" s="43">
        <v>3</v>
      </c>
      <c r="D800" s="23">
        <v>18892</v>
      </c>
      <c r="E800" s="25">
        <f t="shared" si="155"/>
        <v>23177.75</v>
      </c>
      <c r="F800" s="25">
        <f t="shared" si="156"/>
        <v>22641.125</v>
      </c>
      <c r="G800" s="25">
        <f t="shared" si="145"/>
        <v>0.83441083426729012</v>
      </c>
      <c r="H800" s="25">
        <f t="shared" si="152"/>
        <v>0.99730290362961838</v>
      </c>
      <c r="I800" s="4">
        <f t="shared" si="146"/>
        <v>18943.091342904758</v>
      </c>
      <c r="J800" s="25">
        <f t="shared" si="153"/>
        <v>24535.597508825093</v>
      </c>
      <c r="K800" s="15">
        <f t="shared" si="147"/>
        <v>24469.422637838896</v>
      </c>
      <c r="L800" s="36">
        <f t="shared" si="148"/>
        <v>-5577.4226378388958</v>
      </c>
      <c r="M800" s="36">
        <f t="shared" si="149"/>
        <v>5577.4226378388958</v>
      </c>
      <c r="N800" s="36">
        <f t="shared" si="150"/>
        <v>0.29522669054832179</v>
      </c>
      <c r="O800" s="36">
        <f t="shared" si="151"/>
        <v>31107643.281077787</v>
      </c>
      <c r="P800" s="35">
        <f t="shared" si="154"/>
        <v>31107643.281077787</v>
      </c>
    </row>
    <row r="801" spans="1:16" x14ac:dyDescent="0.4">
      <c r="A801" s="1">
        <v>800</v>
      </c>
      <c r="B801" s="21">
        <v>40613</v>
      </c>
      <c r="C801" s="43">
        <v>4</v>
      </c>
      <c r="D801" s="23">
        <v>24821</v>
      </c>
      <c r="E801" s="25">
        <f t="shared" si="155"/>
        <v>22104.5</v>
      </c>
      <c r="F801" s="25">
        <f t="shared" si="156"/>
        <v>21356.125</v>
      </c>
      <c r="G801" s="25">
        <f t="shared" si="145"/>
        <v>1.1622426821345164</v>
      </c>
      <c r="H801" s="25">
        <f t="shared" si="152"/>
        <v>0.99897478522145755</v>
      </c>
      <c r="I801" s="4">
        <f t="shared" si="146"/>
        <v>24846.472971284817</v>
      </c>
      <c r="J801" s="25">
        <f t="shared" si="153"/>
        <v>24535.943504414918</v>
      </c>
      <c r="K801" s="15">
        <f t="shared" si="147"/>
        <v>24510.788892528708</v>
      </c>
      <c r="L801" s="36">
        <f t="shared" si="148"/>
        <v>310.21110747129205</v>
      </c>
      <c r="M801" s="36">
        <f t="shared" si="149"/>
        <v>310.21110747129205</v>
      </c>
      <c r="N801" s="36">
        <f t="shared" si="150"/>
        <v>1.2497929473884697E-2</v>
      </c>
      <c r="O801" s="36">
        <f t="shared" si="151"/>
        <v>96230.931198565508</v>
      </c>
      <c r="P801" s="35">
        <f t="shared" si="154"/>
        <v>96230.931198565508</v>
      </c>
    </row>
    <row r="802" spans="1:16" x14ac:dyDescent="0.4">
      <c r="A802" s="1">
        <v>801</v>
      </c>
      <c r="B802" s="21">
        <v>40614</v>
      </c>
      <c r="C802" s="43">
        <v>1</v>
      </c>
      <c r="D802" s="23">
        <v>20549</v>
      </c>
      <c r="E802" s="25">
        <f t="shared" si="155"/>
        <v>20607.75</v>
      </c>
      <c r="F802" s="25">
        <f t="shared" si="156"/>
        <v>21223.875</v>
      </c>
      <c r="G802" s="25">
        <f t="shared" si="145"/>
        <v>0.9682020837382429</v>
      </c>
      <c r="H802" s="25">
        <f t="shared" si="152"/>
        <v>1.002565354379422</v>
      </c>
      <c r="I802" s="4">
        <f t="shared" si="146"/>
        <v>20496.419420676699</v>
      </c>
      <c r="J802" s="25">
        <f t="shared" si="153"/>
        <v>24536.289500004743</v>
      </c>
      <c r="K802" s="15">
        <f t="shared" si="147"/>
        <v>24599.233777728346</v>
      </c>
      <c r="L802" s="36">
        <f t="shared" si="148"/>
        <v>-4050.2337777283465</v>
      </c>
      <c r="M802" s="36">
        <f t="shared" si="149"/>
        <v>4050.2337777283465</v>
      </c>
      <c r="N802" s="36">
        <f t="shared" si="150"/>
        <v>0.19710125931813452</v>
      </c>
      <c r="O802" s="36">
        <f t="shared" si="151"/>
        <v>16404393.654251633</v>
      </c>
      <c r="P802" s="35">
        <f t="shared" si="154"/>
        <v>16404393.654251633</v>
      </c>
    </row>
    <row r="803" spans="1:16" x14ac:dyDescent="0.4">
      <c r="A803" s="1">
        <v>802</v>
      </c>
      <c r="B803" s="21">
        <v>40615</v>
      </c>
      <c r="C803" s="43">
        <v>2</v>
      </c>
      <c r="D803" s="23">
        <v>18169</v>
      </c>
      <c r="E803" s="25">
        <f t="shared" si="155"/>
        <v>21840</v>
      </c>
      <c r="F803" s="25">
        <f t="shared" si="156"/>
        <v>21588.125</v>
      </c>
      <c r="G803" s="25">
        <f t="shared" si="145"/>
        <v>0.84162010364494366</v>
      </c>
      <c r="H803" s="25">
        <f t="shared" si="152"/>
        <v>1.001156956769502</v>
      </c>
      <c r="I803" s="4">
        <f t="shared" si="146"/>
        <v>18148.003544446306</v>
      </c>
      <c r="J803" s="25">
        <f t="shared" si="153"/>
        <v>24536.635495594568</v>
      </c>
      <c r="K803" s="15">
        <f t="shared" si="147"/>
        <v>24565.023322131998</v>
      </c>
      <c r="L803" s="36">
        <f t="shared" si="148"/>
        <v>-6396.0233221319977</v>
      </c>
      <c r="M803" s="36">
        <f t="shared" si="149"/>
        <v>6396.0233221319977</v>
      </c>
      <c r="N803" s="36">
        <f t="shared" si="150"/>
        <v>0.35202946348901965</v>
      </c>
      <c r="O803" s="36">
        <f t="shared" si="151"/>
        <v>40909114.337256439</v>
      </c>
      <c r="P803" s="35">
        <f t="shared" si="154"/>
        <v>40909114.337256439</v>
      </c>
    </row>
    <row r="804" spans="1:16" x14ac:dyDescent="0.4">
      <c r="A804" s="1">
        <v>803</v>
      </c>
      <c r="B804" s="21">
        <v>40616</v>
      </c>
      <c r="C804" s="43">
        <v>3</v>
      </c>
      <c r="D804" s="23">
        <v>23821</v>
      </c>
      <c r="E804" s="25">
        <f t="shared" si="155"/>
        <v>21336.25</v>
      </c>
      <c r="F804" s="25">
        <f t="shared" si="156"/>
        <v>21824</v>
      </c>
      <c r="G804" s="25">
        <f t="shared" si="145"/>
        <v>1.0915047653958945</v>
      </c>
      <c r="H804" s="25">
        <f t="shared" si="152"/>
        <v>0.99730290362961838</v>
      </c>
      <c r="I804" s="4">
        <f t="shared" si="146"/>
        <v>23885.421283047544</v>
      </c>
      <c r="J804" s="25">
        <f t="shared" si="153"/>
        <v>24536.981491184393</v>
      </c>
      <c r="K804" s="15">
        <f t="shared" si="147"/>
        <v>24470.802887464397</v>
      </c>
      <c r="L804" s="36">
        <f t="shared" si="148"/>
        <v>-649.80288746439692</v>
      </c>
      <c r="M804" s="36">
        <f t="shared" si="149"/>
        <v>649.80288746439692</v>
      </c>
      <c r="N804" s="36">
        <f t="shared" si="150"/>
        <v>2.7278573001318036E-2</v>
      </c>
      <c r="O804" s="36">
        <f t="shared" si="151"/>
        <v>422243.7925570677</v>
      </c>
      <c r="P804" s="35">
        <f t="shared" si="154"/>
        <v>422243.7925570677</v>
      </c>
    </row>
    <row r="805" spans="1:16" x14ac:dyDescent="0.4">
      <c r="A805" s="1">
        <v>804</v>
      </c>
      <c r="B805" s="21">
        <v>40617</v>
      </c>
      <c r="C805" s="43">
        <v>4</v>
      </c>
      <c r="D805" s="23">
        <v>22806</v>
      </c>
      <c r="E805" s="25">
        <f t="shared" si="155"/>
        <v>22311.75</v>
      </c>
      <c r="F805" s="25">
        <f t="shared" si="156"/>
        <v>22440.25</v>
      </c>
      <c r="G805" s="25">
        <f t="shared" si="145"/>
        <v>1.016298838025423</v>
      </c>
      <c r="H805" s="25">
        <f t="shared" si="152"/>
        <v>0.99897478522145755</v>
      </c>
      <c r="I805" s="4">
        <f t="shared" si="146"/>
        <v>22829.405043435861</v>
      </c>
      <c r="J805" s="25">
        <f t="shared" si="153"/>
        <v>24537.327486774222</v>
      </c>
      <c r="K805" s="15">
        <f t="shared" si="147"/>
        <v>24512.171456008844</v>
      </c>
      <c r="L805" s="36">
        <f t="shared" si="148"/>
        <v>-1706.171456008844</v>
      </c>
      <c r="M805" s="36">
        <f t="shared" si="149"/>
        <v>1706.171456008844</v>
      </c>
      <c r="N805" s="36">
        <f t="shared" si="150"/>
        <v>7.4812393931809343E-2</v>
      </c>
      <c r="O805" s="36">
        <f t="shared" si="151"/>
        <v>2911021.0372993387</v>
      </c>
      <c r="P805" s="35">
        <f t="shared" si="154"/>
        <v>2911021.0372993387</v>
      </c>
    </row>
    <row r="806" spans="1:16" x14ac:dyDescent="0.4">
      <c r="A806" s="1">
        <v>805</v>
      </c>
      <c r="B806" s="21">
        <v>40618</v>
      </c>
      <c r="C806" s="43">
        <v>1</v>
      </c>
      <c r="D806" s="23">
        <v>24451</v>
      </c>
      <c r="E806" s="25">
        <f t="shared" si="155"/>
        <v>22568.75</v>
      </c>
      <c r="F806" s="25">
        <f t="shared" si="156"/>
        <v>22751.75</v>
      </c>
      <c r="G806" s="25">
        <f t="shared" si="145"/>
        <v>1.0746865625721098</v>
      </c>
      <c r="H806" s="25">
        <f t="shared" si="152"/>
        <v>1.002565354379422</v>
      </c>
      <c r="I806" s="4">
        <f t="shared" si="146"/>
        <v>24388.435021410576</v>
      </c>
      <c r="J806" s="25">
        <f t="shared" si="153"/>
        <v>24537.673482364047</v>
      </c>
      <c r="K806" s="15">
        <f t="shared" si="147"/>
        <v>24600.621310492857</v>
      </c>
      <c r="L806" s="36">
        <f t="shared" si="148"/>
        <v>-149.62131049285745</v>
      </c>
      <c r="M806" s="36">
        <f t="shared" si="149"/>
        <v>149.62131049285745</v>
      </c>
      <c r="N806" s="36">
        <f t="shared" si="150"/>
        <v>6.1192307264675248E-3</v>
      </c>
      <c r="O806" s="36">
        <f t="shared" si="151"/>
        <v>22386.536553600054</v>
      </c>
      <c r="P806" s="35">
        <f t="shared" si="154"/>
        <v>22386.536553600054</v>
      </c>
    </row>
    <row r="807" spans="1:16" x14ac:dyDescent="0.4">
      <c r="A807" s="1">
        <v>806</v>
      </c>
      <c r="B807" s="21">
        <v>40619</v>
      </c>
      <c r="C807" s="43">
        <v>2</v>
      </c>
      <c r="D807" s="23">
        <v>19197</v>
      </c>
      <c r="E807" s="25">
        <f t="shared" si="155"/>
        <v>22934.75</v>
      </c>
      <c r="F807" s="25">
        <f t="shared" si="156"/>
        <v>22613</v>
      </c>
      <c r="G807" s="25">
        <f t="shared" si="145"/>
        <v>0.84893645248308491</v>
      </c>
      <c r="H807" s="25">
        <f t="shared" si="152"/>
        <v>1.001156956769502</v>
      </c>
      <c r="I807" s="4">
        <f t="shared" si="146"/>
        <v>19174.81556732543</v>
      </c>
      <c r="J807" s="25">
        <f t="shared" si="153"/>
        <v>24538.019477953872</v>
      </c>
      <c r="K807" s="15">
        <f t="shared" si="147"/>
        <v>24566.408905699063</v>
      </c>
      <c r="L807" s="36">
        <f t="shared" si="148"/>
        <v>-5369.4089056990633</v>
      </c>
      <c r="M807" s="36">
        <f t="shared" si="149"/>
        <v>5369.4089056990633</v>
      </c>
      <c r="N807" s="36">
        <f t="shared" si="150"/>
        <v>0.27970041702865361</v>
      </c>
      <c r="O807" s="36">
        <f t="shared" si="151"/>
        <v>28830551.996600412</v>
      </c>
      <c r="P807" s="35">
        <f t="shared" si="154"/>
        <v>28830551.996600412</v>
      </c>
    </row>
    <row r="808" spans="1:16" x14ac:dyDescent="0.4">
      <c r="A808" s="1">
        <v>807</v>
      </c>
      <c r="B808" s="21">
        <v>40620</v>
      </c>
      <c r="C808" s="43">
        <v>3</v>
      </c>
      <c r="D808" s="23">
        <v>25285</v>
      </c>
      <c r="E808" s="25">
        <f t="shared" si="155"/>
        <v>22291.25</v>
      </c>
      <c r="F808" s="25">
        <f t="shared" si="156"/>
        <v>21607.375</v>
      </c>
      <c r="G808" s="25">
        <f t="shared" si="145"/>
        <v>1.170202303611614</v>
      </c>
      <c r="H808" s="25">
        <f t="shared" si="152"/>
        <v>0.99730290362961838</v>
      </c>
      <c r="I808" s="4">
        <f t="shared" si="146"/>
        <v>25353.380510551913</v>
      </c>
      <c r="J808" s="25">
        <f t="shared" si="153"/>
        <v>24538.365473543698</v>
      </c>
      <c r="K808" s="15">
        <f t="shared" si="147"/>
        <v>24472.183137089905</v>
      </c>
      <c r="L808" s="36">
        <f t="shared" si="148"/>
        <v>812.81686291009464</v>
      </c>
      <c r="M808" s="36">
        <f t="shared" si="149"/>
        <v>812.81686291009464</v>
      </c>
      <c r="N808" s="36">
        <f t="shared" si="150"/>
        <v>3.2146207748075722E-2</v>
      </c>
      <c r="O808" s="36">
        <f t="shared" si="151"/>
        <v>660671.25263100758</v>
      </c>
      <c r="P808" s="35">
        <f t="shared" si="154"/>
        <v>660671.25263100758</v>
      </c>
    </row>
    <row r="809" spans="1:16" x14ac:dyDescent="0.4">
      <c r="A809" s="1">
        <v>808</v>
      </c>
      <c r="B809" s="21">
        <v>40621</v>
      </c>
      <c r="C809" s="43">
        <v>4</v>
      </c>
      <c r="D809" s="23">
        <v>20232</v>
      </c>
      <c r="E809" s="25">
        <f t="shared" si="155"/>
        <v>20923.5</v>
      </c>
      <c r="F809" s="25">
        <f t="shared" si="156"/>
        <v>21195.75</v>
      </c>
      <c r="G809" s="25">
        <f t="shared" si="145"/>
        <v>0.95453097908778883</v>
      </c>
      <c r="H809" s="25">
        <f t="shared" si="152"/>
        <v>0.99897478522145755</v>
      </c>
      <c r="I809" s="4">
        <f t="shared" si="146"/>
        <v>20252.763432377196</v>
      </c>
      <c r="J809" s="25">
        <f t="shared" si="153"/>
        <v>24538.711469133523</v>
      </c>
      <c r="K809" s="15">
        <f t="shared" si="147"/>
        <v>24513.554019488976</v>
      </c>
      <c r="L809" s="36">
        <f t="shared" si="148"/>
        <v>-4281.5540194889763</v>
      </c>
      <c r="M809" s="36">
        <f t="shared" si="149"/>
        <v>4281.5540194889763</v>
      </c>
      <c r="N809" s="36">
        <f t="shared" si="150"/>
        <v>0.21162287561728826</v>
      </c>
      <c r="O809" s="36">
        <f t="shared" si="151"/>
        <v>18331704.82180221</v>
      </c>
      <c r="P809" s="35">
        <f t="shared" si="154"/>
        <v>18331704.82180221</v>
      </c>
    </row>
    <row r="810" spans="1:16" x14ac:dyDescent="0.4">
      <c r="A810" s="1">
        <v>809</v>
      </c>
      <c r="B810" s="21">
        <v>40622</v>
      </c>
      <c r="C810" s="43">
        <v>1</v>
      </c>
      <c r="D810" s="23">
        <v>18980</v>
      </c>
      <c r="E810" s="25">
        <f t="shared" si="155"/>
        <v>21468</v>
      </c>
      <c r="F810" s="25">
        <f t="shared" si="156"/>
        <v>21711.875</v>
      </c>
      <c r="G810" s="25">
        <f t="shared" si="145"/>
        <v>0.8741759981576902</v>
      </c>
      <c r="H810" s="25">
        <f t="shared" si="152"/>
        <v>1.002565354379422</v>
      </c>
      <c r="I810" s="4">
        <f t="shared" si="146"/>
        <v>18931.434162462589</v>
      </c>
      <c r="J810" s="25">
        <f t="shared" si="153"/>
        <v>24539.057464723348</v>
      </c>
      <c r="K810" s="15">
        <f t="shared" si="147"/>
        <v>24602.008843257365</v>
      </c>
      <c r="L810" s="36">
        <f t="shared" si="148"/>
        <v>-5622.0088432573648</v>
      </c>
      <c r="M810" s="36">
        <f t="shared" si="149"/>
        <v>5622.0088432573648</v>
      </c>
      <c r="N810" s="36">
        <f t="shared" si="150"/>
        <v>0.29620699911788012</v>
      </c>
      <c r="O810" s="36">
        <f t="shared" si="151"/>
        <v>31606983.433664013</v>
      </c>
      <c r="P810" s="35">
        <f t="shared" si="154"/>
        <v>31606983.433664013</v>
      </c>
    </row>
    <row r="811" spans="1:16" x14ac:dyDescent="0.4">
      <c r="A811" s="1">
        <v>810</v>
      </c>
      <c r="B811" s="21">
        <v>40623</v>
      </c>
      <c r="C811" s="43">
        <v>2</v>
      </c>
      <c r="D811" s="23">
        <v>21375</v>
      </c>
      <c r="E811" s="25">
        <f t="shared" si="155"/>
        <v>21955.75</v>
      </c>
      <c r="F811" s="25">
        <f t="shared" si="156"/>
        <v>22507</v>
      </c>
      <c r="G811" s="25">
        <f t="shared" si="145"/>
        <v>0.94970453636646379</v>
      </c>
      <c r="H811" s="25">
        <f t="shared" si="152"/>
        <v>1.001156956769502</v>
      </c>
      <c r="I811" s="4">
        <f t="shared" si="146"/>
        <v>21350.298627472057</v>
      </c>
      <c r="J811" s="25">
        <f t="shared" si="153"/>
        <v>24539.403460313173</v>
      </c>
      <c r="K811" s="15">
        <f t="shared" si="147"/>
        <v>24567.794489266122</v>
      </c>
      <c r="L811" s="36">
        <f t="shared" si="148"/>
        <v>-3192.7944892661217</v>
      </c>
      <c r="M811" s="36">
        <f t="shared" si="149"/>
        <v>3192.7944892661217</v>
      </c>
      <c r="N811" s="36">
        <f t="shared" si="150"/>
        <v>0.14937050242180686</v>
      </c>
      <c r="O811" s="36">
        <f t="shared" si="151"/>
        <v>10193936.650688116</v>
      </c>
      <c r="P811" s="35">
        <f t="shared" si="154"/>
        <v>10193936.650688116</v>
      </c>
    </row>
    <row r="812" spans="1:16" x14ac:dyDescent="0.4">
      <c r="A812" s="1">
        <v>811</v>
      </c>
      <c r="B812" s="21">
        <v>40624</v>
      </c>
      <c r="C812" s="43">
        <v>3</v>
      </c>
      <c r="D812" s="23">
        <v>27236</v>
      </c>
      <c r="E812" s="25">
        <f t="shared" si="155"/>
        <v>23058.25</v>
      </c>
      <c r="F812" s="25">
        <f t="shared" si="156"/>
        <v>23148</v>
      </c>
      <c r="G812" s="25">
        <f t="shared" si="145"/>
        <v>1.1766027302574738</v>
      </c>
      <c r="H812" s="25">
        <f t="shared" si="152"/>
        <v>0.99730290362961838</v>
      </c>
      <c r="I812" s="4">
        <f t="shared" si="146"/>
        <v>27309.656776167369</v>
      </c>
      <c r="J812" s="25">
        <f t="shared" si="153"/>
        <v>24539.749455902998</v>
      </c>
      <c r="K812" s="15">
        <f t="shared" si="147"/>
        <v>24473.563386715407</v>
      </c>
      <c r="L812" s="36">
        <f t="shared" si="148"/>
        <v>2762.4366132845935</v>
      </c>
      <c r="M812" s="36">
        <f t="shared" si="149"/>
        <v>2762.4366132845935</v>
      </c>
      <c r="N812" s="36">
        <f t="shared" si="150"/>
        <v>0.10142592940536765</v>
      </c>
      <c r="O812" s="36">
        <f t="shared" si="151"/>
        <v>7631056.0424152547</v>
      </c>
      <c r="P812" s="35">
        <f t="shared" si="154"/>
        <v>7631056.0424152547</v>
      </c>
    </row>
    <row r="813" spans="1:16" x14ac:dyDescent="0.4">
      <c r="A813" s="1">
        <v>812</v>
      </c>
      <c r="B813" s="21">
        <v>40625</v>
      </c>
      <c r="C813" s="43">
        <v>4</v>
      </c>
      <c r="D813" s="23">
        <v>24642</v>
      </c>
      <c r="E813" s="25">
        <f t="shared" si="155"/>
        <v>23237.75</v>
      </c>
      <c r="F813" s="25">
        <f t="shared" si="156"/>
        <v>23558</v>
      </c>
      <c r="G813" s="25">
        <f t="shared" ref="G813:G876" si="157">D813/F813</f>
        <v>1.0460140928771542</v>
      </c>
      <c r="H813" s="25">
        <f t="shared" si="152"/>
        <v>0.99897478522145755</v>
      </c>
      <c r="I813" s="4">
        <f t="shared" ref="I813:I876" si="158">D813/H813</f>
        <v>24667.28926950568</v>
      </c>
      <c r="J813" s="25">
        <f t="shared" si="153"/>
        <v>24540.095451492827</v>
      </c>
      <c r="K813" s="15">
        <f t="shared" ref="K813:K876" si="159">H813*J813</f>
        <v>24514.936582969116</v>
      </c>
      <c r="L813" s="36">
        <f t="shared" ref="L813:L876" si="160">D813-K813</f>
        <v>127.06341703088401</v>
      </c>
      <c r="M813" s="36">
        <f t="shared" ref="M813:M876" si="161">ABS(L813)</f>
        <v>127.06341703088401</v>
      </c>
      <c r="N813" s="36">
        <f t="shared" ref="N813:N876" si="162">M813/D813</f>
        <v>5.1563759853455078E-3</v>
      </c>
      <c r="O813" s="36">
        <f t="shared" ref="O813:O876" si="163">L813^2</f>
        <v>16145.111947564345</v>
      </c>
      <c r="P813" s="35">
        <f t="shared" si="154"/>
        <v>16145.111947564345</v>
      </c>
    </row>
    <row r="814" spans="1:16" x14ac:dyDescent="0.4">
      <c r="A814" s="1">
        <v>813</v>
      </c>
      <c r="B814" s="21">
        <v>40626</v>
      </c>
      <c r="C814" s="43">
        <v>1</v>
      </c>
      <c r="D814" s="23">
        <v>19698</v>
      </c>
      <c r="E814" s="25">
        <f t="shared" si="155"/>
        <v>23878.25</v>
      </c>
      <c r="F814" s="25">
        <f t="shared" si="156"/>
        <v>23046.25</v>
      </c>
      <c r="G814" s="25">
        <f t="shared" si="157"/>
        <v>0.85471606009654499</v>
      </c>
      <c r="H814" s="25">
        <f t="shared" si="152"/>
        <v>1.002565354379422</v>
      </c>
      <c r="I814" s="4">
        <f t="shared" si="158"/>
        <v>19647.596951116335</v>
      </c>
      <c r="J814" s="25">
        <f t="shared" si="153"/>
        <v>24540.441447082652</v>
      </c>
      <c r="K814" s="15">
        <f t="shared" si="159"/>
        <v>24603.396376021872</v>
      </c>
      <c r="L814" s="36">
        <f t="shared" si="160"/>
        <v>-4905.3963760218721</v>
      </c>
      <c r="M814" s="36">
        <f t="shared" si="161"/>
        <v>4905.3963760218721</v>
      </c>
      <c r="N814" s="36">
        <f t="shared" si="162"/>
        <v>0.24903017443506306</v>
      </c>
      <c r="O814" s="36">
        <f t="shared" si="163"/>
        <v>24062913.605888516</v>
      </c>
      <c r="P814" s="35">
        <f t="shared" si="154"/>
        <v>24062913.605888516</v>
      </c>
    </row>
    <row r="815" spans="1:16" x14ac:dyDescent="0.4">
      <c r="A815" s="1">
        <v>814</v>
      </c>
      <c r="B815" s="21">
        <v>40627</v>
      </c>
      <c r="C815" s="43">
        <v>2</v>
      </c>
      <c r="D815" s="23">
        <v>23937</v>
      </c>
      <c r="E815" s="25">
        <f t="shared" si="155"/>
        <v>22214.25</v>
      </c>
      <c r="F815" s="25">
        <f t="shared" si="156"/>
        <v>21327</v>
      </c>
      <c r="G815" s="25">
        <f t="shared" si="157"/>
        <v>1.1223800815867211</v>
      </c>
      <c r="H815" s="25">
        <f t="shared" si="152"/>
        <v>1.001156956769502</v>
      </c>
      <c r="I815" s="4">
        <f t="shared" si="158"/>
        <v>23909.337929628007</v>
      </c>
      <c r="J815" s="25">
        <f t="shared" si="153"/>
        <v>24540.787442672477</v>
      </c>
      <c r="K815" s="15">
        <f t="shared" si="159"/>
        <v>24569.180072833187</v>
      </c>
      <c r="L815" s="36">
        <f t="shared" si="160"/>
        <v>-632.1800728331873</v>
      </c>
      <c r="M815" s="36">
        <f t="shared" si="161"/>
        <v>632.1800728331873</v>
      </c>
      <c r="N815" s="36">
        <f t="shared" si="162"/>
        <v>2.6410163046045338E-2</v>
      </c>
      <c r="O815" s="36">
        <f t="shared" si="163"/>
        <v>399651.644487374</v>
      </c>
      <c r="P815" s="35">
        <f t="shared" si="154"/>
        <v>399651.644487374</v>
      </c>
    </row>
    <row r="816" spans="1:16" x14ac:dyDescent="0.4">
      <c r="A816" s="1">
        <v>815</v>
      </c>
      <c r="B816" s="21">
        <v>40628</v>
      </c>
      <c r="C816" s="43">
        <v>3</v>
      </c>
      <c r="D816" s="23">
        <v>20580</v>
      </c>
      <c r="E816" s="25">
        <f t="shared" si="155"/>
        <v>20439.75</v>
      </c>
      <c r="F816" s="25">
        <f t="shared" si="156"/>
        <v>20860.25</v>
      </c>
      <c r="G816" s="25">
        <f t="shared" si="157"/>
        <v>0.98656535755803498</v>
      </c>
      <c r="H816" s="25">
        <f t="shared" si="152"/>
        <v>0.99730290362961838</v>
      </c>
      <c r="I816" s="4">
        <f t="shared" si="158"/>
        <v>20635.656353852417</v>
      </c>
      <c r="J816" s="25">
        <f t="shared" si="153"/>
        <v>24541.133438262303</v>
      </c>
      <c r="K816" s="15">
        <f t="shared" si="159"/>
        <v>24474.943636340915</v>
      </c>
      <c r="L816" s="36">
        <f t="shared" si="160"/>
        <v>-3894.943636340915</v>
      </c>
      <c r="M816" s="36">
        <f t="shared" si="161"/>
        <v>3894.943636340915</v>
      </c>
      <c r="N816" s="36">
        <f t="shared" si="162"/>
        <v>0.18925868009431074</v>
      </c>
      <c r="O816" s="36">
        <f t="shared" si="163"/>
        <v>15170585.93027259</v>
      </c>
      <c r="P816" s="35">
        <f t="shared" si="154"/>
        <v>15170585.93027259</v>
      </c>
    </row>
    <row r="817" spans="1:16" x14ac:dyDescent="0.4">
      <c r="A817" s="1">
        <v>816</v>
      </c>
      <c r="B817" s="21">
        <v>40629</v>
      </c>
      <c r="C817" s="43">
        <v>4</v>
      </c>
      <c r="D817" s="23">
        <v>17544</v>
      </c>
      <c r="E817" s="25">
        <f t="shared" si="155"/>
        <v>21280.75</v>
      </c>
      <c r="F817" s="25">
        <f t="shared" si="156"/>
        <v>21221.75</v>
      </c>
      <c r="G817" s="25">
        <f t="shared" si="157"/>
        <v>0.82669902340758894</v>
      </c>
      <c r="H817" s="25">
        <f t="shared" si="152"/>
        <v>0.99897478522145755</v>
      </c>
      <c r="I817" s="4">
        <f t="shared" si="158"/>
        <v>17562.004826889362</v>
      </c>
      <c r="J817" s="25">
        <f t="shared" si="153"/>
        <v>24541.479433852128</v>
      </c>
      <c r="K817" s="15">
        <f t="shared" si="159"/>
        <v>24516.319146449248</v>
      </c>
      <c r="L817" s="36">
        <f t="shared" si="160"/>
        <v>-6972.3191464492484</v>
      </c>
      <c r="M817" s="36">
        <f t="shared" si="161"/>
        <v>6972.3191464492484</v>
      </c>
      <c r="N817" s="36">
        <f t="shared" si="162"/>
        <v>0.39741901199551122</v>
      </c>
      <c r="O817" s="36">
        <f t="shared" si="163"/>
        <v>48613234.279942773</v>
      </c>
      <c r="P817" s="35">
        <f t="shared" si="154"/>
        <v>48613234.279942773</v>
      </c>
    </row>
    <row r="818" spans="1:16" x14ac:dyDescent="0.4">
      <c r="A818" s="1">
        <v>817</v>
      </c>
      <c r="B818" s="21">
        <v>40630</v>
      </c>
      <c r="C818" s="43">
        <v>1</v>
      </c>
      <c r="D818" s="23">
        <v>23062</v>
      </c>
      <c r="E818" s="25">
        <f t="shared" si="155"/>
        <v>21162.75</v>
      </c>
      <c r="F818" s="25">
        <f t="shared" si="156"/>
        <v>21575.5</v>
      </c>
      <c r="G818" s="25">
        <f t="shared" si="157"/>
        <v>1.0688975921763111</v>
      </c>
      <c r="H818" s="25">
        <f t="shared" si="152"/>
        <v>1.002565354379422</v>
      </c>
      <c r="I818" s="4">
        <f t="shared" si="158"/>
        <v>23002.989180964814</v>
      </c>
      <c r="J818" s="25">
        <f t="shared" si="153"/>
        <v>24541.825429441953</v>
      </c>
      <c r="K818" s="15">
        <f t="shared" si="159"/>
        <v>24604.783908786379</v>
      </c>
      <c r="L818" s="36">
        <f t="shared" si="160"/>
        <v>-1542.7839087863795</v>
      </c>
      <c r="M818" s="36">
        <f t="shared" si="161"/>
        <v>1542.7839087863795</v>
      </c>
      <c r="N818" s="36">
        <f t="shared" si="162"/>
        <v>6.6897229589210794E-2</v>
      </c>
      <c r="O818" s="36">
        <f t="shared" si="163"/>
        <v>2380182.1892101797</v>
      </c>
      <c r="P818" s="35">
        <f t="shared" si="154"/>
        <v>2380182.1892101797</v>
      </c>
    </row>
    <row r="819" spans="1:16" x14ac:dyDescent="0.4">
      <c r="A819" s="1">
        <v>818</v>
      </c>
      <c r="B819" s="21">
        <v>40631</v>
      </c>
      <c r="C819" s="43">
        <v>2</v>
      </c>
      <c r="D819" s="23">
        <v>23465</v>
      </c>
      <c r="E819" s="25">
        <f t="shared" si="155"/>
        <v>21988.25</v>
      </c>
      <c r="F819" s="25">
        <f t="shared" si="156"/>
        <v>22179.875</v>
      </c>
      <c r="G819" s="25">
        <f t="shared" si="157"/>
        <v>1.057941038892239</v>
      </c>
      <c r="H819" s="25">
        <f t="shared" si="152"/>
        <v>1.001156956769502</v>
      </c>
      <c r="I819" s="4">
        <f t="shared" si="158"/>
        <v>23437.883382158212</v>
      </c>
      <c r="J819" s="25">
        <f t="shared" si="153"/>
        <v>24542.171425031778</v>
      </c>
      <c r="K819" s="15">
        <f t="shared" si="159"/>
        <v>24570.565656400246</v>
      </c>
      <c r="L819" s="36">
        <f t="shared" si="160"/>
        <v>-1105.5656564002456</v>
      </c>
      <c r="M819" s="36">
        <f t="shared" si="161"/>
        <v>1105.5656564002456</v>
      </c>
      <c r="N819" s="36">
        <f t="shared" si="162"/>
        <v>4.7115519130630543E-2</v>
      </c>
      <c r="O819" s="36">
        <f t="shared" si="163"/>
        <v>1222275.4206117061</v>
      </c>
      <c r="P819" s="35">
        <f t="shared" si="154"/>
        <v>1222275.4206117061</v>
      </c>
    </row>
    <row r="820" spans="1:16" x14ac:dyDescent="0.4">
      <c r="A820" s="1">
        <v>819</v>
      </c>
      <c r="B820" s="21">
        <v>40632</v>
      </c>
      <c r="C820" s="43">
        <v>3</v>
      </c>
      <c r="D820" s="23">
        <v>23882</v>
      </c>
      <c r="E820" s="25">
        <f t="shared" si="155"/>
        <v>22371.5</v>
      </c>
      <c r="F820" s="25">
        <f t="shared" si="156"/>
        <v>22734.125</v>
      </c>
      <c r="G820" s="25">
        <f t="shared" si="157"/>
        <v>1.0504912768800208</v>
      </c>
      <c r="H820" s="25">
        <f t="shared" si="152"/>
        <v>0.99730290362961838</v>
      </c>
      <c r="I820" s="4">
        <f t="shared" si="158"/>
        <v>23946.586250860226</v>
      </c>
      <c r="J820" s="25">
        <f t="shared" si="153"/>
        <v>24542.517420621603</v>
      </c>
      <c r="K820" s="15">
        <f t="shared" si="159"/>
        <v>24476.323885966416</v>
      </c>
      <c r="L820" s="36">
        <f t="shared" si="160"/>
        <v>-594.32388596641613</v>
      </c>
      <c r="M820" s="36">
        <f t="shared" si="161"/>
        <v>594.32388596641613</v>
      </c>
      <c r="N820" s="36">
        <f t="shared" si="162"/>
        <v>2.4885850681116161E-2</v>
      </c>
      <c r="O820" s="36">
        <f t="shared" si="163"/>
        <v>353220.88143022161</v>
      </c>
      <c r="P820" s="35">
        <f t="shared" si="154"/>
        <v>353220.88143022161</v>
      </c>
    </row>
    <row r="821" spans="1:16" x14ac:dyDescent="0.4">
      <c r="A821" s="1">
        <v>820</v>
      </c>
      <c r="B821" s="21">
        <v>40633</v>
      </c>
      <c r="C821" s="43">
        <v>4</v>
      </c>
      <c r="D821" s="23">
        <v>19077</v>
      </c>
      <c r="E821" s="25">
        <f t="shared" si="155"/>
        <v>23096.75</v>
      </c>
      <c r="F821" s="25">
        <f t="shared" si="156"/>
        <v>22969.375</v>
      </c>
      <c r="G821" s="25">
        <f t="shared" si="157"/>
        <v>0.83054066556012085</v>
      </c>
      <c r="H821" s="25">
        <f t="shared" si="152"/>
        <v>0.99897478522145755</v>
      </c>
      <c r="I821" s="4">
        <f t="shared" si="158"/>
        <v>19096.578094081644</v>
      </c>
      <c r="J821" s="25">
        <f t="shared" si="153"/>
        <v>24542.863416211429</v>
      </c>
      <c r="K821" s="15">
        <f t="shared" si="159"/>
        <v>24517.701709929381</v>
      </c>
      <c r="L821" s="36">
        <f t="shared" si="160"/>
        <v>-5440.7017099293807</v>
      </c>
      <c r="M821" s="36">
        <f t="shared" si="161"/>
        <v>5440.7017099293807</v>
      </c>
      <c r="N821" s="36">
        <f t="shared" si="162"/>
        <v>0.2851969235167679</v>
      </c>
      <c r="O821" s="36">
        <f t="shared" si="163"/>
        <v>29601235.096428487</v>
      </c>
      <c r="P821" s="35">
        <f t="shared" si="154"/>
        <v>29601235.096428487</v>
      </c>
    </row>
    <row r="822" spans="1:16" x14ac:dyDescent="0.4">
      <c r="A822" s="1">
        <v>821</v>
      </c>
      <c r="B822" s="21">
        <v>40634</v>
      </c>
      <c r="C822" s="43">
        <v>1</v>
      </c>
      <c r="D822" s="23">
        <v>25963</v>
      </c>
      <c r="E822" s="25">
        <f t="shared" si="155"/>
        <v>22842</v>
      </c>
      <c r="F822" s="25">
        <f t="shared" si="156"/>
        <v>22366.25</v>
      </c>
      <c r="G822" s="25">
        <f t="shared" si="157"/>
        <v>1.1608114905270217</v>
      </c>
      <c r="H822" s="25">
        <f t="shared" si="152"/>
        <v>1.002565354379422</v>
      </c>
      <c r="I822" s="4">
        <f t="shared" si="158"/>
        <v>25896.566130664709</v>
      </c>
      <c r="J822" s="25">
        <f t="shared" si="153"/>
        <v>24543.209411801257</v>
      </c>
      <c r="K822" s="15">
        <f t="shared" si="159"/>
        <v>24606.17144155089</v>
      </c>
      <c r="L822" s="36">
        <f t="shared" si="160"/>
        <v>1356.8285584491096</v>
      </c>
      <c r="M822" s="36">
        <f t="shared" si="161"/>
        <v>1356.8285584491096</v>
      </c>
      <c r="N822" s="36">
        <f t="shared" si="162"/>
        <v>5.2260083905908777E-2</v>
      </c>
      <c r="O822" s="36">
        <f t="shared" si="163"/>
        <v>1840983.7370230886</v>
      </c>
      <c r="P822" s="35">
        <f t="shared" si="154"/>
        <v>1840983.7370230886</v>
      </c>
    </row>
    <row r="823" spans="1:16" x14ac:dyDescent="0.4">
      <c r="A823" s="1">
        <v>822</v>
      </c>
      <c r="B823" s="21">
        <v>40635</v>
      </c>
      <c r="C823" s="43">
        <v>2</v>
      </c>
      <c r="D823" s="23">
        <v>22446</v>
      </c>
      <c r="E823" s="25">
        <f t="shared" si="155"/>
        <v>21890.5</v>
      </c>
      <c r="F823" s="25">
        <f t="shared" si="156"/>
        <v>22640.25</v>
      </c>
      <c r="G823" s="25">
        <f t="shared" si="157"/>
        <v>0.99142014774571841</v>
      </c>
      <c r="H823" s="25">
        <f t="shared" si="152"/>
        <v>1.001156956769502</v>
      </c>
      <c r="I823" s="4">
        <f t="shared" si="158"/>
        <v>22420.060958701182</v>
      </c>
      <c r="J823" s="25">
        <f t="shared" si="153"/>
        <v>24543.555407391083</v>
      </c>
      <c r="K823" s="15">
        <f t="shared" si="159"/>
        <v>24571.951239967311</v>
      </c>
      <c r="L823" s="36">
        <f t="shared" si="160"/>
        <v>-2125.9512399673113</v>
      </c>
      <c r="M823" s="36">
        <f t="shared" si="161"/>
        <v>2125.9512399673113</v>
      </c>
      <c r="N823" s="36">
        <f t="shared" si="162"/>
        <v>9.471403546143238E-2</v>
      </c>
      <c r="O823" s="36">
        <f t="shared" si="163"/>
        <v>4519668.6747185485</v>
      </c>
      <c r="P823" s="35">
        <f t="shared" si="154"/>
        <v>4519668.6747185485</v>
      </c>
    </row>
    <row r="824" spans="1:16" x14ac:dyDescent="0.4">
      <c r="A824" s="1">
        <v>823</v>
      </c>
      <c r="B824" s="21">
        <v>40636</v>
      </c>
      <c r="C824" s="43">
        <v>3</v>
      </c>
      <c r="D824" s="23">
        <v>20076</v>
      </c>
      <c r="E824" s="25">
        <f t="shared" si="155"/>
        <v>23390</v>
      </c>
      <c r="F824" s="25">
        <f t="shared" si="156"/>
        <v>23283.5</v>
      </c>
      <c r="G824" s="25">
        <f t="shared" si="157"/>
        <v>0.86224150149247325</v>
      </c>
      <c r="H824" s="25">
        <f t="shared" si="152"/>
        <v>0.99730290362961838</v>
      </c>
      <c r="I824" s="4">
        <f t="shared" si="158"/>
        <v>20130.293341105011</v>
      </c>
      <c r="J824" s="25">
        <f t="shared" si="153"/>
        <v>24543.901402980908</v>
      </c>
      <c r="K824" s="15">
        <f t="shared" si="159"/>
        <v>24477.704135591925</v>
      </c>
      <c r="L824" s="36">
        <f t="shared" si="160"/>
        <v>-4401.7041355919246</v>
      </c>
      <c r="M824" s="36">
        <f t="shared" si="161"/>
        <v>4401.7041355919246</v>
      </c>
      <c r="N824" s="36">
        <f t="shared" si="162"/>
        <v>0.21925204899342124</v>
      </c>
      <c r="O824" s="36">
        <f t="shared" si="163"/>
        <v>19374999.297287051</v>
      </c>
      <c r="P824" s="35">
        <f t="shared" si="154"/>
        <v>19374999.297287051</v>
      </c>
    </row>
    <row r="825" spans="1:16" x14ac:dyDescent="0.4">
      <c r="A825" s="1">
        <v>824</v>
      </c>
      <c r="B825" s="21">
        <v>40637</v>
      </c>
      <c r="C825" s="43">
        <v>4</v>
      </c>
      <c r="D825" s="23">
        <v>25075</v>
      </c>
      <c r="E825" s="25">
        <f t="shared" si="155"/>
        <v>23177</v>
      </c>
      <c r="F825" s="25">
        <f t="shared" si="156"/>
        <v>23589.5</v>
      </c>
      <c r="G825" s="25">
        <f t="shared" si="157"/>
        <v>1.0629729328726765</v>
      </c>
      <c r="H825" s="25">
        <f t="shared" si="152"/>
        <v>0.99897478522145755</v>
      </c>
      <c r="I825" s="4">
        <f t="shared" si="158"/>
        <v>25100.733643083146</v>
      </c>
      <c r="J825" s="25">
        <f t="shared" si="153"/>
        <v>24544.247398570733</v>
      </c>
      <c r="K825" s="15">
        <f t="shared" si="159"/>
        <v>24519.084273409517</v>
      </c>
      <c r="L825" s="36">
        <f t="shared" si="160"/>
        <v>555.91572659048325</v>
      </c>
      <c r="M825" s="36">
        <f t="shared" si="161"/>
        <v>555.91572659048325</v>
      </c>
      <c r="N825" s="36">
        <f t="shared" si="162"/>
        <v>2.2170118707496838E-2</v>
      </c>
      <c r="O825" s="36">
        <f t="shared" si="163"/>
        <v>309042.29507062491</v>
      </c>
      <c r="P825" s="35">
        <f t="shared" si="154"/>
        <v>309042.29507062491</v>
      </c>
    </row>
    <row r="826" spans="1:16" x14ac:dyDescent="0.4">
      <c r="A826" s="1">
        <v>825</v>
      </c>
      <c r="B826" s="21">
        <v>40638</v>
      </c>
      <c r="C826" s="43">
        <v>1</v>
      </c>
      <c r="D826" s="23">
        <v>25111</v>
      </c>
      <c r="E826" s="25">
        <f t="shared" si="155"/>
        <v>24002</v>
      </c>
      <c r="F826" s="25">
        <f t="shared" si="156"/>
        <v>24090.5</v>
      </c>
      <c r="G826" s="25">
        <f t="shared" si="157"/>
        <v>1.0423610966978685</v>
      </c>
      <c r="H826" s="25">
        <f t="shared" si="152"/>
        <v>1.002565354379422</v>
      </c>
      <c r="I826" s="4">
        <f t="shared" si="158"/>
        <v>25046.746219894525</v>
      </c>
      <c r="J826" s="25">
        <f t="shared" si="153"/>
        <v>24544.593394160558</v>
      </c>
      <c r="K826" s="15">
        <f t="shared" si="159"/>
        <v>24607.558974315398</v>
      </c>
      <c r="L826" s="36">
        <f t="shared" si="160"/>
        <v>503.44102568460221</v>
      </c>
      <c r="M826" s="36">
        <f t="shared" si="161"/>
        <v>503.44102568460221</v>
      </c>
      <c r="N826" s="36">
        <f t="shared" si="162"/>
        <v>2.0048625131798902E-2</v>
      </c>
      <c r="O826" s="36">
        <f t="shared" si="163"/>
        <v>253452.86634236432</v>
      </c>
      <c r="P826" s="35">
        <f t="shared" si="154"/>
        <v>253452.86634236432</v>
      </c>
    </row>
    <row r="827" spans="1:16" x14ac:dyDescent="0.4">
      <c r="A827" s="1">
        <v>826</v>
      </c>
      <c r="B827" s="21">
        <v>40639</v>
      </c>
      <c r="C827" s="43">
        <v>2</v>
      </c>
      <c r="D827" s="23">
        <v>25746</v>
      </c>
      <c r="E827" s="25">
        <f t="shared" si="155"/>
        <v>24179</v>
      </c>
      <c r="F827" s="25">
        <f t="shared" si="156"/>
        <v>24291.375</v>
      </c>
      <c r="G827" s="25">
        <f t="shared" si="157"/>
        <v>1.059882365654476</v>
      </c>
      <c r="H827" s="25">
        <f t="shared" si="152"/>
        <v>1.001156956769502</v>
      </c>
      <c r="I827" s="4">
        <f t="shared" si="158"/>
        <v>25716.247413468798</v>
      </c>
      <c r="J827" s="25">
        <f t="shared" si="153"/>
        <v>24544.939389750383</v>
      </c>
      <c r="K827" s="15">
        <f t="shared" si="159"/>
        <v>24573.33682353437</v>
      </c>
      <c r="L827" s="36">
        <f t="shared" si="160"/>
        <v>1172.6631764656304</v>
      </c>
      <c r="M827" s="36">
        <f t="shared" si="161"/>
        <v>1172.6631764656304</v>
      </c>
      <c r="N827" s="36">
        <f t="shared" si="162"/>
        <v>4.554739285580791E-2</v>
      </c>
      <c r="O827" s="36">
        <f t="shared" si="163"/>
        <v>1375138.9254384623</v>
      </c>
      <c r="P827" s="35">
        <f t="shared" si="154"/>
        <v>1375138.9254384623</v>
      </c>
    </row>
    <row r="828" spans="1:16" x14ac:dyDescent="0.4">
      <c r="A828" s="1">
        <v>827</v>
      </c>
      <c r="B828" s="21">
        <v>40640</v>
      </c>
      <c r="C828" s="43">
        <v>3</v>
      </c>
      <c r="D828" s="23">
        <v>20784</v>
      </c>
      <c r="E828" s="25">
        <f t="shared" si="155"/>
        <v>24403.75</v>
      </c>
      <c r="F828" s="25">
        <f t="shared" si="156"/>
        <v>24087.125</v>
      </c>
      <c r="G828" s="25">
        <f t="shared" si="157"/>
        <v>0.86286761080867891</v>
      </c>
      <c r="H828" s="25">
        <f t="shared" si="152"/>
        <v>0.99730290362961838</v>
      </c>
      <c r="I828" s="4">
        <f t="shared" si="158"/>
        <v>20840.208049488272</v>
      </c>
      <c r="J828" s="25">
        <f t="shared" si="153"/>
        <v>24545.285385340208</v>
      </c>
      <c r="K828" s="15">
        <f t="shared" si="159"/>
        <v>24479.084385217426</v>
      </c>
      <c r="L828" s="36">
        <f t="shared" si="160"/>
        <v>-3695.0843852174257</v>
      </c>
      <c r="M828" s="36">
        <f t="shared" si="161"/>
        <v>3695.0843852174257</v>
      </c>
      <c r="N828" s="36">
        <f t="shared" si="162"/>
        <v>0.17778504547812865</v>
      </c>
      <c r="O828" s="36">
        <f t="shared" si="163"/>
        <v>13653648.613877641</v>
      </c>
      <c r="P828" s="35">
        <f t="shared" si="154"/>
        <v>13653648.613877641</v>
      </c>
    </row>
    <row r="829" spans="1:16" x14ac:dyDescent="0.4">
      <c r="A829" s="1">
        <v>828</v>
      </c>
      <c r="B829" s="21">
        <v>40641</v>
      </c>
      <c r="C829" s="43">
        <v>4</v>
      </c>
      <c r="D829" s="23">
        <v>25974</v>
      </c>
      <c r="E829" s="25">
        <f t="shared" si="155"/>
        <v>23770.5</v>
      </c>
      <c r="F829" s="25">
        <f t="shared" si="156"/>
        <v>23058.375</v>
      </c>
      <c r="G829" s="25">
        <f t="shared" si="157"/>
        <v>1.1264453804745564</v>
      </c>
      <c r="H829" s="25">
        <f t="shared" si="152"/>
        <v>0.99897478522145755</v>
      </c>
      <c r="I829" s="4">
        <f t="shared" si="158"/>
        <v>26000.656257046525</v>
      </c>
      <c r="J829" s="25">
        <f t="shared" si="153"/>
        <v>24545.631380930034</v>
      </c>
      <c r="K829" s="15">
        <f t="shared" si="159"/>
        <v>24520.466836889649</v>
      </c>
      <c r="L829" s="36">
        <f t="shared" si="160"/>
        <v>1453.5331631103509</v>
      </c>
      <c r="M829" s="36">
        <f t="shared" si="161"/>
        <v>1453.5331631103509</v>
      </c>
      <c r="N829" s="36">
        <f t="shared" si="162"/>
        <v>5.5961082740831253E-2</v>
      </c>
      <c r="O829" s="36">
        <f t="shared" si="163"/>
        <v>2112758.6562615819</v>
      </c>
      <c r="P829" s="35">
        <f t="shared" si="154"/>
        <v>2112758.6562615819</v>
      </c>
    </row>
    <row r="830" spans="1:16" x14ac:dyDescent="0.4">
      <c r="A830" s="1">
        <v>829</v>
      </c>
      <c r="B830" s="21">
        <v>40642</v>
      </c>
      <c r="C830" s="43">
        <v>1</v>
      </c>
      <c r="D830" s="23">
        <v>22578</v>
      </c>
      <c r="E830" s="25">
        <f t="shared" si="155"/>
        <v>22346.25</v>
      </c>
      <c r="F830" s="25">
        <f t="shared" si="156"/>
        <v>22800</v>
      </c>
      <c r="G830" s="25">
        <f t="shared" si="157"/>
        <v>0.99026315789473685</v>
      </c>
      <c r="H830" s="25">
        <f t="shared" si="152"/>
        <v>1.002565354379422</v>
      </c>
      <c r="I830" s="4">
        <f t="shared" si="158"/>
        <v>22520.227635409923</v>
      </c>
      <c r="J830" s="25">
        <f t="shared" si="153"/>
        <v>24545.977376519859</v>
      </c>
      <c r="K830" s="15">
        <f t="shared" si="159"/>
        <v>24608.946507079905</v>
      </c>
      <c r="L830" s="36">
        <f t="shared" si="160"/>
        <v>-2030.9465070799051</v>
      </c>
      <c r="M830" s="36">
        <f t="shared" si="161"/>
        <v>2030.9465070799051</v>
      </c>
      <c r="N830" s="36">
        <f t="shared" si="162"/>
        <v>8.9952454029582116E-2</v>
      </c>
      <c r="O830" s="36">
        <f t="shared" si="163"/>
        <v>4124743.7146200673</v>
      </c>
      <c r="P830" s="35">
        <f t="shared" si="154"/>
        <v>4124743.7146200673</v>
      </c>
    </row>
    <row r="831" spans="1:16" x14ac:dyDescent="0.4">
      <c r="A831" s="1">
        <v>830</v>
      </c>
      <c r="B831" s="21">
        <v>40643</v>
      </c>
      <c r="C831" s="43">
        <v>2</v>
      </c>
      <c r="D831" s="23">
        <v>20049</v>
      </c>
      <c r="E831" s="25">
        <f t="shared" si="155"/>
        <v>23253.75</v>
      </c>
      <c r="F831" s="25">
        <f t="shared" si="156"/>
        <v>23189.625</v>
      </c>
      <c r="G831" s="25">
        <f t="shared" si="157"/>
        <v>0.86456766765309923</v>
      </c>
      <c r="H831" s="25">
        <f t="shared" si="152"/>
        <v>1.001156956769502</v>
      </c>
      <c r="I831" s="4">
        <f t="shared" si="158"/>
        <v>20025.830979283615</v>
      </c>
      <c r="J831" s="25">
        <f t="shared" si="153"/>
        <v>24546.323372109688</v>
      </c>
      <c r="K831" s="15">
        <f t="shared" si="159"/>
        <v>24574.722407101435</v>
      </c>
      <c r="L831" s="36">
        <f t="shared" si="160"/>
        <v>-4525.7224071014352</v>
      </c>
      <c r="M831" s="36">
        <f t="shared" si="161"/>
        <v>4525.7224071014352</v>
      </c>
      <c r="N831" s="36">
        <f t="shared" si="162"/>
        <v>0.22573307432298045</v>
      </c>
      <c r="O831" s="36">
        <f t="shared" si="163"/>
        <v>20482163.306140009</v>
      </c>
      <c r="P831" s="35">
        <f t="shared" si="154"/>
        <v>20482163.306140009</v>
      </c>
    </row>
    <row r="832" spans="1:16" x14ac:dyDescent="0.4">
      <c r="A832" s="1">
        <v>831</v>
      </c>
      <c r="B832" s="21">
        <v>40644</v>
      </c>
      <c r="C832" s="43">
        <v>3</v>
      </c>
      <c r="D832" s="23">
        <v>24414</v>
      </c>
      <c r="E832" s="25">
        <f t="shared" si="155"/>
        <v>23125.5</v>
      </c>
      <c r="F832" s="25">
        <f t="shared" si="156"/>
        <v>23381.375</v>
      </c>
      <c r="G832" s="25">
        <f t="shared" si="157"/>
        <v>1.0441644257448504</v>
      </c>
      <c r="H832" s="25">
        <f t="shared" si="152"/>
        <v>0.99730290362961838</v>
      </c>
      <c r="I832" s="4">
        <f t="shared" si="158"/>
        <v>24480.024986538043</v>
      </c>
      <c r="J832" s="25">
        <f t="shared" si="153"/>
        <v>24546.669367699513</v>
      </c>
      <c r="K832" s="15">
        <f t="shared" si="159"/>
        <v>24480.464634842934</v>
      </c>
      <c r="L832" s="36">
        <f t="shared" si="160"/>
        <v>-66.464634842934174</v>
      </c>
      <c r="M832" s="36">
        <f t="shared" si="161"/>
        <v>66.464634842934174</v>
      </c>
      <c r="N832" s="36">
        <f t="shared" si="162"/>
        <v>2.7223984125065198E-3</v>
      </c>
      <c r="O832" s="36">
        <f t="shared" si="163"/>
        <v>4417.5476848045791</v>
      </c>
      <c r="P832" s="35">
        <f t="shared" si="154"/>
        <v>4417.5476848045791</v>
      </c>
    </row>
    <row r="833" spans="1:16" x14ac:dyDescent="0.4">
      <c r="A833" s="1">
        <v>832</v>
      </c>
      <c r="B833" s="21">
        <v>40645</v>
      </c>
      <c r="C833" s="43">
        <v>4</v>
      </c>
      <c r="D833" s="23">
        <v>25461</v>
      </c>
      <c r="E833" s="25">
        <f t="shared" si="155"/>
        <v>23637.25</v>
      </c>
      <c r="F833" s="25">
        <f t="shared" si="156"/>
        <v>23243.625</v>
      </c>
      <c r="G833" s="25">
        <f t="shared" si="157"/>
        <v>1.0953971250181502</v>
      </c>
      <c r="H833" s="25">
        <f t="shared" si="152"/>
        <v>0.99897478522145755</v>
      </c>
      <c r="I833" s="4">
        <f t="shared" si="158"/>
        <v>25487.129782115255</v>
      </c>
      <c r="J833" s="25">
        <f t="shared" si="153"/>
        <v>24547.015363289338</v>
      </c>
      <c r="K833" s="15">
        <f t="shared" si="159"/>
        <v>24521.849400369785</v>
      </c>
      <c r="L833" s="36">
        <f t="shared" si="160"/>
        <v>939.15059963021486</v>
      </c>
      <c r="M833" s="36">
        <f t="shared" si="161"/>
        <v>939.15059963021486</v>
      </c>
      <c r="N833" s="36">
        <f t="shared" si="162"/>
        <v>3.6885848930922387E-2</v>
      </c>
      <c r="O833" s="36">
        <f t="shared" si="163"/>
        <v>882003.84878579213</v>
      </c>
      <c r="P833" s="35">
        <f t="shared" si="154"/>
        <v>882003.84878579213</v>
      </c>
    </row>
    <row r="834" spans="1:16" x14ac:dyDescent="0.4">
      <c r="A834" s="1">
        <v>833</v>
      </c>
      <c r="B834" s="21">
        <v>40646</v>
      </c>
      <c r="C834" s="43">
        <v>1</v>
      </c>
      <c r="D834" s="23">
        <v>24625</v>
      </c>
      <c r="E834" s="25">
        <f t="shared" si="155"/>
        <v>22850</v>
      </c>
      <c r="F834" s="25">
        <f t="shared" si="156"/>
        <v>22192.5</v>
      </c>
      <c r="G834" s="25">
        <f t="shared" si="157"/>
        <v>1.1096091021741579</v>
      </c>
      <c r="H834" s="25">
        <f t="shared" ref="H834:H897" si="164">VLOOKUP(C834,$Q$38:$S$42,3,FALSE)</f>
        <v>1.002565354379422</v>
      </c>
      <c r="I834" s="4">
        <f t="shared" si="158"/>
        <v>24561.989791919979</v>
      </c>
      <c r="J834" s="25">
        <f t="shared" si="153"/>
        <v>24547.361358879163</v>
      </c>
      <c r="K834" s="15">
        <f t="shared" si="159"/>
        <v>24610.334039844416</v>
      </c>
      <c r="L834" s="36">
        <f t="shared" si="160"/>
        <v>14.665960155583889</v>
      </c>
      <c r="M834" s="36">
        <f t="shared" si="161"/>
        <v>14.665960155583889</v>
      </c>
      <c r="N834" s="36">
        <f t="shared" si="162"/>
        <v>5.9557198601355892E-4</v>
      </c>
      <c r="O834" s="36">
        <f t="shared" si="163"/>
        <v>215.09038728517422</v>
      </c>
      <c r="P834" s="35">
        <f t="shared" si="154"/>
        <v>215.09038728517422</v>
      </c>
    </row>
    <row r="835" spans="1:16" x14ac:dyDescent="0.4">
      <c r="A835" s="1">
        <v>834</v>
      </c>
      <c r="B835" s="21">
        <v>40647</v>
      </c>
      <c r="C835" s="43">
        <v>2</v>
      </c>
      <c r="D835" s="23">
        <v>16900</v>
      </c>
      <c r="E835" s="25">
        <f t="shared" si="155"/>
        <v>21535</v>
      </c>
      <c r="F835" s="25">
        <f t="shared" si="156"/>
        <v>20821.75</v>
      </c>
      <c r="G835" s="25">
        <f t="shared" si="157"/>
        <v>0.81165127811062954</v>
      </c>
      <c r="H835" s="25">
        <f t="shared" si="164"/>
        <v>1.001156956769502</v>
      </c>
      <c r="I835" s="4">
        <f t="shared" si="158"/>
        <v>16880.470025931125</v>
      </c>
      <c r="J835" s="25">
        <f t="shared" ref="J835:J898" si="165">INTERCEPT($I$2:$I$3896,$A$2:$A$3896)+SLOPE($I$2:$I$3896,$A$2:$A$3896)*A835</f>
        <v>24547.707354468988</v>
      </c>
      <c r="K835" s="15">
        <f t="shared" si="159"/>
        <v>24576.107990668494</v>
      </c>
      <c r="L835" s="36">
        <f t="shared" si="160"/>
        <v>-7676.1079906684936</v>
      </c>
      <c r="M835" s="36">
        <f t="shared" si="161"/>
        <v>7676.1079906684936</v>
      </c>
      <c r="N835" s="36">
        <f t="shared" si="162"/>
        <v>0.45420757341233692</v>
      </c>
      <c r="O835" s="36">
        <f t="shared" si="163"/>
        <v>58922633.884404697</v>
      </c>
      <c r="P835" s="35">
        <f t="shared" ref="P835:P898" si="166">(D835-K835)^2</f>
        <v>58922633.884404697</v>
      </c>
    </row>
    <row r="836" spans="1:16" x14ac:dyDescent="0.4">
      <c r="A836" s="1">
        <v>835</v>
      </c>
      <c r="B836" s="21">
        <v>40648</v>
      </c>
      <c r="C836" s="43">
        <v>3</v>
      </c>
      <c r="D836" s="23">
        <v>19154</v>
      </c>
      <c r="E836" s="25">
        <f t="shared" si="155"/>
        <v>20108.5</v>
      </c>
      <c r="F836" s="25">
        <f t="shared" si="156"/>
        <v>19249.5</v>
      </c>
      <c r="G836" s="25">
        <f t="shared" si="157"/>
        <v>0.99503883217745914</v>
      </c>
      <c r="H836" s="25">
        <f t="shared" si="164"/>
        <v>0.99730290362961838</v>
      </c>
      <c r="I836" s="4">
        <f t="shared" si="158"/>
        <v>19205.799893182178</v>
      </c>
      <c r="J836" s="25">
        <f t="shared" si="165"/>
        <v>24548.053350058814</v>
      </c>
      <c r="K836" s="15">
        <f t="shared" si="159"/>
        <v>24481.844884468435</v>
      </c>
      <c r="L836" s="36">
        <f t="shared" si="160"/>
        <v>-5327.8448844684353</v>
      </c>
      <c r="M836" s="36">
        <f t="shared" si="161"/>
        <v>5327.8448844684353</v>
      </c>
      <c r="N836" s="36">
        <f t="shared" si="162"/>
        <v>0.27815834209399787</v>
      </c>
      <c r="O836" s="36">
        <f t="shared" si="163"/>
        <v>28385931.112956475</v>
      </c>
      <c r="P836" s="35">
        <f t="shared" si="166"/>
        <v>28385931.112956475</v>
      </c>
    </row>
    <row r="837" spans="1:16" x14ac:dyDescent="0.4">
      <c r="A837" s="1">
        <v>836</v>
      </c>
      <c r="B837" s="21">
        <v>40649</v>
      </c>
      <c r="C837" s="43">
        <v>4</v>
      </c>
      <c r="D837" s="23">
        <v>19755</v>
      </c>
      <c r="E837" s="25">
        <f t="shared" ref="E837:E900" si="167">AVERAGE(D835:D838)</f>
        <v>18390.5</v>
      </c>
      <c r="F837" s="25">
        <f t="shared" ref="F837:F900" si="168">AVERAGE(E837:E838)</f>
        <v>18989.625</v>
      </c>
      <c r="G837" s="25">
        <f t="shared" si="157"/>
        <v>1.040304903335374</v>
      </c>
      <c r="H837" s="25">
        <f t="shared" si="164"/>
        <v>0.99897478522145755</v>
      </c>
      <c r="I837" s="4">
        <f t="shared" si="158"/>
        <v>19775.273903055138</v>
      </c>
      <c r="J837" s="25">
        <f t="shared" si="165"/>
        <v>24548.399345648639</v>
      </c>
      <c r="K837" s="15">
        <f t="shared" si="159"/>
        <v>24523.231963849918</v>
      </c>
      <c r="L837" s="36">
        <f t="shared" si="160"/>
        <v>-4768.2319638499175</v>
      </c>
      <c r="M837" s="36">
        <f t="shared" si="161"/>
        <v>4768.2319638499175</v>
      </c>
      <c r="N837" s="36">
        <f t="shared" si="162"/>
        <v>0.241368360609968</v>
      </c>
      <c r="O837" s="36">
        <f t="shared" si="163"/>
        <v>22736036.061080042</v>
      </c>
      <c r="P837" s="35">
        <f t="shared" si="166"/>
        <v>22736036.061080042</v>
      </c>
    </row>
    <row r="838" spans="1:16" x14ac:dyDescent="0.4">
      <c r="A838" s="1">
        <v>837</v>
      </c>
      <c r="B838" s="21">
        <v>40650</v>
      </c>
      <c r="C838" s="43">
        <v>1</v>
      </c>
      <c r="D838" s="23">
        <v>17753</v>
      </c>
      <c r="E838" s="25">
        <f t="shared" si="167"/>
        <v>19588.75</v>
      </c>
      <c r="F838" s="25">
        <f t="shared" si="168"/>
        <v>20275.75</v>
      </c>
      <c r="G838" s="25">
        <f t="shared" si="157"/>
        <v>0.87557796875577965</v>
      </c>
      <c r="H838" s="25">
        <f t="shared" si="164"/>
        <v>1.002565354379422</v>
      </c>
      <c r="I838" s="4">
        <f t="shared" si="158"/>
        <v>17707.573798008343</v>
      </c>
      <c r="J838" s="25">
        <f t="shared" si="165"/>
        <v>24548.745341238464</v>
      </c>
      <c r="K838" s="15">
        <f t="shared" si="159"/>
        <v>24611.721572608923</v>
      </c>
      <c r="L838" s="36">
        <f t="shared" si="160"/>
        <v>-6858.7215726089235</v>
      </c>
      <c r="M838" s="36">
        <f t="shared" si="161"/>
        <v>6858.7215726089235</v>
      </c>
      <c r="N838" s="36">
        <f t="shared" si="162"/>
        <v>0.38634155199734826</v>
      </c>
      <c r="O838" s="36">
        <f t="shared" si="163"/>
        <v>47042061.610571027</v>
      </c>
      <c r="P838" s="35">
        <f t="shared" si="166"/>
        <v>47042061.610571027</v>
      </c>
    </row>
    <row r="839" spans="1:16" x14ac:dyDescent="0.4">
      <c r="A839" s="1">
        <v>838</v>
      </c>
      <c r="B839" s="21">
        <v>40651</v>
      </c>
      <c r="C839" s="43">
        <v>2</v>
      </c>
      <c r="D839" s="23">
        <v>21693</v>
      </c>
      <c r="E839" s="25">
        <f t="shared" si="167"/>
        <v>20962.75</v>
      </c>
      <c r="F839" s="25">
        <f t="shared" si="168"/>
        <v>21814.75</v>
      </c>
      <c r="G839" s="25">
        <f t="shared" si="157"/>
        <v>0.99441891380831782</v>
      </c>
      <c r="H839" s="25">
        <f t="shared" si="164"/>
        <v>1.001156956769502</v>
      </c>
      <c r="I839" s="4">
        <f t="shared" si="158"/>
        <v>21667.931140386027</v>
      </c>
      <c r="J839" s="25">
        <f t="shared" si="165"/>
        <v>24549.091336828293</v>
      </c>
      <c r="K839" s="15">
        <f t="shared" si="159"/>
        <v>24577.493574235559</v>
      </c>
      <c r="L839" s="36">
        <f t="shared" si="160"/>
        <v>-2884.4935742355592</v>
      </c>
      <c r="M839" s="36">
        <f t="shared" si="161"/>
        <v>2884.4935742355592</v>
      </c>
      <c r="N839" s="36">
        <f t="shared" si="162"/>
        <v>0.13296886434497576</v>
      </c>
      <c r="O839" s="36">
        <f t="shared" si="163"/>
        <v>8320303.1798062315</v>
      </c>
      <c r="P839" s="35">
        <f t="shared" si="166"/>
        <v>8320303.1798062315</v>
      </c>
    </row>
    <row r="840" spans="1:16" x14ac:dyDescent="0.4">
      <c r="A840" s="1">
        <v>839</v>
      </c>
      <c r="B840" s="21">
        <v>40652</v>
      </c>
      <c r="C840" s="43">
        <v>3</v>
      </c>
      <c r="D840" s="23">
        <v>24650</v>
      </c>
      <c r="E840" s="25">
        <f t="shared" si="167"/>
        <v>22666.75</v>
      </c>
      <c r="F840" s="25">
        <f t="shared" si="168"/>
        <v>22818.875</v>
      </c>
      <c r="G840" s="25">
        <f t="shared" si="157"/>
        <v>1.0802460682220312</v>
      </c>
      <c r="H840" s="25">
        <f t="shared" si="164"/>
        <v>0.99730290362961838</v>
      </c>
      <c r="I840" s="4">
        <f t="shared" si="158"/>
        <v>24716.663222665797</v>
      </c>
      <c r="J840" s="25">
        <f t="shared" si="165"/>
        <v>24549.437332418118</v>
      </c>
      <c r="K840" s="15">
        <f t="shared" si="159"/>
        <v>24483.22513409394</v>
      </c>
      <c r="L840" s="36">
        <f t="shared" si="160"/>
        <v>166.77486590605986</v>
      </c>
      <c r="M840" s="36">
        <f t="shared" si="161"/>
        <v>166.77486590605986</v>
      </c>
      <c r="N840" s="36">
        <f t="shared" si="162"/>
        <v>6.7657146412194672E-3</v>
      </c>
      <c r="O840" s="36">
        <f t="shared" si="163"/>
        <v>27813.855897984246</v>
      </c>
      <c r="P840" s="35">
        <f t="shared" si="166"/>
        <v>27813.855897984246</v>
      </c>
    </row>
    <row r="841" spans="1:16" x14ac:dyDescent="0.4">
      <c r="A841" s="1">
        <v>840</v>
      </c>
      <c r="B841" s="21">
        <v>40653</v>
      </c>
      <c r="C841" s="43">
        <v>4</v>
      </c>
      <c r="D841" s="23">
        <v>26571</v>
      </c>
      <c r="E841" s="25">
        <f t="shared" si="167"/>
        <v>22971</v>
      </c>
      <c r="F841" s="25">
        <f t="shared" si="168"/>
        <v>23762.375</v>
      </c>
      <c r="G841" s="25">
        <f t="shared" si="157"/>
        <v>1.1181963082393911</v>
      </c>
      <c r="H841" s="25">
        <f t="shared" si="164"/>
        <v>0.99897478522145755</v>
      </c>
      <c r="I841" s="4">
        <f t="shared" si="158"/>
        <v>26598.268938399295</v>
      </c>
      <c r="J841" s="25">
        <f t="shared" si="165"/>
        <v>24549.783328007943</v>
      </c>
      <c r="K841" s="15">
        <f t="shared" si="159"/>
        <v>24524.614527330054</v>
      </c>
      <c r="L841" s="36">
        <f t="shared" si="160"/>
        <v>2046.3854726699465</v>
      </c>
      <c r="M841" s="36">
        <f t="shared" si="161"/>
        <v>2046.3854726699465</v>
      </c>
      <c r="N841" s="36">
        <f t="shared" si="162"/>
        <v>7.701574922546936E-2</v>
      </c>
      <c r="O841" s="36">
        <f t="shared" si="163"/>
        <v>4187693.5027546003</v>
      </c>
      <c r="P841" s="35">
        <f t="shared" si="166"/>
        <v>4187693.5027546003</v>
      </c>
    </row>
    <row r="842" spans="1:16" x14ac:dyDescent="0.4">
      <c r="A842" s="1">
        <v>841</v>
      </c>
      <c r="B842" s="21">
        <v>40654</v>
      </c>
      <c r="C842" s="43">
        <v>1</v>
      </c>
      <c r="D842" s="23">
        <v>18970</v>
      </c>
      <c r="E842" s="25">
        <f t="shared" si="167"/>
        <v>24553.75</v>
      </c>
      <c r="F842" s="25">
        <f t="shared" si="168"/>
        <v>24022.125</v>
      </c>
      <c r="G842" s="25">
        <f t="shared" si="157"/>
        <v>0.78968867242177787</v>
      </c>
      <c r="H842" s="25">
        <f t="shared" si="164"/>
        <v>1.002565354379422</v>
      </c>
      <c r="I842" s="4">
        <f t="shared" si="158"/>
        <v>18921.459750364345</v>
      </c>
      <c r="J842" s="25">
        <f t="shared" si="165"/>
        <v>24550.129323597768</v>
      </c>
      <c r="K842" s="15">
        <f t="shared" si="159"/>
        <v>24613.109105373434</v>
      </c>
      <c r="L842" s="36">
        <f t="shared" si="160"/>
        <v>-5643.1091053734344</v>
      </c>
      <c r="M842" s="36">
        <f t="shared" si="161"/>
        <v>5643.1091053734344</v>
      </c>
      <c r="N842" s="36">
        <f t="shared" si="162"/>
        <v>0.29747544045194702</v>
      </c>
      <c r="O842" s="36">
        <f t="shared" si="163"/>
        <v>31844680.375148565</v>
      </c>
      <c r="P842" s="35">
        <f t="shared" si="166"/>
        <v>31844680.375148565</v>
      </c>
    </row>
    <row r="843" spans="1:16" x14ac:dyDescent="0.4">
      <c r="A843" s="1">
        <v>842</v>
      </c>
      <c r="B843" s="21">
        <v>40655</v>
      </c>
      <c r="C843" s="43">
        <v>2</v>
      </c>
      <c r="D843" s="23">
        <v>28024</v>
      </c>
      <c r="E843" s="25">
        <f t="shared" si="167"/>
        <v>23490.5</v>
      </c>
      <c r="F843" s="25">
        <f t="shared" si="168"/>
        <v>22576.125</v>
      </c>
      <c r="G843" s="25">
        <f t="shared" si="157"/>
        <v>1.2413113410738115</v>
      </c>
      <c r="H843" s="25">
        <f t="shared" si="164"/>
        <v>1.001156956769502</v>
      </c>
      <c r="I843" s="4">
        <f t="shared" si="158"/>
        <v>27991.614911638688</v>
      </c>
      <c r="J843" s="25">
        <f t="shared" si="165"/>
        <v>24550.475319187593</v>
      </c>
      <c r="K843" s="15">
        <f t="shared" si="159"/>
        <v>24578.879157802621</v>
      </c>
      <c r="L843" s="36">
        <f t="shared" si="160"/>
        <v>3445.1208421973788</v>
      </c>
      <c r="M843" s="36">
        <f t="shared" si="161"/>
        <v>3445.1208421973788</v>
      </c>
      <c r="N843" s="36">
        <f t="shared" si="162"/>
        <v>0.12293465751489362</v>
      </c>
      <c r="O843" s="36">
        <f t="shared" si="163"/>
        <v>11868857.617342778</v>
      </c>
      <c r="P843" s="35">
        <f t="shared" si="166"/>
        <v>11868857.617342778</v>
      </c>
    </row>
    <row r="844" spans="1:16" x14ac:dyDescent="0.4">
      <c r="A844" s="1">
        <v>843</v>
      </c>
      <c r="B844" s="21">
        <v>40656</v>
      </c>
      <c r="C844" s="43">
        <v>3</v>
      </c>
      <c r="D844" s="23">
        <v>20397</v>
      </c>
      <c r="E844" s="25">
        <f t="shared" si="167"/>
        <v>21661.75</v>
      </c>
      <c r="F844" s="25">
        <f t="shared" si="168"/>
        <v>22193.625</v>
      </c>
      <c r="G844" s="25">
        <f t="shared" si="157"/>
        <v>0.91904769950830478</v>
      </c>
      <c r="H844" s="25">
        <f t="shared" si="164"/>
        <v>0.99730290362961838</v>
      </c>
      <c r="I844" s="4">
        <f t="shared" si="158"/>
        <v>20452.161450414373</v>
      </c>
      <c r="J844" s="25">
        <f t="shared" si="165"/>
        <v>24550.821314777419</v>
      </c>
      <c r="K844" s="15">
        <f t="shared" si="159"/>
        <v>24484.605383719445</v>
      </c>
      <c r="L844" s="36">
        <f t="shared" si="160"/>
        <v>-4087.6053837194449</v>
      </c>
      <c r="M844" s="36">
        <f t="shared" si="161"/>
        <v>4087.6053837194449</v>
      </c>
      <c r="N844" s="36">
        <f t="shared" si="162"/>
        <v>0.20040228385151959</v>
      </c>
      <c r="O844" s="36">
        <f t="shared" si="163"/>
        <v>16708517.773012191</v>
      </c>
      <c r="P844" s="35">
        <f t="shared" si="166"/>
        <v>16708517.773012191</v>
      </c>
    </row>
    <row r="845" spans="1:16" x14ac:dyDescent="0.4">
      <c r="A845" s="1">
        <v>844</v>
      </c>
      <c r="B845" s="21">
        <v>40657</v>
      </c>
      <c r="C845" s="43">
        <v>4</v>
      </c>
      <c r="D845" s="23">
        <v>19256</v>
      </c>
      <c r="E845" s="25">
        <f t="shared" si="167"/>
        <v>22725.5</v>
      </c>
      <c r="F845" s="25">
        <f t="shared" si="168"/>
        <v>22408</v>
      </c>
      <c r="G845" s="25">
        <f t="shared" si="157"/>
        <v>0.85933595144591213</v>
      </c>
      <c r="H845" s="25">
        <f t="shared" si="164"/>
        <v>0.99897478522145755</v>
      </c>
      <c r="I845" s="4">
        <f t="shared" si="158"/>
        <v>19275.761795860781</v>
      </c>
      <c r="J845" s="25">
        <f t="shared" si="165"/>
        <v>24551.167310367244</v>
      </c>
      <c r="K845" s="15">
        <f t="shared" si="159"/>
        <v>24525.997090810186</v>
      </c>
      <c r="L845" s="36">
        <f t="shared" si="160"/>
        <v>-5269.9970908101859</v>
      </c>
      <c r="M845" s="36">
        <f t="shared" si="161"/>
        <v>5269.9970908101859</v>
      </c>
      <c r="N845" s="36">
        <f t="shared" si="162"/>
        <v>0.27368077953937403</v>
      </c>
      <c r="O845" s="36">
        <f t="shared" si="163"/>
        <v>27772869.337147824</v>
      </c>
      <c r="P845" s="35">
        <f t="shared" si="166"/>
        <v>27772869.337147824</v>
      </c>
    </row>
    <row r="846" spans="1:16" x14ac:dyDescent="0.4">
      <c r="A846" s="1">
        <v>845</v>
      </c>
      <c r="B846" s="21">
        <v>40658</v>
      </c>
      <c r="C846" s="43">
        <v>1</v>
      </c>
      <c r="D846" s="23">
        <v>23225</v>
      </c>
      <c r="E846" s="25">
        <f t="shared" si="167"/>
        <v>22090.5</v>
      </c>
      <c r="F846" s="25">
        <f t="shared" si="168"/>
        <v>22774</v>
      </c>
      <c r="G846" s="25">
        <f t="shared" si="157"/>
        <v>1.0198032844471765</v>
      </c>
      <c r="H846" s="25">
        <f t="shared" si="164"/>
        <v>1.002565354379422</v>
      </c>
      <c r="I846" s="4">
        <f t="shared" si="158"/>
        <v>23165.572098166154</v>
      </c>
      <c r="J846" s="25">
        <f t="shared" si="165"/>
        <v>24551.513305957069</v>
      </c>
      <c r="K846" s="15">
        <f t="shared" si="159"/>
        <v>24614.496638137942</v>
      </c>
      <c r="L846" s="36">
        <f t="shared" si="160"/>
        <v>-1389.4966381379418</v>
      </c>
      <c r="M846" s="36">
        <f t="shared" si="161"/>
        <v>1389.4966381379418</v>
      </c>
      <c r="N846" s="36">
        <f t="shared" si="162"/>
        <v>5.9827627045767134E-2</v>
      </c>
      <c r="O846" s="36">
        <f t="shared" si="163"/>
        <v>1930700.9073966423</v>
      </c>
      <c r="P846" s="35">
        <f t="shared" si="166"/>
        <v>1930700.9073966423</v>
      </c>
    </row>
    <row r="847" spans="1:16" x14ac:dyDescent="0.4">
      <c r="A847" s="1">
        <v>846</v>
      </c>
      <c r="B847" s="21">
        <v>40659</v>
      </c>
      <c r="C847" s="43">
        <v>2</v>
      </c>
      <c r="D847" s="23">
        <v>25484</v>
      </c>
      <c r="E847" s="25">
        <f t="shared" si="167"/>
        <v>23457.5</v>
      </c>
      <c r="F847" s="25">
        <f t="shared" si="168"/>
        <v>23600.375</v>
      </c>
      <c r="G847" s="25">
        <f t="shared" si="157"/>
        <v>1.0798133504234573</v>
      </c>
      <c r="H847" s="25">
        <f t="shared" si="164"/>
        <v>1.001156956769502</v>
      </c>
      <c r="I847" s="4">
        <f t="shared" si="158"/>
        <v>25454.550185847856</v>
      </c>
      <c r="J847" s="25">
        <f t="shared" si="165"/>
        <v>24551.859301546894</v>
      </c>
      <c r="K847" s="15">
        <f t="shared" si="159"/>
        <v>24580.26474136968</v>
      </c>
      <c r="L847" s="36">
        <f t="shared" si="160"/>
        <v>903.73525863032046</v>
      </c>
      <c r="M847" s="36">
        <f t="shared" si="161"/>
        <v>903.73525863032046</v>
      </c>
      <c r="N847" s="36">
        <f t="shared" si="162"/>
        <v>3.5462849577394463E-2</v>
      </c>
      <c r="O847" s="36">
        <f t="shared" si="163"/>
        <v>816737.41769161227</v>
      </c>
      <c r="P847" s="35">
        <f t="shared" si="166"/>
        <v>816737.41769161227</v>
      </c>
    </row>
    <row r="848" spans="1:16" x14ac:dyDescent="0.4">
      <c r="A848" s="1">
        <v>847</v>
      </c>
      <c r="B848" s="21">
        <v>40660</v>
      </c>
      <c r="C848" s="43">
        <v>3</v>
      </c>
      <c r="D848" s="23">
        <v>25865</v>
      </c>
      <c r="E848" s="25">
        <f t="shared" si="167"/>
        <v>23743.25</v>
      </c>
      <c r="F848" s="25">
        <f t="shared" si="168"/>
        <v>23939.125</v>
      </c>
      <c r="G848" s="25">
        <f t="shared" si="157"/>
        <v>1.0804488468145765</v>
      </c>
      <c r="H848" s="25">
        <f t="shared" si="164"/>
        <v>0.99730290362961838</v>
      </c>
      <c r="I848" s="4">
        <f t="shared" si="158"/>
        <v>25934.94905696758</v>
      </c>
      <c r="J848" s="25">
        <f t="shared" si="165"/>
        <v>24552.205297136723</v>
      </c>
      <c r="K848" s="15">
        <f t="shared" si="159"/>
        <v>24485.98563334495</v>
      </c>
      <c r="L848" s="36">
        <f t="shared" si="160"/>
        <v>1379.0143666550503</v>
      </c>
      <c r="M848" s="36">
        <f t="shared" si="161"/>
        <v>1379.0143666550503</v>
      </c>
      <c r="N848" s="36">
        <f t="shared" si="162"/>
        <v>5.3315846381405387E-2</v>
      </c>
      <c r="O848" s="36">
        <f t="shared" si="163"/>
        <v>1901680.6234410293</v>
      </c>
      <c r="P848" s="35">
        <f t="shared" si="166"/>
        <v>1901680.6234410293</v>
      </c>
    </row>
    <row r="849" spans="1:16" x14ac:dyDescent="0.4">
      <c r="A849" s="1">
        <v>848</v>
      </c>
      <c r="B849" s="21">
        <v>40661</v>
      </c>
      <c r="C849" s="43">
        <v>4</v>
      </c>
      <c r="D849" s="23">
        <v>20399</v>
      </c>
      <c r="E849" s="25">
        <f t="shared" si="167"/>
        <v>24135</v>
      </c>
      <c r="F849" s="25">
        <f t="shared" si="168"/>
        <v>23632.875</v>
      </c>
      <c r="G849" s="25">
        <f t="shared" si="157"/>
        <v>0.86316201477814269</v>
      </c>
      <c r="H849" s="25">
        <f t="shared" si="164"/>
        <v>0.99897478522145755</v>
      </c>
      <c r="I849" s="4">
        <f t="shared" si="158"/>
        <v>20419.934818953265</v>
      </c>
      <c r="J849" s="25">
        <f t="shared" si="165"/>
        <v>24552.551292726548</v>
      </c>
      <c r="K849" s="15">
        <f t="shared" si="159"/>
        <v>24527.379654290322</v>
      </c>
      <c r="L849" s="36">
        <f t="shared" si="160"/>
        <v>-4128.3796542903219</v>
      </c>
      <c r="M849" s="36">
        <f t="shared" si="161"/>
        <v>4128.3796542903219</v>
      </c>
      <c r="N849" s="36">
        <f t="shared" si="162"/>
        <v>0.20238147234130702</v>
      </c>
      <c r="O849" s="36">
        <f t="shared" si="163"/>
        <v>17043518.569958277</v>
      </c>
      <c r="P849" s="35">
        <f t="shared" si="166"/>
        <v>17043518.569958277</v>
      </c>
    </row>
    <row r="850" spans="1:16" x14ac:dyDescent="0.4">
      <c r="A850" s="1">
        <v>849</v>
      </c>
      <c r="B850" s="21">
        <v>40662</v>
      </c>
      <c r="C850" s="43">
        <v>1</v>
      </c>
      <c r="D850" s="23">
        <v>24792</v>
      </c>
      <c r="E850" s="25">
        <f t="shared" si="167"/>
        <v>23130.75</v>
      </c>
      <c r="F850" s="25">
        <f t="shared" si="168"/>
        <v>22358.25</v>
      </c>
      <c r="G850" s="25">
        <f t="shared" si="157"/>
        <v>1.108852437019892</v>
      </c>
      <c r="H850" s="25">
        <f t="shared" si="164"/>
        <v>1.002565354379422</v>
      </c>
      <c r="I850" s="4">
        <f t="shared" si="158"/>
        <v>24728.562473960617</v>
      </c>
      <c r="J850" s="25">
        <f t="shared" si="165"/>
        <v>24552.897288316373</v>
      </c>
      <c r="K850" s="15">
        <f t="shared" si="159"/>
        <v>24615.884170902453</v>
      </c>
      <c r="L850" s="36">
        <f t="shared" si="160"/>
        <v>176.11582909754725</v>
      </c>
      <c r="M850" s="36">
        <f t="shared" si="161"/>
        <v>176.11582909754725</v>
      </c>
      <c r="N850" s="36">
        <f t="shared" si="162"/>
        <v>7.1037362494977109E-3</v>
      </c>
      <c r="O850" s="36">
        <f t="shared" si="163"/>
        <v>31016.785258716471</v>
      </c>
      <c r="P850" s="35">
        <f t="shared" si="166"/>
        <v>31016.785258716471</v>
      </c>
    </row>
    <row r="851" spans="1:16" x14ac:dyDescent="0.4">
      <c r="A851" s="1">
        <v>850</v>
      </c>
      <c r="B851" s="21">
        <v>40663</v>
      </c>
      <c r="C851" s="43">
        <v>2</v>
      </c>
      <c r="D851" s="23">
        <v>21467</v>
      </c>
      <c r="E851" s="25">
        <f t="shared" si="167"/>
        <v>21585.75</v>
      </c>
      <c r="F851" s="25">
        <f t="shared" si="168"/>
        <v>21532.375</v>
      </c>
      <c r="G851" s="25">
        <f t="shared" si="157"/>
        <v>0.99696387416622645</v>
      </c>
      <c r="H851" s="25">
        <f t="shared" si="164"/>
        <v>1.001156956769502</v>
      </c>
      <c r="I851" s="4">
        <f t="shared" si="158"/>
        <v>21442.192310453458</v>
      </c>
      <c r="J851" s="25">
        <f t="shared" si="165"/>
        <v>24553.243283906198</v>
      </c>
      <c r="K851" s="15">
        <f t="shared" si="159"/>
        <v>24581.650324936745</v>
      </c>
      <c r="L851" s="36">
        <f t="shared" si="160"/>
        <v>-3114.6503249367452</v>
      </c>
      <c r="M851" s="36">
        <f t="shared" si="161"/>
        <v>3114.6503249367452</v>
      </c>
      <c r="N851" s="36">
        <f t="shared" si="162"/>
        <v>0.1450901534884588</v>
      </c>
      <c r="O851" s="36">
        <f t="shared" si="163"/>
        <v>9701046.6466285717</v>
      </c>
      <c r="P851" s="35">
        <f t="shared" si="166"/>
        <v>9701046.6466285717</v>
      </c>
    </row>
    <row r="852" spans="1:16" x14ac:dyDescent="0.4">
      <c r="A852" s="1">
        <v>851</v>
      </c>
      <c r="B852" s="21">
        <v>40664</v>
      </c>
      <c r="C852" s="43">
        <v>3</v>
      </c>
      <c r="D852" s="23">
        <v>19685</v>
      </c>
      <c r="E852" s="25">
        <f t="shared" si="167"/>
        <v>21479</v>
      </c>
      <c r="F852" s="25">
        <f t="shared" si="168"/>
        <v>21304.75</v>
      </c>
      <c r="G852" s="25">
        <f t="shared" si="157"/>
        <v>0.92397235358312113</v>
      </c>
      <c r="H852" s="25">
        <f t="shared" si="164"/>
        <v>0.99730290362961838</v>
      </c>
      <c r="I852" s="4">
        <f t="shared" si="158"/>
        <v>19738.235924469624</v>
      </c>
      <c r="J852" s="25">
        <f t="shared" si="165"/>
        <v>24553.589279496024</v>
      </c>
      <c r="K852" s="15">
        <f t="shared" si="159"/>
        <v>24487.365882970455</v>
      </c>
      <c r="L852" s="36">
        <f t="shared" si="160"/>
        <v>-4802.3658829704545</v>
      </c>
      <c r="M852" s="36">
        <f t="shared" si="161"/>
        <v>4802.3658829704545</v>
      </c>
      <c r="N852" s="36">
        <f t="shared" si="162"/>
        <v>0.24396067477624864</v>
      </c>
      <c r="O852" s="36">
        <f t="shared" si="163"/>
        <v>23062718.073918592</v>
      </c>
      <c r="P852" s="35">
        <f t="shared" si="166"/>
        <v>23062718.073918592</v>
      </c>
    </row>
    <row r="853" spans="1:16" x14ac:dyDescent="0.4">
      <c r="A853" s="1">
        <v>852</v>
      </c>
      <c r="B853" s="21">
        <v>40665</v>
      </c>
      <c r="C853" s="43">
        <v>4</v>
      </c>
      <c r="D853" s="23">
        <v>19972</v>
      </c>
      <c r="E853" s="25">
        <f t="shared" si="167"/>
        <v>21130.5</v>
      </c>
      <c r="F853" s="25">
        <f t="shared" si="168"/>
        <v>21589.625</v>
      </c>
      <c r="G853" s="25">
        <f t="shared" si="157"/>
        <v>0.92507396492528238</v>
      </c>
      <c r="H853" s="25">
        <f t="shared" si="164"/>
        <v>0.99897478522145755</v>
      </c>
      <c r="I853" s="4">
        <f t="shared" si="158"/>
        <v>19992.496602977331</v>
      </c>
      <c r="J853" s="25">
        <f t="shared" si="165"/>
        <v>24553.935275085849</v>
      </c>
      <c r="K853" s="15">
        <f t="shared" si="159"/>
        <v>24528.762217770454</v>
      </c>
      <c r="L853" s="36">
        <f t="shared" si="160"/>
        <v>-4556.7622177704543</v>
      </c>
      <c r="M853" s="36">
        <f t="shared" si="161"/>
        <v>4556.7622177704543</v>
      </c>
      <c r="N853" s="36">
        <f t="shared" si="162"/>
        <v>0.22815753143252826</v>
      </c>
      <c r="O853" s="36">
        <f t="shared" si="163"/>
        <v>20764081.909300309</v>
      </c>
      <c r="P853" s="35">
        <f t="shared" si="166"/>
        <v>20764081.909300309</v>
      </c>
    </row>
    <row r="854" spans="1:16" x14ac:dyDescent="0.4">
      <c r="A854" s="1">
        <v>853</v>
      </c>
      <c r="B854" s="21">
        <v>40666</v>
      </c>
      <c r="C854" s="43">
        <v>1</v>
      </c>
      <c r="D854" s="23">
        <v>23398</v>
      </c>
      <c r="E854" s="25">
        <f t="shared" si="167"/>
        <v>22048.75</v>
      </c>
      <c r="F854" s="25">
        <f t="shared" si="168"/>
        <v>22152</v>
      </c>
      <c r="G854" s="25">
        <f t="shared" si="157"/>
        <v>1.0562477428674613</v>
      </c>
      <c r="H854" s="25">
        <f t="shared" si="164"/>
        <v>1.002565354379422</v>
      </c>
      <c r="I854" s="4">
        <f t="shared" si="158"/>
        <v>23338.129427465734</v>
      </c>
      <c r="J854" s="25">
        <f t="shared" si="165"/>
        <v>24554.281270675674</v>
      </c>
      <c r="K854" s="15">
        <f t="shared" si="159"/>
        <v>24617.27170366696</v>
      </c>
      <c r="L854" s="36">
        <f t="shared" si="160"/>
        <v>-1219.2717036669601</v>
      </c>
      <c r="M854" s="36">
        <f t="shared" si="161"/>
        <v>1219.2717036669601</v>
      </c>
      <c r="N854" s="36">
        <f t="shared" si="162"/>
        <v>5.2110082215016673E-2</v>
      </c>
      <c r="O854" s="36">
        <f t="shared" si="163"/>
        <v>1486623.4873629312</v>
      </c>
      <c r="P854" s="35">
        <f t="shared" si="166"/>
        <v>1486623.4873629312</v>
      </c>
    </row>
    <row r="855" spans="1:16" x14ac:dyDescent="0.4">
      <c r="A855" s="1">
        <v>854</v>
      </c>
      <c r="B855" s="21">
        <v>40667</v>
      </c>
      <c r="C855" s="43">
        <v>2</v>
      </c>
      <c r="D855" s="23">
        <v>25140</v>
      </c>
      <c r="E855" s="25">
        <f t="shared" si="167"/>
        <v>22255.25</v>
      </c>
      <c r="F855" s="25">
        <f t="shared" si="168"/>
        <v>22912.375</v>
      </c>
      <c r="G855" s="25">
        <f t="shared" si="157"/>
        <v>1.0972236618857714</v>
      </c>
      <c r="H855" s="25">
        <f t="shared" si="164"/>
        <v>1.001156956769502</v>
      </c>
      <c r="I855" s="4">
        <f t="shared" si="158"/>
        <v>25110.947719047836</v>
      </c>
      <c r="J855" s="25">
        <f t="shared" si="165"/>
        <v>24554.627266265499</v>
      </c>
      <c r="K855" s="15">
        <f t="shared" si="159"/>
        <v>24583.035908503804</v>
      </c>
      <c r="L855" s="36">
        <f t="shared" si="160"/>
        <v>556.96409149619649</v>
      </c>
      <c r="M855" s="36">
        <f t="shared" si="161"/>
        <v>556.96409149619649</v>
      </c>
      <c r="N855" s="36">
        <f t="shared" si="162"/>
        <v>2.2154498468424683E-2</v>
      </c>
      <c r="O855" s="36">
        <f t="shared" si="163"/>
        <v>310208.99921618355</v>
      </c>
      <c r="P855" s="35">
        <f t="shared" si="166"/>
        <v>310208.99921618355</v>
      </c>
    </row>
    <row r="856" spans="1:16" x14ac:dyDescent="0.4">
      <c r="A856" s="1">
        <v>855</v>
      </c>
      <c r="B856" s="21">
        <v>40668</v>
      </c>
      <c r="C856" s="43">
        <v>3</v>
      </c>
      <c r="D856" s="23">
        <v>20511</v>
      </c>
      <c r="E856" s="25">
        <f t="shared" si="167"/>
        <v>23569.5</v>
      </c>
      <c r="F856" s="25">
        <f t="shared" si="168"/>
        <v>23382.5</v>
      </c>
      <c r="G856" s="25">
        <f t="shared" si="157"/>
        <v>0.87719448305356573</v>
      </c>
      <c r="H856" s="25">
        <f t="shared" si="164"/>
        <v>0.99730290362961838</v>
      </c>
      <c r="I856" s="4">
        <f t="shared" si="158"/>
        <v>20566.46975091676</v>
      </c>
      <c r="J856" s="25">
        <f t="shared" si="165"/>
        <v>24554.973261855324</v>
      </c>
      <c r="K856" s="15">
        <f t="shared" si="159"/>
        <v>24488.746132595956</v>
      </c>
      <c r="L856" s="36">
        <f t="shared" si="160"/>
        <v>-3977.7461325959557</v>
      </c>
      <c r="M856" s="36">
        <f t="shared" si="161"/>
        <v>3977.7461325959557</v>
      </c>
      <c r="N856" s="36">
        <f t="shared" si="162"/>
        <v>0.19393233545882482</v>
      </c>
      <c r="O856" s="36">
        <f t="shared" si="163"/>
        <v>15822464.295382082</v>
      </c>
      <c r="P856" s="35">
        <f t="shared" si="166"/>
        <v>15822464.295382082</v>
      </c>
    </row>
    <row r="857" spans="1:16" x14ac:dyDescent="0.4">
      <c r="A857" s="1">
        <v>856</v>
      </c>
      <c r="B857" s="21">
        <v>40669</v>
      </c>
      <c r="C857" s="43">
        <v>4</v>
      </c>
      <c r="D857" s="23">
        <v>25229</v>
      </c>
      <c r="E857" s="25">
        <f t="shared" si="167"/>
        <v>23195.5</v>
      </c>
      <c r="F857" s="25">
        <f t="shared" si="168"/>
        <v>22697.375</v>
      </c>
      <c r="G857" s="25">
        <f t="shared" si="157"/>
        <v>1.1115382285396438</v>
      </c>
      <c r="H857" s="25">
        <f t="shared" si="164"/>
        <v>0.99897478522145755</v>
      </c>
      <c r="I857" s="4">
        <f t="shared" si="158"/>
        <v>25254.891688189222</v>
      </c>
      <c r="J857" s="25">
        <f t="shared" si="165"/>
        <v>24555.319257445153</v>
      </c>
      <c r="K857" s="15">
        <f t="shared" si="159"/>
        <v>24530.144781250594</v>
      </c>
      <c r="L857" s="36">
        <f t="shared" si="160"/>
        <v>698.85521874940605</v>
      </c>
      <c r="M857" s="36">
        <f t="shared" si="161"/>
        <v>698.85521874940605</v>
      </c>
      <c r="N857" s="36">
        <f t="shared" si="162"/>
        <v>2.7700472422585359E-2</v>
      </c>
      <c r="O857" s="36">
        <f t="shared" si="163"/>
        <v>488398.6167732802</v>
      </c>
      <c r="P857" s="35">
        <f t="shared" si="166"/>
        <v>488398.6167732802</v>
      </c>
    </row>
    <row r="858" spans="1:16" x14ac:dyDescent="0.4">
      <c r="A858" s="1">
        <v>857</v>
      </c>
      <c r="B858" s="21">
        <v>40670</v>
      </c>
      <c r="C858" s="43">
        <v>1</v>
      </c>
      <c r="D858" s="23">
        <v>21902</v>
      </c>
      <c r="E858" s="25">
        <f t="shared" si="167"/>
        <v>22199.25</v>
      </c>
      <c r="F858" s="25">
        <f t="shared" si="168"/>
        <v>22694</v>
      </c>
      <c r="G858" s="25">
        <f t="shared" si="157"/>
        <v>0.9651009077289151</v>
      </c>
      <c r="H858" s="25">
        <f t="shared" si="164"/>
        <v>1.002565354379422</v>
      </c>
      <c r="I858" s="4">
        <f t="shared" si="158"/>
        <v>21845.95737756879</v>
      </c>
      <c r="J858" s="25">
        <f t="shared" si="165"/>
        <v>24555.665253034978</v>
      </c>
      <c r="K858" s="15">
        <f t="shared" si="159"/>
        <v>24618.659236431471</v>
      </c>
      <c r="L858" s="36">
        <f t="shared" si="160"/>
        <v>-2716.6592364314711</v>
      </c>
      <c r="M858" s="36">
        <f t="shared" si="161"/>
        <v>2716.6592364314711</v>
      </c>
      <c r="N858" s="36">
        <f t="shared" si="162"/>
        <v>0.12403703937683641</v>
      </c>
      <c r="O858" s="36">
        <f t="shared" si="163"/>
        <v>7380237.4068884235</v>
      </c>
      <c r="P858" s="35">
        <f t="shared" si="166"/>
        <v>7380237.4068884235</v>
      </c>
    </row>
    <row r="859" spans="1:16" x14ac:dyDescent="0.4">
      <c r="A859" s="1">
        <v>858</v>
      </c>
      <c r="B859" s="21">
        <v>40671</v>
      </c>
      <c r="C859" s="43">
        <v>2</v>
      </c>
      <c r="D859" s="23">
        <v>21155</v>
      </c>
      <c r="E859" s="25">
        <f t="shared" si="167"/>
        <v>23188.75</v>
      </c>
      <c r="F859" s="25">
        <f t="shared" si="168"/>
        <v>23862.375</v>
      </c>
      <c r="G859" s="25">
        <f t="shared" si="157"/>
        <v>0.88654209817757035</v>
      </c>
      <c r="H859" s="25">
        <f t="shared" si="164"/>
        <v>1.001156956769502</v>
      </c>
      <c r="I859" s="4">
        <f t="shared" si="158"/>
        <v>21130.552863820882</v>
      </c>
      <c r="J859" s="25">
        <f t="shared" si="165"/>
        <v>24556.011248624804</v>
      </c>
      <c r="K859" s="15">
        <f t="shared" si="159"/>
        <v>24584.421492070869</v>
      </c>
      <c r="L859" s="36">
        <f t="shared" si="160"/>
        <v>-3429.4214920708691</v>
      </c>
      <c r="M859" s="36">
        <f t="shared" si="161"/>
        <v>3429.4214920708691</v>
      </c>
      <c r="N859" s="36">
        <f t="shared" si="162"/>
        <v>0.16210926457437339</v>
      </c>
      <c r="O859" s="36">
        <f t="shared" si="163"/>
        <v>11760931.770277586</v>
      </c>
      <c r="P859" s="35">
        <f t="shared" si="166"/>
        <v>11760931.770277586</v>
      </c>
    </row>
    <row r="860" spans="1:16" x14ac:dyDescent="0.4">
      <c r="A860" s="1">
        <v>859</v>
      </c>
      <c r="B860" s="21">
        <v>40672</v>
      </c>
      <c r="C860" s="43">
        <v>3</v>
      </c>
      <c r="D860" s="23">
        <v>24469</v>
      </c>
      <c r="E860" s="25">
        <f t="shared" si="167"/>
        <v>24536</v>
      </c>
      <c r="F860" s="25">
        <f t="shared" si="168"/>
        <v>24801</v>
      </c>
      <c r="G860" s="25">
        <f t="shared" si="157"/>
        <v>0.98661344300633036</v>
      </c>
      <c r="H860" s="25">
        <f t="shared" si="164"/>
        <v>0.99730290362961838</v>
      </c>
      <c r="I860" s="4">
        <f t="shared" si="158"/>
        <v>24535.173728008493</v>
      </c>
      <c r="J860" s="25">
        <f t="shared" si="165"/>
        <v>24556.357244214629</v>
      </c>
      <c r="K860" s="15">
        <f t="shared" si="159"/>
        <v>24490.126382221464</v>
      </c>
      <c r="L860" s="36">
        <f t="shared" si="160"/>
        <v>-21.126382221464155</v>
      </c>
      <c r="M860" s="36">
        <f t="shared" si="161"/>
        <v>21.126382221464155</v>
      </c>
      <c r="N860" s="36">
        <f t="shared" si="162"/>
        <v>8.6339377258834264E-4</v>
      </c>
      <c r="O860" s="36">
        <f t="shared" si="163"/>
        <v>446.32402576739673</v>
      </c>
      <c r="P860" s="35">
        <f t="shared" si="166"/>
        <v>446.32402576739673</v>
      </c>
    </row>
    <row r="861" spans="1:16" x14ac:dyDescent="0.4">
      <c r="A861" s="1">
        <v>860</v>
      </c>
      <c r="B861" s="21">
        <v>40673</v>
      </c>
      <c r="C861" s="43">
        <v>4</v>
      </c>
      <c r="D861" s="23">
        <v>30618</v>
      </c>
      <c r="E861" s="25">
        <f t="shared" si="167"/>
        <v>25066</v>
      </c>
      <c r="F861" s="25">
        <f t="shared" si="168"/>
        <v>24989.25</v>
      </c>
      <c r="G861" s="25">
        <f t="shared" si="157"/>
        <v>1.2252468561481438</v>
      </c>
      <c r="H861" s="25">
        <f t="shared" si="164"/>
        <v>0.99897478522145755</v>
      </c>
      <c r="I861" s="4">
        <f t="shared" si="158"/>
        <v>30649.422240634885</v>
      </c>
      <c r="J861" s="25">
        <f t="shared" si="165"/>
        <v>24556.703239804454</v>
      </c>
      <c r="K861" s="15">
        <f t="shared" si="159"/>
        <v>24531.527344730726</v>
      </c>
      <c r="L861" s="36">
        <f t="shared" si="160"/>
        <v>6086.4726552692737</v>
      </c>
      <c r="M861" s="36">
        <f t="shared" si="161"/>
        <v>6086.4726552692737</v>
      </c>
      <c r="N861" s="36">
        <f t="shared" si="162"/>
        <v>0.19878740137400464</v>
      </c>
      <c r="O861" s="36">
        <f t="shared" si="163"/>
        <v>37045149.383340605</v>
      </c>
      <c r="P861" s="35">
        <f t="shared" si="166"/>
        <v>37045149.383340605</v>
      </c>
    </row>
    <row r="862" spans="1:16" x14ac:dyDescent="0.4">
      <c r="A862" s="1">
        <v>861</v>
      </c>
      <c r="B862" s="21">
        <v>40674</v>
      </c>
      <c r="C862" s="43">
        <v>1</v>
      </c>
      <c r="D862" s="23">
        <v>24022</v>
      </c>
      <c r="E862" s="25">
        <f t="shared" si="167"/>
        <v>24912.5</v>
      </c>
      <c r="F862" s="25">
        <f t="shared" si="168"/>
        <v>25026</v>
      </c>
      <c r="G862" s="25">
        <f t="shared" si="157"/>
        <v>0.95988172300807162</v>
      </c>
      <c r="H862" s="25">
        <f t="shared" si="164"/>
        <v>1.002565354379422</v>
      </c>
      <c r="I862" s="4">
        <f t="shared" si="158"/>
        <v>23960.532742396012</v>
      </c>
      <c r="J862" s="25">
        <f t="shared" si="165"/>
        <v>24557.049235394279</v>
      </c>
      <c r="K862" s="15">
        <f t="shared" si="159"/>
        <v>24620.046769195978</v>
      </c>
      <c r="L862" s="36">
        <f t="shared" si="160"/>
        <v>-598.04676919597841</v>
      </c>
      <c r="M862" s="36">
        <f t="shared" si="161"/>
        <v>598.04676919597841</v>
      </c>
      <c r="N862" s="36">
        <f t="shared" si="162"/>
        <v>2.4895794238447191E-2</v>
      </c>
      <c r="O862" s="36">
        <f t="shared" si="163"/>
        <v>357659.93814574787</v>
      </c>
      <c r="P862" s="35">
        <f t="shared" si="166"/>
        <v>357659.93814574787</v>
      </c>
    </row>
    <row r="863" spans="1:16" x14ac:dyDescent="0.4">
      <c r="A863" s="1">
        <v>862</v>
      </c>
      <c r="B863" s="21">
        <v>40675</v>
      </c>
      <c r="C863" s="43">
        <v>2</v>
      </c>
      <c r="D863" s="23">
        <v>20541</v>
      </c>
      <c r="E863" s="25">
        <f t="shared" si="167"/>
        <v>25139.5</v>
      </c>
      <c r="F863" s="25">
        <f t="shared" si="168"/>
        <v>24186.875</v>
      </c>
      <c r="G863" s="25">
        <f t="shared" si="157"/>
        <v>0.84926225483862627</v>
      </c>
      <c r="H863" s="25">
        <f t="shared" si="164"/>
        <v>1.001156956769502</v>
      </c>
      <c r="I863" s="4">
        <f t="shared" si="158"/>
        <v>20517.262414358058</v>
      </c>
      <c r="J863" s="25">
        <f t="shared" si="165"/>
        <v>24557.395230984104</v>
      </c>
      <c r="K863" s="15">
        <f t="shared" si="159"/>
        <v>24585.807075637927</v>
      </c>
      <c r="L863" s="36">
        <f t="shared" si="160"/>
        <v>-4044.8070756379275</v>
      </c>
      <c r="M863" s="36">
        <f t="shared" si="161"/>
        <v>4044.8070756379275</v>
      </c>
      <c r="N863" s="36">
        <f t="shared" si="162"/>
        <v>0.19691383455712611</v>
      </c>
      <c r="O863" s="36">
        <f t="shared" si="163"/>
        <v>16360464.279130643</v>
      </c>
      <c r="P863" s="35">
        <f t="shared" si="166"/>
        <v>16360464.279130643</v>
      </c>
    </row>
    <row r="864" spans="1:16" x14ac:dyDescent="0.4">
      <c r="A864" s="1">
        <v>863</v>
      </c>
      <c r="B864" s="21">
        <v>40676</v>
      </c>
      <c r="C864" s="43">
        <v>3</v>
      </c>
      <c r="D864" s="23">
        <v>25377</v>
      </c>
      <c r="E864" s="25">
        <f t="shared" si="167"/>
        <v>23234.25</v>
      </c>
      <c r="F864" s="25">
        <f t="shared" si="168"/>
        <v>22547.5</v>
      </c>
      <c r="G864" s="25">
        <f t="shared" si="157"/>
        <v>1.1254906308903425</v>
      </c>
      <c r="H864" s="25">
        <f t="shared" si="164"/>
        <v>0.99730290362961838</v>
      </c>
      <c r="I864" s="4">
        <f t="shared" si="158"/>
        <v>25445.629314466121</v>
      </c>
      <c r="J864" s="25">
        <f t="shared" si="165"/>
        <v>24557.741226573929</v>
      </c>
      <c r="K864" s="15">
        <f t="shared" si="159"/>
        <v>24491.506631846965</v>
      </c>
      <c r="L864" s="36">
        <f t="shared" si="160"/>
        <v>885.49336815303468</v>
      </c>
      <c r="M864" s="36">
        <f t="shared" si="161"/>
        <v>885.49336815303468</v>
      </c>
      <c r="N864" s="36">
        <f t="shared" si="162"/>
        <v>3.4893540140798152E-2</v>
      </c>
      <c r="O864" s="36">
        <f t="shared" si="163"/>
        <v>784098.5050430058</v>
      </c>
      <c r="P864" s="35">
        <f t="shared" si="166"/>
        <v>784098.5050430058</v>
      </c>
    </row>
    <row r="865" spans="1:16" x14ac:dyDescent="0.4">
      <c r="A865" s="1">
        <v>864</v>
      </c>
      <c r="B865" s="21">
        <v>40677</v>
      </c>
      <c r="C865" s="43">
        <v>4</v>
      </c>
      <c r="D865" s="23">
        <v>22997</v>
      </c>
      <c r="E865" s="25">
        <f t="shared" si="167"/>
        <v>21860.75</v>
      </c>
      <c r="F865" s="25">
        <f t="shared" si="168"/>
        <v>22315.125</v>
      </c>
      <c r="G865" s="25">
        <f t="shared" si="157"/>
        <v>1.0305566291920838</v>
      </c>
      <c r="H865" s="25">
        <f t="shared" si="164"/>
        <v>0.99897478522145755</v>
      </c>
      <c r="I865" s="4">
        <f t="shared" si="158"/>
        <v>23020.60106041807</v>
      </c>
      <c r="J865" s="25">
        <f t="shared" si="165"/>
        <v>24558.087222163755</v>
      </c>
      <c r="K865" s="15">
        <f t="shared" si="159"/>
        <v>24532.909908210859</v>
      </c>
      <c r="L865" s="36">
        <f t="shared" si="160"/>
        <v>-1535.9099082108587</v>
      </c>
      <c r="M865" s="36">
        <f t="shared" si="161"/>
        <v>1535.9099082108587</v>
      </c>
      <c r="N865" s="36">
        <f t="shared" si="162"/>
        <v>6.6787403061741038E-2</v>
      </c>
      <c r="O865" s="36">
        <f t="shared" si="163"/>
        <v>2359019.2461402882</v>
      </c>
      <c r="P865" s="35">
        <f t="shared" si="166"/>
        <v>2359019.2461402882</v>
      </c>
    </row>
    <row r="866" spans="1:16" x14ac:dyDescent="0.4">
      <c r="A866" s="1">
        <v>865</v>
      </c>
      <c r="B866" s="21">
        <v>40678</v>
      </c>
      <c r="C866" s="43">
        <v>1</v>
      </c>
      <c r="D866" s="23">
        <v>18528</v>
      </c>
      <c r="E866" s="25">
        <f t="shared" si="167"/>
        <v>22769.5</v>
      </c>
      <c r="F866" s="25">
        <f t="shared" si="168"/>
        <v>22665.875</v>
      </c>
      <c r="G866" s="25">
        <f t="shared" si="157"/>
        <v>0.81744031501100223</v>
      </c>
      <c r="H866" s="25">
        <f t="shared" si="164"/>
        <v>1.002565354379422</v>
      </c>
      <c r="I866" s="4">
        <f t="shared" si="158"/>
        <v>18480.590735622067</v>
      </c>
      <c r="J866" s="25">
        <f t="shared" si="165"/>
        <v>24558.433217753583</v>
      </c>
      <c r="K866" s="15">
        <f t="shared" si="159"/>
        <v>24621.434301960489</v>
      </c>
      <c r="L866" s="36">
        <f t="shared" si="160"/>
        <v>-6093.4343019604894</v>
      </c>
      <c r="M866" s="36">
        <f t="shared" si="161"/>
        <v>6093.4343019604894</v>
      </c>
      <c r="N866" s="36">
        <f t="shared" si="162"/>
        <v>0.32887706724743576</v>
      </c>
      <c r="O866" s="36">
        <f t="shared" si="163"/>
        <v>37129941.592308715</v>
      </c>
      <c r="P866" s="35">
        <f t="shared" si="166"/>
        <v>37129941.592308715</v>
      </c>
    </row>
    <row r="867" spans="1:16" x14ac:dyDescent="0.4">
      <c r="A867" s="1">
        <v>866</v>
      </c>
      <c r="B867" s="21">
        <v>40679</v>
      </c>
      <c r="C867" s="43">
        <v>2</v>
      </c>
      <c r="D867" s="23">
        <v>24176</v>
      </c>
      <c r="E867" s="25">
        <f t="shared" si="167"/>
        <v>22562.25</v>
      </c>
      <c r="F867" s="25">
        <f t="shared" si="168"/>
        <v>23040.75</v>
      </c>
      <c r="G867" s="25">
        <f t="shared" si="157"/>
        <v>1.049271399585517</v>
      </c>
      <c r="H867" s="25">
        <f t="shared" si="164"/>
        <v>1.001156956769502</v>
      </c>
      <c r="I867" s="4">
        <f t="shared" si="158"/>
        <v>24148.061736503601</v>
      </c>
      <c r="J867" s="25">
        <f t="shared" si="165"/>
        <v>24558.779213343409</v>
      </c>
      <c r="K867" s="15">
        <f t="shared" si="159"/>
        <v>24587.192659204993</v>
      </c>
      <c r="L867" s="36">
        <f t="shared" si="160"/>
        <v>-411.19265920499311</v>
      </c>
      <c r="M867" s="36">
        <f t="shared" si="161"/>
        <v>411.19265920499311</v>
      </c>
      <c r="N867" s="36">
        <f t="shared" si="162"/>
        <v>1.7008299934025195E-2</v>
      </c>
      <c r="O867" s="36">
        <f t="shared" si="163"/>
        <v>169079.40298407359</v>
      </c>
      <c r="P867" s="35">
        <f t="shared" si="166"/>
        <v>169079.40298407359</v>
      </c>
    </row>
    <row r="868" spans="1:16" x14ac:dyDescent="0.4">
      <c r="A868" s="1">
        <v>867</v>
      </c>
      <c r="B868" s="21">
        <v>40680</v>
      </c>
      <c r="C868" s="43">
        <v>3</v>
      </c>
      <c r="D868" s="23">
        <v>24548</v>
      </c>
      <c r="E868" s="25">
        <f t="shared" si="167"/>
        <v>23519.25</v>
      </c>
      <c r="F868" s="25">
        <f t="shared" si="168"/>
        <v>23888.375</v>
      </c>
      <c r="G868" s="25">
        <f t="shared" si="157"/>
        <v>1.0276128032986755</v>
      </c>
      <c r="H868" s="25">
        <f t="shared" si="164"/>
        <v>0.99730290362961838</v>
      </c>
      <c r="I868" s="4">
        <f t="shared" si="158"/>
        <v>24614.387374847869</v>
      </c>
      <c r="J868" s="25">
        <f t="shared" si="165"/>
        <v>24559.125208933234</v>
      </c>
      <c r="K868" s="15">
        <f t="shared" si="159"/>
        <v>24492.886881472474</v>
      </c>
      <c r="L868" s="36">
        <f t="shared" si="160"/>
        <v>55.11311852752624</v>
      </c>
      <c r="M868" s="36">
        <f t="shared" si="161"/>
        <v>55.11311852752624</v>
      </c>
      <c r="N868" s="36">
        <f t="shared" si="162"/>
        <v>2.2451164464529182E-3</v>
      </c>
      <c r="O868" s="36">
        <f t="shared" si="163"/>
        <v>3037.4558338291563</v>
      </c>
      <c r="P868" s="35">
        <f t="shared" si="166"/>
        <v>3037.4558338291563</v>
      </c>
    </row>
    <row r="869" spans="1:16" x14ac:dyDescent="0.4">
      <c r="A869" s="1">
        <v>868</v>
      </c>
      <c r="B869" s="21">
        <v>40681</v>
      </c>
      <c r="C869" s="43">
        <v>4</v>
      </c>
      <c r="D869" s="23">
        <v>26825</v>
      </c>
      <c r="E869" s="25">
        <f t="shared" si="167"/>
        <v>24257.5</v>
      </c>
      <c r="F869" s="25">
        <f t="shared" si="168"/>
        <v>24534.5</v>
      </c>
      <c r="G869" s="25">
        <f t="shared" si="157"/>
        <v>1.0933583321445313</v>
      </c>
      <c r="H869" s="25">
        <f t="shared" si="164"/>
        <v>0.99897478522145755</v>
      </c>
      <c r="I869" s="4">
        <f t="shared" si="158"/>
        <v>26852.529610197624</v>
      </c>
      <c r="J869" s="25">
        <f t="shared" si="165"/>
        <v>24559.471204523059</v>
      </c>
      <c r="K869" s="15">
        <f t="shared" si="159"/>
        <v>24534.292471690995</v>
      </c>
      <c r="L869" s="36">
        <f t="shared" si="160"/>
        <v>2290.7075283090053</v>
      </c>
      <c r="M869" s="36">
        <f t="shared" si="161"/>
        <v>2290.7075283090053</v>
      </c>
      <c r="N869" s="36">
        <f t="shared" si="162"/>
        <v>8.5394502453271404E-2</v>
      </c>
      <c r="O869" s="36">
        <f t="shared" si="163"/>
        <v>5247340.9802515525</v>
      </c>
      <c r="P869" s="35">
        <f t="shared" si="166"/>
        <v>5247340.9802515525</v>
      </c>
    </row>
    <row r="870" spans="1:16" x14ac:dyDescent="0.4">
      <c r="A870" s="1">
        <v>869</v>
      </c>
      <c r="B870" s="21">
        <v>40682</v>
      </c>
      <c r="C870" s="43">
        <v>1</v>
      </c>
      <c r="D870" s="23">
        <v>21481</v>
      </c>
      <c r="E870" s="25">
        <f t="shared" si="167"/>
        <v>24811.5</v>
      </c>
      <c r="F870" s="25">
        <f t="shared" si="168"/>
        <v>24569.25</v>
      </c>
      <c r="G870" s="25">
        <f t="shared" si="157"/>
        <v>0.87430426244187343</v>
      </c>
      <c r="H870" s="25">
        <f t="shared" si="164"/>
        <v>1.002565354379422</v>
      </c>
      <c r="I870" s="4">
        <f t="shared" si="158"/>
        <v>21426.034628232817</v>
      </c>
      <c r="J870" s="25">
        <f t="shared" si="165"/>
        <v>24559.817200112884</v>
      </c>
      <c r="K870" s="15">
        <f t="shared" si="159"/>
        <v>24622.821834724997</v>
      </c>
      <c r="L870" s="36">
        <f t="shared" si="160"/>
        <v>-3141.8218347249967</v>
      </c>
      <c r="M870" s="36">
        <f t="shared" si="161"/>
        <v>3141.8218347249967</v>
      </c>
      <c r="N870" s="36">
        <f t="shared" si="162"/>
        <v>0.14626050159326831</v>
      </c>
      <c r="O870" s="36">
        <f t="shared" si="163"/>
        <v>9871044.4411547445</v>
      </c>
      <c r="P870" s="35">
        <f t="shared" si="166"/>
        <v>9871044.4411547445</v>
      </c>
    </row>
    <row r="871" spans="1:16" x14ac:dyDescent="0.4">
      <c r="A871" s="1">
        <v>870</v>
      </c>
      <c r="B871" s="21">
        <v>40683</v>
      </c>
      <c r="C871" s="43">
        <v>2</v>
      </c>
      <c r="D871" s="23">
        <v>26392</v>
      </c>
      <c r="E871" s="25">
        <f t="shared" si="167"/>
        <v>24327</v>
      </c>
      <c r="F871" s="25">
        <f t="shared" si="168"/>
        <v>23516.375</v>
      </c>
      <c r="G871" s="25">
        <f t="shared" si="157"/>
        <v>1.1222818142677178</v>
      </c>
      <c r="H871" s="25">
        <f t="shared" si="164"/>
        <v>1.001156956769502</v>
      </c>
      <c r="I871" s="4">
        <f t="shared" si="158"/>
        <v>26361.500883099066</v>
      </c>
      <c r="J871" s="25">
        <f t="shared" si="165"/>
        <v>24560.163195702709</v>
      </c>
      <c r="K871" s="15">
        <f t="shared" si="159"/>
        <v>24588.578242772051</v>
      </c>
      <c r="L871" s="36">
        <f t="shared" si="160"/>
        <v>1803.4217572279485</v>
      </c>
      <c r="M871" s="36">
        <f t="shared" si="161"/>
        <v>1803.4217572279485</v>
      </c>
      <c r="N871" s="36">
        <f t="shared" si="162"/>
        <v>6.8332136906181742E-2</v>
      </c>
      <c r="O871" s="36">
        <f t="shared" si="163"/>
        <v>3252330.0344431419</v>
      </c>
      <c r="P871" s="35">
        <f t="shared" si="166"/>
        <v>3252330.0344431419</v>
      </c>
    </row>
    <row r="872" spans="1:16" x14ac:dyDescent="0.4">
      <c r="A872" s="1">
        <v>871</v>
      </c>
      <c r="B872" s="21">
        <v>40684</v>
      </c>
      <c r="C872" s="43">
        <v>3</v>
      </c>
      <c r="D872" s="23">
        <v>22610</v>
      </c>
      <c r="E872" s="25">
        <f t="shared" si="167"/>
        <v>22705.75</v>
      </c>
      <c r="F872" s="25">
        <f t="shared" si="168"/>
        <v>23157.5</v>
      </c>
      <c r="G872" s="25">
        <f t="shared" si="157"/>
        <v>0.97635755154917414</v>
      </c>
      <c r="H872" s="25">
        <f t="shared" si="164"/>
        <v>0.99730290362961838</v>
      </c>
      <c r="I872" s="4">
        <f t="shared" si="158"/>
        <v>22671.146266307249</v>
      </c>
      <c r="J872" s="25">
        <f t="shared" si="165"/>
        <v>24560.509191292535</v>
      </c>
      <c r="K872" s="15">
        <f t="shared" si="159"/>
        <v>24494.267131097975</v>
      </c>
      <c r="L872" s="36">
        <f t="shared" si="160"/>
        <v>-1884.2671310979749</v>
      </c>
      <c r="M872" s="36">
        <f t="shared" si="161"/>
        <v>1884.2671310979749</v>
      </c>
      <c r="N872" s="36">
        <f t="shared" si="162"/>
        <v>8.3337776696062585E-2</v>
      </c>
      <c r="O872" s="36">
        <f t="shared" si="163"/>
        <v>3550462.6213361928</v>
      </c>
      <c r="P872" s="35">
        <f t="shared" si="166"/>
        <v>3550462.6213361928</v>
      </c>
    </row>
    <row r="873" spans="1:16" x14ac:dyDescent="0.4">
      <c r="A873" s="1">
        <v>872</v>
      </c>
      <c r="B873" s="21">
        <v>40685</v>
      </c>
      <c r="C873" s="43">
        <v>4</v>
      </c>
      <c r="D873" s="23">
        <v>20340</v>
      </c>
      <c r="E873" s="25">
        <f t="shared" si="167"/>
        <v>23609.25</v>
      </c>
      <c r="F873" s="25">
        <f t="shared" si="168"/>
        <v>24217.125</v>
      </c>
      <c r="G873" s="25">
        <f t="shared" si="157"/>
        <v>0.83990151597268459</v>
      </c>
      <c r="H873" s="25">
        <f t="shared" si="164"/>
        <v>0.99897478522145755</v>
      </c>
      <c r="I873" s="4">
        <f t="shared" si="158"/>
        <v>20360.874269204833</v>
      </c>
      <c r="J873" s="25">
        <f t="shared" si="165"/>
        <v>24560.85518688236</v>
      </c>
      <c r="K873" s="15">
        <f t="shared" si="159"/>
        <v>24535.675035171127</v>
      </c>
      <c r="L873" s="36">
        <f t="shared" si="160"/>
        <v>-4195.6750351711271</v>
      </c>
      <c r="M873" s="36">
        <f t="shared" si="161"/>
        <v>4195.6750351711271</v>
      </c>
      <c r="N873" s="36">
        <f t="shared" si="162"/>
        <v>0.20627704204381156</v>
      </c>
      <c r="O873" s="36">
        <f t="shared" si="163"/>
        <v>17603689.000758238</v>
      </c>
      <c r="P873" s="35">
        <f t="shared" si="166"/>
        <v>17603689.000758238</v>
      </c>
    </row>
    <row r="874" spans="1:16" x14ac:dyDescent="0.4">
      <c r="A874" s="1">
        <v>873</v>
      </c>
      <c r="B874" s="21">
        <v>40686</v>
      </c>
      <c r="C874" s="43">
        <v>1</v>
      </c>
      <c r="D874" s="23">
        <v>25095</v>
      </c>
      <c r="E874" s="25">
        <f t="shared" si="167"/>
        <v>24825</v>
      </c>
      <c r="F874" s="25">
        <f t="shared" si="168"/>
        <v>25234.375</v>
      </c>
      <c r="G874" s="25">
        <f t="shared" si="157"/>
        <v>0.99447678018575847</v>
      </c>
      <c r="H874" s="25">
        <f t="shared" si="164"/>
        <v>1.002565354379422</v>
      </c>
      <c r="I874" s="4">
        <f t="shared" si="158"/>
        <v>25030.787160537337</v>
      </c>
      <c r="J874" s="25">
        <f t="shared" si="165"/>
        <v>24561.201182472189</v>
      </c>
      <c r="K874" s="15">
        <f t="shared" si="159"/>
        <v>24624.209367489508</v>
      </c>
      <c r="L874" s="36">
        <f t="shared" si="160"/>
        <v>470.79063251049229</v>
      </c>
      <c r="M874" s="36">
        <f t="shared" si="161"/>
        <v>470.79063251049229</v>
      </c>
      <c r="N874" s="36">
        <f t="shared" si="162"/>
        <v>1.8760336023530277E-2</v>
      </c>
      <c r="O874" s="36">
        <f t="shared" si="163"/>
        <v>221643.8196596294</v>
      </c>
      <c r="P874" s="35">
        <f t="shared" si="166"/>
        <v>221643.8196596294</v>
      </c>
    </row>
    <row r="875" spans="1:16" x14ac:dyDescent="0.4">
      <c r="A875" s="1">
        <v>874</v>
      </c>
      <c r="B875" s="21">
        <v>40687</v>
      </c>
      <c r="C875" s="43">
        <v>2</v>
      </c>
      <c r="D875" s="23">
        <v>31255</v>
      </c>
      <c r="E875" s="25">
        <f t="shared" si="167"/>
        <v>25643.75</v>
      </c>
      <c r="F875" s="25">
        <f t="shared" si="168"/>
        <v>25700.875</v>
      </c>
      <c r="G875" s="25">
        <f t="shared" si="157"/>
        <v>1.2161064555195105</v>
      </c>
      <c r="H875" s="25">
        <f t="shared" si="164"/>
        <v>1.001156956769502</v>
      </c>
      <c r="I875" s="4">
        <f t="shared" si="158"/>
        <v>31218.881104170254</v>
      </c>
      <c r="J875" s="25">
        <f t="shared" si="165"/>
        <v>24561.547178062014</v>
      </c>
      <c r="K875" s="15">
        <f t="shared" si="159"/>
        <v>24589.963826339117</v>
      </c>
      <c r="L875" s="36">
        <f t="shared" si="160"/>
        <v>6665.0361736608829</v>
      </c>
      <c r="M875" s="36">
        <f t="shared" si="161"/>
        <v>6665.0361736608829</v>
      </c>
      <c r="N875" s="36">
        <f t="shared" si="162"/>
        <v>0.21324703803106329</v>
      </c>
      <c r="O875" s="36">
        <f t="shared" si="163"/>
        <v>44422707.196208104</v>
      </c>
      <c r="P875" s="35">
        <f t="shared" si="166"/>
        <v>44422707.196208104</v>
      </c>
    </row>
    <row r="876" spans="1:16" x14ac:dyDescent="0.4">
      <c r="A876" s="1">
        <v>875</v>
      </c>
      <c r="B876" s="21">
        <v>40688</v>
      </c>
      <c r="C876" s="43">
        <v>3</v>
      </c>
      <c r="D876" s="23">
        <v>25885</v>
      </c>
      <c r="E876" s="25">
        <f t="shared" si="167"/>
        <v>25758</v>
      </c>
      <c r="F876" s="25">
        <f t="shared" si="168"/>
        <v>25632.5</v>
      </c>
      <c r="G876" s="25">
        <f t="shared" si="157"/>
        <v>1.0098507753828148</v>
      </c>
      <c r="H876" s="25">
        <f t="shared" si="164"/>
        <v>0.99730290362961838</v>
      </c>
      <c r="I876" s="4">
        <f t="shared" si="158"/>
        <v>25955.003144775015</v>
      </c>
      <c r="J876" s="25">
        <f t="shared" si="165"/>
        <v>24561.893173651839</v>
      </c>
      <c r="K876" s="15">
        <f t="shared" si="159"/>
        <v>24495.64738072348</v>
      </c>
      <c r="L876" s="36">
        <f t="shared" si="160"/>
        <v>1389.3526192765203</v>
      </c>
      <c r="M876" s="36">
        <f t="shared" si="161"/>
        <v>1389.3526192765203</v>
      </c>
      <c r="N876" s="36">
        <f t="shared" si="162"/>
        <v>5.3674043626676465E-2</v>
      </c>
      <c r="O876" s="36">
        <f t="shared" si="163"/>
        <v>1930300.7006905274</v>
      </c>
      <c r="P876" s="35">
        <f t="shared" si="166"/>
        <v>1930300.7006905274</v>
      </c>
    </row>
    <row r="877" spans="1:16" x14ac:dyDescent="0.4">
      <c r="A877" s="1">
        <v>876</v>
      </c>
      <c r="B877" s="21">
        <v>40689</v>
      </c>
      <c r="C877" s="43">
        <v>4</v>
      </c>
      <c r="D877" s="23">
        <v>20797</v>
      </c>
      <c r="E877" s="25">
        <f t="shared" si="167"/>
        <v>25507</v>
      </c>
      <c r="F877" s="25">
        <f t="shared" si="168"/>
        <v>24464.375</v>
      </c>
      <c r="G877" s="25">
        <f t="shared" ref="G877:G940" si="169">D877/F877</f>
        <v>0.85009324783486195</v>
      </c>
      <c r="H877" s="25">
        <f t="shared" si="164"/>
        <v>0.99897478522145755</v>
      </c>
      <c r="I877" s="4">
        <f t="shared" ref="I877:I940" si="170">D877/H877</f>
        <v>20818.343273188442</v>
      </c>
      <c r="J877" s="25">
        <f t="shared" si="165"/>
        <v>24562.239169241664</v>
      </c>
      <c r="K877" s="15">
        <f t="shared" ref="K877:K940" si="171">H877*J877</f>
        <v>24537.057598651263</v>
      </c>
      <c r="L877" s="36">
        <f t="shared" ref="L877:L940" si="172">D877-K877</f>
        <v>-3740.0575986512631</v>
      </c>
      <c r="M877" s="36">
        <f t="shared" ref="M877:M940" si="173">ABS(L877)</f>
        <v>3740.0575986512631</v>
      </c>
      <c r="N877" s="36">
        <f t="shared" ref="N877:N940" si="174">M877/D877</f>
        <v>0.17983639941584187</v>
      </c>
      <c r="O877" s="36">
        <f t="shared" ref="O877:O940" si="175">L877^2</f>
        <v>13988030.841229053</v>
      </c>
      <c r="P877" s="35">
        <f t="shared" si="166"/>
        <v>13988030.841229053</v>
      </c>
    </row>
    <row r="878" spans="1:16" x14ac:dyDescent="0.4">
      <c r="A878" s="1">
        <v>877</v>
      </c>
      <c r="B878" s="21">
        <v>40690</v>
      </c>
      <c r="C878" s="43">
        <v>1</v>
      </c>
      <c r="D878" s="23">
        <v>24091</v>
      </c>
      <c r="E878" s="25">
        <f t="shared" si="167"/>
        <v>23421.75</v>
      </c>
      <c r="F878" s="25">
        <f t="shared" si="168"/>
        <v>22756.625</v>
      </c>
      <c r="G878" s="25">
        <f t="shared" si="169"/>
        <v>1.0586367706107562</v>
      </c>
      <c r="H878" s="25">
        <f t="shared" si="164"/>
        <v>1.002565354379422</v>
      </c>
      <c r="I878" s="4">
        <f t="shared" si="170"/>
        <v>24029.356185873879</v>
      </c>
      <c r="J878" s="25">
        <f t="shared" si="165"/>
        <v>24562.585164831489</v>
      </c>
      <c r="K878" s="15">
        <f t="shared" si="171"/>
        <v>24625.596900254015</v>
      </c>
      <c r="L878" s="36">
        <f t="shared" si="172"/>
        <v>-534.59690025401505</v>
      </c>
      <c r="M878" s="36">
        <f t="shared" si="173"/>
        <v>534.59690025401505</v>
      </c>
      <c r="N878" s="36">
        <f t="shared" si="174"/>
        <v>2.2190730988917648E-2</v>
      </c>
      <c r="O878" s="36">
        <f t="shared" si="175"/>
        <v>285793.84576120134</v>
      </c>
      <c r="P878" s="35">
        <f t="shared" si="166"/>
        <v>285793.84576120134</v>
      </c>
    </row>
    <row r="879" spans="1:16" x14ac:dyDescent="0.4">
      <c r="A879" s="1">
        <v>878</v>
      </c>
      <c r="B879" s="21">
        <v>40691</v>
      </c>
      <c r="C879" s="43">
        <v>2</v>
      </c>
      <c r="D879" s="23">
        <v>22914</v>
      </c>
      <c r="E879" s="25">
        <f t="shared" si="167"/>
        <v>22091.5</v>
      </c>
      <c r="F879" s="25">
        <f t="shared" si="168"/>
        <v>22927.625</v>
      </c>
      <c r="G879" s="25">
        <f t="shared" si="169"/>
        <v>0.99940573871039851</v>
      </c>
      <c r="H879" s="25">
        <f t="shared" si="164"/>
        <v>1.001156956769502</v>
      </c>
      <c r="I879" s="4">
        <f t="shared" si="170"/>
        <v>22887.520128650045</v>
      </c>
      <c r="J879" s="25">
        <f t="shared" si="165"/>
        <v>24562.931160421314</v>
      </c>
      <c r="K879" s="15">
        <f t="shared" si="171"/>
        <v>24591.349409906175</v>
      </c>
      <c r="L879" s="36">
        <f t="shared" si="172"/>
        <v>-1677.3494099061754</v>
      </c>
      <c r="M879" s="36">
        <f t="shared" si="173"/>
        <v>1677.3494099061754</v>
      </c>
      <c r="N879" s="36">
        <f t="shared" si="174"/>
        <v>7.3201946840629112E-2</v>
      </c>
      <c r="O879" s="36">
        <f t="shared" si="175"/>
        <v>2813501.042912595</v>
      </c>
      <c r="P879" s="35">
        <f t="shared" si="166"/>
        <v>2813501.042912595</v>
      </c>
    </row>
    <row r="880" spans="1:16" x14ac:dyDescent="0.4">
      <c r="A880" s="1">
        <v>879</v>
      </c>
      <c r="B880" s="21">
        <v>40692</v>
      </c>
      <c r="C880" s="43">
        <v>3</v>
      </c>
      <c r="D880" s="23">
        <v>20564</v>
      </c>
      <c r="E880" s="25">
        <f t="shared" si="167"/>
        <v>23763.75</v>
      </c>
      <c r="F880" s="25">
        <f t="shared" si="168"/>
        <v>23776.625</v>
      </c>
      <c r="G880" s="25">
        <f t="shared" si="169"/>
        <v>0.86488305215731842</v>
      </c>
      <c r="H880" s="25">
        <f t="shared" si="164"/>
        <v>0.99730290362961838</v>
      </c>
      <c r="I880" s="4">
        <f t="shared" si="170"/>
        <v>20619.613083606469</v>
      </c>
      <c r="J880" s="25">
        <f t="shared" si="165"/>
        <v>24563.27715601114</v>
      </c>
      <c r="K880" s="15">
        <f t="shared" si="171"/>
        <v>24497.027630348985</v>
      </c>
      <c r="L880" s="36">
        <f t="shared" si="172"/>
        <v>-3933.0276303489845</v>
      </c>
      <c r="M880" s="36">
        <f t="shared" si="173"/>
        <v>3933.0276303489845</v>
      </c>
      <c r="N880" s="36">
        <f t="shared" si="174"/>
        <v>0.19125790849781096</v>
      </c>
      <c r="O880" s="36">
        <f t="shared" si="175"/>
        <v>15468706.341088548</v>
      </c>
      <c r="P880" s="35">
        <f t="shared" si="166"/>
        <v>15468706.341088548</v>
      </c>
    </row>
    <row r="881" spans="1:16" x14ac:dyDescent="0.4">
      <c r="A881" s="1">
        <v>880</v>
      </c>
      <c r="B881" s="21">
        <v>40693</v>
      </c>
      <c r="C881" s="43">
        <v>4</v>
      </c>
      <c r="D881" s="23">
        <v>27486</v>
      </c>
      <c r="E881" s="25">
        <f t="shared" si="167"/>
        <v>23789.5</v>
      </c>
      <c r="F881" s="25">
        <f t="shared" si="168"/>
        <v>24024</v>
      </c>
      <c r="G881" s="25">
        <f t="shared" si="169"/>
        <v>1.1441058941058941</v>
      </c>
      <c r="H881" s="25">
        <f t="shared" si="164"/>
        <v>0.99897478522145755</v>
      </c>
      <c r="I881" s="4">
        <f t="shared" si="170"/>
        <v>27514.207972633434</v>
      </c>
      <c r="J881" s="25">
        <f t="shared" si="165"/>
        <v>24563.623151600965</v>
      </c>
      <c r="K881" s="15">
        <f t="shared" si="171"/>
        <v>24538.440162131395</v>
      </c>
      <c r="L881" s="36">
        <f t="shared" si="172"/>
        <v>2947.5598378686045</v>
      </c>
      <c r="M881" s="36">
        <f t="shared" si="173"/>
        <v>2947.5598378686045</v>
      </c>
      <c r="N881" s="36">
        <f t="shared" si="174"/>
        <v>0.10723858829471747</v>
      </c>
      <c r="O881" s="36">
        <f t="shared" si="175"/>
        <v>8688108.9978159945</v>
      </c>
      <c r="P881" s="35">
        <f t="shared" si="166"/>
        <v>8688108.9978159945</v>
      </c>
    </row>
    <row r="882" spans="1:16" x14ac:dyDescent="0.4">
      <c r="A882" s="1">
        <v>881</v>
      </c>
      <c r="B882" s="21">
        <v>40694</v>
      </c>
      <c r="C882" s="43">
        <v>1</v>
      </c>
      <c r="D882" s="23">
        <v>24194</v>
      </c>
      <c r="E882" s="25">
        <f t="shared" si="167"/>
        <v>24258.5</v>
      </c>
      <c r="F882" s="25">
        <f t="shared" si="168"/>
        <v>24119.25</v>
      </c>
      <c r="G882" s="25">
        <f t="shared" si="169"/>
        <v>1.0030991842615338</v>
      </c>
      <c r="H882" s="25">
        <f t="shared" si="164"/>
        <v>1.002565354379422</v>
      </c>
      <c r="I882" s="4">
        <f t="shared" si="170"/>
        <v>24132.092630485768</v>
      </c>
      <c r="J882" s="25">
        <f t="shared" si="165"/>
        <v>24563.96914719079</v>
      </c>
      <c r="K882" s="15">
        <f t="shared" si="171"/>
        <v>24626.984433018522</v>
      </c>
      <c r="L882" s="36">
        <f t="shared" si="172"/>
        <v>-432.9844330185224</v>
      </c>
      <c r="M882" s="36">
        <f t="shared" si="173"/>
        <v>432.9844330185224</v>
      </c>
      <c r="N882" s="36">
        <f t="shared" si="174"/>
        <v>1.7896355832790048E-2</v>
      </c>
      <c r="O882" s="36">
        <f t="shared" si="175"/>
        <v>187475.5192363713</v>
      </c>
      <c r="P882" s="35">
        <f t="shared" si="166"/>
        <v>187475.5192363713</v>
      </c>
    </row>
    <row r="883" spans="1:16" x14ac:dyDescent="0.4">
      <c r="A883" s="1">
        <v>882</v>
      </c>
      <c r="B883" s="21">
        <v>40695</v>
      </c>
      <c r="C883" s="43">
        <v>2</v>
      </c>
      <c r="D883" s="23">
        <v>24790</v>
      </c>
      <c r="E883" s="25">
        <f t="shared" si="167"/>
        <v>23980</v>
      </c>
      <c r="F883" s="25">
        <f t="shared" si="168"/>
        <v>23763.125</v>
      </c>
      <c r="G883" s="25">
        <f t="shared" si="169"/>
        <v>1.0432129612582519</v>
      </c>
      <c r="H883" s="25">
        <f t="shared" si="164"/>
        <v>1.001156956769502</v>
      </c>
      <c r="I883" s="4">
        <f t="shared" si="170"/>
        <v>24761.352185966422</v>
      </c>
      <c r="J883" s="25">
        <f t="shared" si="165"/>
        <v>24564.315142780619</v>
      </c>
      <c r="K883" s="15">
        <f t="shared" si="171"/>
        <v>24592.734993473241</v>
      </c>
      <c r="L883" s="36">
        <f t="shared" si="172"/>
        <v>197.26500652675895</v>
      </c>
      <c r="M883" s="36">
        <f t="shared" si="173"/>
        <v>197.26500652675895</v>
      </c>
      <c r="N883" s="36">
        <f t="shared" si="174"/>
        <v>7.957442780425936E-3</v>
      </c>
      <c r="O883" s="36">
        <f t="shared" si="175"/>
        <v>38913.482800002253</v>
      </c>
      <c r="P883" s="35">
        <f t="shared" si="166"/>
        <v>38913.482800002253</v>
      </c>
    </row>
    <row r="884" spans="1:16" x14ac:dyDescent="0.4">
      <c r="A884" s="1">
        <v>883</v>
      </c>
      <c r="B884" s="21">
        <v>40696</v>
      </c>
      <c r="C884" s="43">
        <v>3</v>
      </c>
      <c r="D884" s="23">
        <v>19450</v>
      </c>
      <c r="E884" s="25">
        <f t="shared" si="167"/>
        <v>23546.25</v>
      </c>
      <c r="F884" s="25">
        <f t="shared" si="168"/>
        <v>23293</v>
      </c>
      <c r="G884" s="25">
        <f t="shared" si="169"/>
        <v>0.83501481131670463</v>
      </c>
      <c r="H884" s="25">
        <f t="shared" si="164"/>
        <v>0.99730290362961838</v>
      </c>
      <c r="I884" s="4">
        <f t="shared" si="170"/>
        <v>19502.600392732242</v>
      </c>
      <c r="J884" s="25">
        <f t="shared" si="165"/>
        <v>24564.661138370444</v>
      </c>
      <c r="K884" s="15">
        <f t="shared" si="171"/>
        <v>24498.407879974489</v>
      </c>
      <c r="L884" s="36">
        <f t="shared" si="172"/>
        <v>-5048.4078799744893</v>
      </c>
      <c r="M884" s="36">
        <f t="shared" si="173"/>
        <v>5048.4078799744893</v>
      </c>
      <c r="N884" s="36">
        <f t="shared" si="174"/>
        <v>0.25955824575704317</v>
      </c>
      <c r="O884" s="36">
        <f t="shared" si="175"/>
        <v>25486422.122588519</v>
      </c>
      <c r="P884" s="35">
        <f t="shared" si="166"/>
        <v>25486422.122588519</v>
      </c>
    </row>
    <row r="885" spans="1:16" x14ac:dyDescent="0.4">
      <c r="A885" s="1">
        <v>884</v>
      </c>
      <c r="B885" s="21">
        <v>40697</v>
      </c>
      <c r="C885" s="43">
        <v>4</v>
      </c>
      <c r="D885" s="23">
        <v>25751</v>
      </c>
      <c r="E885" s="25">
        <f t="shared" si="167"/>
        <v>23039.75</v>
      </c>
      <c r="F885" s="25">
        <f t="shared" si="168"/>
        <v>22462.375</v>
      </c>
      <c r="G885" s="25">
        <f t="shared" si="169"/>
        <v>1.1464059343680266</v>
      </c>
      <c r="H885" s="25">
        <f t="shared" si="164"/>
        <v>0.99897478522145755</v>
      </c>
      <c r="I885" s="4">
        <f t="shared" si="170"/>
        <v>25777.427399522796</v>
      </c>
      <c r="J885" s="25">
        <f t="shared" si="165"/>
        <v>24565.007133960269</v>
      </c>
      <c r="K885" s="15">
        <f t="shared" si="171"/>
        <v>24539.822725611531</v>
      </c>
      <c r="L885" s="36">
        <f t="shared" si="172"/>
        <v>1211.1772743884685</v>
      </c>
      <c r="M885" s="36">
        <f t="shared" si="173"/>
        <v>1211.1772743884685</v>
      </c>
      <c r="N885" s="36">
        <f t="shared" si="174"/>
        <v>4.7034184085607104E-2</v>
      </c>
      <c r="O885" s="36">
        <f t="shared" si="175"/>
        <v>1466950.3899950795</v>
      </c>
      <c r="P885" s="35">
        <f t="shared" si="166"/>
        <v>1466950.3899950795</v>
      </c>
    </row>
    <row r="886" spans="1:16" x14ac:dyDescent="0.4">
      <c r="A886" s="1">
        <v>885</v>
      </c>
      <c r="B886" s="21">
        <v>40698</v>
      </c>
      <c r="C886" s="43">
        <v>1</v>
      </c>
      <c r="D886" s="23">
        <v>22168</v>
      </c>
      <c r="E886" s="25">
        <f t="shared" si="167"/>
        <v>21885</v>
      </c>
      <c r="F886" s="25">
        <f t="shared" si="168"/>
        <v>22572</v>
      </c>
      <c r="G886" s="25">
        <f t="shared" si="169"/>
        <v>0.98210171894382425</v>
      </c>
      <c r="H886" s="25">
        <f t="shared" si="164"/>
        <v>1.002565354379422</v>
      </c>
      <c r="I886" s="4">
        <f t="shared" si="170"/>
        <v>22111.276739382014</v>
      </c>
      <c r="J886" s="25">
        <f t="shared" si="165"/>
        <v>24565.353129550094</v>
      </c>
      <c r="K886" s="15">
        <f t="shared" si="171"/>
        <v>24628.371965783033</v>
      </c>
      <c r="L886" s="36">
        <f t="shared" si="172"/>
        <v>-2460.3719657830334</v>
      </c>
      <c r="M886" s="36">
        <f t="shared" si="173"/>
        <v>2460.3719657830334</v>
      </c>
      <c r="N886" s="36">
        <f t="shared" si="174"/>
        <v>0.11098754807754571</v>
      </c>
      <c r="O886" s="36">
        <f t="shared" si="175"/>
        <v>6053430.2100110678</v>
      </c>
      <c r="P886" s="35">
        <f t="shared" si="166"/>
        <v>6053430.2100110678</v>
      </c>
    </row>
    <row r="887" spans="1:16" x14ac:dyDescent="0.4">
      <c r="A887" s="1">
        <v>886</v>
      </c>
      <c r="B887" s="21">
        <v>40699</v>
      </c>
      <c r="C887" s="43">
        <v>2</v>
      </c>
      <c r="D887" s="23">
        <v>20171</v>
      </c>
      <c r="E887" s="25">
        <f t="shared" si="167"/>
        <v>23259</v>
      </c>
      <c r="F887" s="25">
        <f t="shared" si="168"/>
        <v>24242.375</v>
      </c>
      <c r="G887" s="25">
        <f t="shared" si="169"/>
        <v>0.83205544011261268</v>
      </c>
      <c r="H887" s="25">
        <f t="shared" si="164"/>
        <v>1.001156956769502</v>
      </c>
      <c r="I887" s="4">
        <f t="shared" si="170"/>
        <v>20147.689993671993</v>
      </c>
      <c r="J887" s="25">
        <f t="shared" si="165"/>
        <v>24565.699125139919</v>
      </c>
      <c r="K887" s="15">
        <f t="shared" si="171"/>
        <v>24594.120577040299</v>
      </c>
      <c r="L887" s="36">
        <f t="shared" si="172"/>
        <v>-4423.1205770402994</v>
      </c>
      <c r="M887" s="36">
        <f t="shared" si="173"/>
        <v>4423.1205770402994</v>
      </c>
      <c r="N887" s="36">
        <f t="shared" si="174"/>
        <v>0.21928117480741161</v>
      </c>
      <c r="O887" s="36">
        <f t="shared" si="175"/>
        <v>19563995.639037311</v>
      </c>
      <c r="P887" s="35">
        <f t="shared" si="166"/>
        <v>19563995.639037311</v>
      </c>
    </row>
    <row r="888" spans="1:16" x14ac:dyDescent="0.4">
      <c r="A888" s="1">
        <v>887</v>
      </c>
      <c r="B888" s="21">
        <v>40700</v>
      </c>
      <c r="C888" s="43">
        <v>3</v>
      </c>
      <c r="D888" s="23">
        <v>24946</v>
      </c>
      <c r="E888" s="25">
        <f t="shared" si="167"/>
        <v>25225.75</v>
      </c>
      <c r="F888" s="25">
        <f t="shared" si="168"/>
        <v>25944.25</v>
      </c>
      <c r="G888" s="25">
        <f t="shared" si="169"/>
        <v>0.96152326623432938</v>
      </c>
      <c r="H888" s="25">
        <f t="shared" si="164"/>
        <v>0.99730290362961838</v>
      </c>
      <c r="I888" s="4">
        <f t="shared" si="170"/>
        <v>25013.46372221586</v>
      </c>
      <c r="J888" s="25">
        <f t="shared" si="165"/>
        <v>24566.045120729745</v>
      </c>
      <c r="K888" s="15">
        <f t="shared" si="171"/>
        <v>24499.788129599994</v>
      </c>
      <c r="L888" s="36">
        <f t="shared" si="172"/>
        <v>446.21187040000586</v>
      </c>
      <c r="M888" s="36">
        <f t="shared" si="173"/>
        <v>446.21187040000586</v>
      </c>
      <c r="N888" s="36">
        <f t="shared" si="174"/>
        <v>1.7887110975707762E-2</v>
      </c>
      <c r="O888" s="36">
        <f t="shared" si="175"/>
        <v>199105.03328587164</v>
      </c>
      <c r="P888" s="35">
        <f t="shared" si="166"/>
        <v>199105.03328587164</v>
      </c>
    </row>
    <row r="889" spans="1:16" x14ac:dyDescent="0.4">
      <c r="A889" s="1">
        <v>888</v>
      </c>
      <c r="B889" s="21">
        <v>40701</v>
      </c>
      <c r="C889" s="43">
        <v>4</v>
      </c>
      <c r="D889" s="23">
        <v>33618</v>
      </c>
      <c r="E889" s="25">
        <f t="shared" si="167"/>
        <v>26662.75</v>
      </c>
      <c r="F889" s="25">
        <f t="shared" si="168"/>
        <v>26970.625</v>
      </c>
      <c r="G889" s="25">
        <f t="shared" si="169"/>
        <v>1.2464672212824137</v>
      </c>
      <c r="H889" s="25">
        <f t="shared" si="164"/>
        <v>0.99897478522145755</v>
      </c>
      <c r="I889" s="4">
        <f t="shared" si="170"/>
        <v>33652.50104140256</v>
      </c>
      <c r="J889" s="25">
        <f t="shared" si="165"/>
        <v>24566.39111631957</v>
      </c>
      <c r="K889" s="15">
        <f t="shared" si="171"/>
        <v>24541.205289091664</v>
      </c>
      <c r="L889" s="36">
        <f t="shared" si="172"/>
        <v>9076.7947109083361</v>
      </c>
      <c r="M889" s="36">
        <f t="shared" si="173"/>
        <v>9076.7947109083361</v>
      </c>
      <c r="N889" s="36">
        <f t="shared" si="174"/>
        <v>0.26999805791267584</v>
      </c>
      <c r="O889" s="36">
        <f t="shared" si="175"/>
        <v>82388202.223973542</v>
      </c>
      <c r="P889" s="35">
        <f t="shared" si="166"/>
        <v>82388202.223973542</v>
      </c>
    </row>
    <row r="890" spans="1:16" x14ac:dyDescent="0.4">
      <c r="A890" s="1">
        <v>889</v>
      </c>
      <c r="B890" s="21">
        <v>40702</v>
      </c>
      <c r="C890" s="43">
        <v>1</v>
      </c>
      <c r="D890" s="23">
        <v>27916</v>
      </c>
      <c r="E890" s="25">
        <f t="shared" si="167"/>
        <v>27278.5</v>
      </c>
      <c r="F890" s="25">
        <f t="shared" si="168"/>
        <v>27547</v>
      </c>
      <c r="G890" s="25">
        <f t="shared" si="169"/>
        <v>1.0133952880531456</v>
      </c>
      <c r="H890" s="25">
        <f t="shared" si="164"/>
        <v>1.002565354379422</v>
      </c>
      <c r="I890" s="4">
        <f t="shared" si="170"/>
        <v>27844.568813451297</v>
      </c>
      <c r="J890" s="25">
        <f t="shared" si="165"/>
        <v>24566.737111909395</v>
      </c>
      <c r="K890" s="15">
        <f t="shared" si="171"/>
        <v>24629.759498547541</v>
      </c>
      <c r="L890" s="36">
        <f t="shared" si="172"/>
        <v>3286.2405014524593</v>
      </c>
      <c r="M890" s="36">
        <f t="shared" si="173"/>
        <v>3286.2405014524593</v>
      </c>
      <c r="N890" s="36">
        <f t="shared" si="174"/>
        <v>0.11771888886131464</v>
      </c>
      <c r="O890" s="36">
        <f t="shared" si="175"/>
        <v>10799376.633386511</v>
      </c>
      <c r="P890" s="35">
        <f t="shared" si="166"/>
        <v>10799376.633386511</v>
      </c>
    </row>
    <row r="891" spans="1:16" x14ac:dyDescent="0.4">
      <c r="A891" s="1">
        <v>890</v>
      </c>
      <c r="B891" s="21">
        <v>40703</v>
      </c>
      <c r="C891" s="43">
        <v>2</v>
      </c>
      <c r="D891" s="23">
        <v>22634</v>
      </c>
      <c r="E891" s="25">
        <f t="shared" si="167"/>
        <v>27815.5</v>
      </c>
      <c r="F891" s="25">
        <f t="shared" si="168"/>
        <v>26580.5</v>
      </c>
      <c r="G891" s="25">
        <f t="shared" si="169"/>
        <v>0.85152649498692645</v>
      </c>
      <c r="H891" s="25">
        <f t="shared" si="164"/>
        <v>1.001156956769502</v>
      </c>
      <c r="I891" s="4">
        <f t="shared" si="170"/>
        <v>22607.843702184913</v>
      </c>
      <c r="J891" s="25">
        <f t="shared" si="165"/>
        <v>24567.08310749922</v>
      </c>
      <c r="K891" s="15">
        <f t="shared" si="171"/>
        <v>24595.506160607361</v>
      </c>
      <c r="L891" s="36">
        <f t="shared" si="172"/>
        <v>-1961.5061606073614</v>
      </c>
      <c r="M891" s="36">
        <f t="shared" si="173"/>
        <v>1961.5061606073614</v>
      </c>
      <c r="N891" s="36">
        <f t="shared" si="174"/>
        <v>8.6661931634150452E-2</v>
      </c>
      <c r="O891" s="36">
        <f t="shared" si="175"/>
        <v>3847506.4181006318</v>
      </c>
      <c r="P891" s="35">
        <f t="shared" si="166"/>
        <v>3847506.4181006318</v>
      </c>
    </row>
    <row r="892" spans="1:16" x14ac:dyDescent="0.4">
      <c r="A892" s="1">
        <v>891</v>
      </c>
      <c r="B892" s="21">
        <v>40704</v>
      </c>
      <c r="C892" s="43">
        <v>3</v>
      </c>
      <c r="D892" s="23">
        <v>27094</v>
      </c>
      <c r="E892" s="25">
        <f t="shared" si="167"/>
        <v>25345.5</v>
      </c>
      <c r="F892" s="25">
        <f t="shared" si="168"/>
        <v>24531.25</v>
      </c>
      <c r="G892" s="25">
        <f t="shared" si="169"/>
        <v>1.1044687898089172</v>
      </c>
      <c r="H892" s="25">
        <f t="shared" si="164"/>
        <v>0.99730290362961838</v>
      </c>
      <c r="I892" s="4">
        <f t="shared" si="170"/>
        <v>27167.272752734567</v>
      </c>
      <c r="J892" s="25">
        <f t="shared" si="165"/>
        <v>24567.429103089049</v>
      </c>
      <c r="K892" s="15">
        <f t="shared" si="171"/>
        <v>24501.168379225499</v>
      </c>
      <c r="L892" s="36">
        <f t="shared" si="172"/>
        <v>2592.8316207745011</v>
      </c>
      <c r="M892" s="36">
        <f t="shared" si="173"/>
        <v>2592.8316207745011</v>
      </c>
      <c r="N892" s="36">
        <f t="shared" si="174"/>
        <v>9.569763123844767E-2</v>
      </c>
      <c r="O892" s="36">
        <f t="shared" si="175"/>
        <v>6722775.8136881264</v>
      </c>
      <c r="P892" s="35">
        <f t="shared" si="166"/>
        <v>6722775.8136881264</v>
      </c>
    </row>
    <row r="893" spans="1:16" x14ac:dyDescent="0.4">
      <c r="A893" s="1">
        <v>892</v>
      </c>
      <c r="B893" s="21">
        <v>40705</v>
      </c>
      <c r="C893" s="43">
        <v>4</v>
      </c>
      <c r="D893" s="23">
        <v>23738</v>
      </c>
      <c r="E893" s="25">
        <f t="shared" si="167"/>
        <v>23717</v>
      </c>
      <c r="F893" s="25">
        <f t="shared" si="168"/>
        <v>24213.5</v>
      </c>
      <c r="G893" s="25">
        <f t="shared" si="169"/>
        <v>0.98036219464348395</v>
      </c>
      <c r="H893" s="25">
        <f t="shared" si="164"/>
        <v>0.99897478522145755</v>
      </c>
      <c r="I893" s="4">
        <f t="shared" si="170"/>
        <v>23762.361524207685</v>
      </c>
      <c r="J893" s="25">
        <f t="shared" si="165"/>
        <v>24567.775098678874</v>
      </c>
      <c r="K893" s="15">
        <f t="shared" si="171"/>
        <v>24542.5878525718</v>
      </c>
      <c r="L893" s="36">
        <f t="shared" si="172"/>
        <v>-804.58785257179989</v>
      </c>
      <c r="M893" s="36">
        <f t="shared" si="173"/>
        <v>804.58785257179989</v>
      </c>
      <c r="N893" s="36">
        <f t="shared" si="174"/>
        <v>3.3894508912789618E-2</v>
      </c>
      <c r="O893" s="36">
        <f t="shared" si="175"/>
        <v>647361.61250610044</v>
      </c>
      <c r="P893" s="35">
        <f t="shared" si="166"/>
        <v>647361.61250610044</v>
      </c>
    </row>
    <row r="894" spans="1:16" x14ac:dyDescent="0.4">
      <c r="A894" s="1">
        <v>893</v>
      </c>
      <c r="B894" s="21">
        <v>40706</v>
      </c>
      <c r="C894" s="43">
        <v>1</v>
      </c>
      <c r="D894" s="23">
        <v>21402</v>
      </c>
      <c r="E894" s="25">
        <f t="shared" si="167"/>
        <v>24710</v>
      </c>
      <c r="F894" s="25">
        <f t="shared" si="168"/>
        <v>24731.5</v>
      </c>
      <c r="G894" s="25">
        <f t="shared" si="169"/>
        <v>0.86537411802761666</v>
      </c>
      <c r="H894" s="25">
        <f t="shared" si="164"/>
        <v>1.002565354379422</v>
      </c>
      <c r="I894" s="4">
        <f t="shared" si="170"/>
        <v>21347.236772656706</v>
      </c>
      <c r="J894" s="25">
        <f t="shared" si="165"/>
        <v>24568.121094268699</v>
      </c>
      <c r="K894" s="15">
        <f t="shared" si="171"/>
        <v>24631.147031312052</v>
      </c>
      <c r="L894" s="36">
        <f t="shared" si="172"/>
        <v>-3229.1470313120517</v>
      </c>
      <c r="M894" s="36">
        <f t="shared" si="173"/>
        <v>3229.1470313120517</v>
      </c>
      <c r="N894" s="36">
        <f t="shared" si="174"/>
        <v>0.1508806200968158</v>
      </c>
      <c r="O894" s="36">
        <f t="shared" si="175"/>
        <v>10427390.549831437</v>
      </c>
      <c r="P894" s="35">
        <f t="shared" si="166"/>
        <v>10427390.549831437</v>
      </c>
    </row>
    <row r="895" spans="1:16" x14ac:dyDescent="0.4">
      <c r="A895" s="1">
        <v>894</v>
      </c>
      <c r="B895" s="21">
        <v>40707</v>
      </c>
      <c r="C895" s="43">
        <v>2</v>
      </c>
      <c r="D895" s="23">
        <v>26606</v>
      </c>
      <c r="E895" s="25">
        <f t="shared" si="167"/>
        <v>24753</v>
      </c>
      <c r="F895" s="25">
        <f t="shared" si="168"/>
        <v>25180.625</v>
      </c>
      <c r="G895" s="25">
        <f t="shared" si="169"/>
        <v>1.0566060214947008</v>
      </c>
      <c r="H895" s="25">
        <f t="shared" si="164"/>
        <v>1.001156956769502</v>
      </c>
      <c r="I895" s="4">
        <f t="shared" si="170"/>
        <v>26575.253580468845</v>
      </c>
      <c r="J895" s="25">
        <f t="shared" si="165"/>
        <v>24568.467089858525</v>
      </c>
      <c r="K895" s="15">
        <f t="shared" si="171"/>
        <v>24596.891744174423</v>
      </c>
      <c r="L895" s="36">
        <f t="shared" si="172"/>
        <v>2009.1082558255766</v>
      </c>
      <c r="M895" s="36">
        <f t="shared" si="173"/>
        <v>2009.1082558255766</v>
      </c>
      <c r="N895" s="36">
        <f t="shared" si="174"/>
        <v>7.5513352470329129E-2</v>
      </c>
      <c r="O895" s="36">
        <f t="shared" si="175"/>
        <v>4036515.9836264905</v>
      </c>
      <c r="P895" s="35">
        <f t="shared" si="166"/>
        <v>4036515.9836264905</v>
      </c>
    </row>
    <row r="896" spans="1:16" x14ac:dyDescent="0.4">
      <c r="A896" s="1">
        <v>895</v>
      </c>
      <c r="B896" s="21">
        <v>40708</v>
      </c>
      <c r="C896" s="43">
        <v>3</v>
      </c>
      <c r="D896" s="23">
        <v>27266</v>
      </c>
      <c r="E896" s="25">
        <f t="shared" si="167"/>
        <v>25608.25</v>
      </c>
      <c r="F896" s="25">
        <f t="shared" si="168"/>
        <v>25651.375</v>
      </c>
      <c r="G896" s="25">
        <f t="shared" si="169"/>
        <v>1.0629449688369532</v>
      </c>
      <c r="H896" s="25">
        <f t="shared" si="164"/>
        <v>0.99730290362961838</v>
      </c>
      <c r="I896" s="4">
        <f t="shared" si="170"/>
        <v>27339.737907878523</v>
      </c>
      <c r="J896" s="25">
        <f t="shared" si="165"/>
        <v>24568.81308544835</v>
      </c>
      <c r="K896" s="15">
        <f t="shared" si="171"/>
        <v>24502.548628851004</v>
      </c>
      <c r="L896" s="36">
        <f t="shared" si="172"/>
        <v>2763.4513711489963</v>
      </c>
      <c r="M896" s="36">
        <f t="shared" si="173"/>
        <v>2763.4513711489963</v>
      </c>
      <c r="N896" s="36">
        <f t="shared" si="174"/>
        <v>0.10135155032454325</v>
      </c>
      <c r="O896" s="36">
        <f t="shared" si="175"/>
        <v>7636663.4807052677</v>
      </c>
      <c r="P896" s="35">
        <f t="shared" si="166"/>
        <v>7636663.4807052677</v>
      </c>
    </row>
    <row r="897" spans="1:16" x14ac:dyDescent="0.4">
      <c r="A897" s="1">
        <v>896</v>
      </c>
      <c r="B897" s="21">
        <v>40709</v>
      </c>
      <c r="C897" s="43">
        <v>4</v>
      </c>
      <c r="D897" s="23">
        <v>27159</v>
      </c>
      <c r="E897" s="25">
        <f t="shared" si="167"/>
        <v>25694.5</v>
      </c>
      <c r="F897" s="25">
        <f t="shared" si="168"/>
        <v>25740.125</v>
      </c>
      <c r="G897" s="25">
        <f t="shared" si="169"/>
        <v>1.0551230811816181</v>
      </c>
      <c r="H897" s="25">
        <f t="shared" si="164"/>
        <v>0.99897478522145755</v>
      </c>
      <c r="I897" s="4">
        <f t="shared" si="170"/>
        <v>27186.872383349757</v>
      </c>
      <c r="J897" s="25">
        <f t="shared" si="165"/>
        <v>24569.159081038175</v>
      </c>
      <c r="K897" s="15">
        <f t="shared" si="171"/>
        <v>24543.970416051936</v>
      </c>
      <c r="L897" s="36">
        <f t="shared" si="172"/>
        <v>2615.0295839480641</v>
      </c>
      <c r="M897" s="36">
        <f t="shared" si="173"/>
        <v>2615.0295839480641</v>
      </c>
      <c r="N897" s="36">
        <f t="shared" si="174"/>
        <v>9.6285930407896611E-2</v>
      </c>
      <c r="O897" s="36">
        <f t="shared" si="175"/>
        <v>6838379.7249235855</v>
      </c>
      <c r="P897" s="35">
        <f t="shared" si="166"/>
        <v>6838379.7249235855</v>
      </c>
    </row>
    <row r="898" spans="1:16" x14ac:dyDescent="0.4">
      <c r="A898" s="1">
        <v>897</v>
      </c>
      <c r="B898" s="21">
        <v>40710</v>
      </c>
      <c r="C898" s="43">
        <v>1</v>
      </c>
      <c r="D898" s="23">
        <v>21747</v>
      </c>
      <c r="E898" s="25">
        <f t="shared" si="167"/>
        <v>25785.75</v>
      </c>
      <c r="F898" s="25">
        <f t="shared" si="168"/>
        <v>25272.75</v>
      </c>
      <c r="G898" s="25">
        <f t="shared" si="169"/>
        <v>0.86049203193162593</v>
      </c>
      <c r="H898" s="25">
        <f t="shared" ref="H898:H961" si="176">VLOOKUP(C898,$Q$38:$S$42,3,FALSE)</f>
        <v>1.002565354379422</v>
      </c>
      <c r="I898" s="4">
        <f t="shared" si="170"/>
        <v>21691.353990046042</v>
      </c>
      <c r="J898" s="25">
        <f t="shared" si="165"/>
        <v>24569.505076628</v>
      </c>
      <c r="K898" s="15">
        <f t="shared" si="171"/>
        <v>24632.534564076559</v>
      </c>
      <c r="L898" s="36">
        <f t="shared" si="172"/>
        <v>-2885.534564076559</v>
      </c>
      <c r="M898" s="36">
        <f t="shared" si="173"/>
        <v>2885.534564076559</v>
      </c>
      <c r="N898" s="36">
        <f t="shared" si="174"/>
        <v>0.13268655741373794</v>
      </c>
      <c r="O898" s="36">
        <f t="shared" si="175"/>
        <v>8326309.7204804979</v>
      </c>
      <c r="P898" s="35">
        <f t="shared" si="166"/>
        <v>8326309.7204804979</v>
      </c>
    </row>
    <row r="899" spans="1:16" x14ac:dyDescent="0.4">
      <c r="A899" s="1">
        <v>898</v>
      </c>
      <c r="B899" s="21">
        <v>40711</v>
      </c>
      <c r="C899" s="43">
        <v>2</v>
      </c>
      <c r="D899" s="23">
        <v>26971</v>
      </c>
      <c r="E899" s="25">
        <f t="shared" si="167"/>
        <v>24759.75</v>
      </c>
      <c r="F899" s="25">
        <f t="shared" si="168"/>
        <v>23955.75</v>
      </c>
      <c r="G899" s="25">
        <f t="shared" si="169"/>
        <v>1.1258674848418437</v>
      </c>
      <c r="H899" s="25">
        <f t="shared" si="176"/>
        <v>1.001156956769502</v>
      </c>
      <c r="I899" s="4">
        <f t="shared" si="170"/>
        <v>26939.831779253745</v>
      </c>
      <c r="J899" s="25">
        <f t="shared" ref="J899:J962" si="177">INTERCEPT($I$2:$I$3896,$A$2:$A$3896)+SLOPE($I$2:$I$3896,$A$2:$A$3896)*A899</f>
        <v>24569.851072217825</v>
      </c>
      <c r="K899" s="15">
        <f t="shared" si="171"/>
        <v>24598.277327741485</v>
      </c>
      <c r="L899" s="36">
        <f t="shared" si="172"/>
        <v>2372.7226722585146</v>
      </c>
      <c r="M899" s="36">
        <f t="shared" si="173"/>
        <v>2372.7226722585146</v>
      </c>
      <c r="N899" s="36">
        <f t="shared" si="174"/>
        <v>8.7973107124634409E-2</v>
      </c>
      <c r="O899" s="36">
        <f t="shared" si="175"/>
        <v>5629812.8794495864</v>
      </c>
      <c r="P899" s="35">
        <f t="shared" ref="P899:P962" si="178">(D899-K899)^2</f>
        <v>5629812.8794495864</v>
      </c>
    </row>
    <row r="900" spans="1:16" x14ac:dyDescent="0.4">
      <c r="A900" s="1">
        <v>899</v>
      </c>
      <c r="B900" s="21">
        <v>40712</v>
      </c>
      <c r="C900" s="43">
        <v>3</v>
      </c>
      <c r="D900" s="23">
        <v>23162</v>
      </c>
      <c r="E900" s="25">
        <f t="shared" si="167"/>
        <v>23151.75</v>
      </c>
      <c r="F900" s="25">
        <f t="shared" si="168"/>
        <v>23761.25</v>
      </c>
      <c r="G900" s="25">
        <f t="shared" si="169"/>
        <v>0.9747803671944868</v>
      </c>
      <c r="H900" s="25">
        <f t="shared" si="176"/>
        <v>0.99730290362961838</v>
      </c>
      <c r="I900" s="4">
        <f t="shared" si="170"/>
        <v>23224.639089792501</v>
      </c>
      <c r="J900" s="25">
        <f t="shared" si="177"/>
        <v>24570.197067807654</v>
      </c>
      <c r="K900" s="15">
        <f t="shared" si="171"/>
        <v>24503.928878476509</v>
      </c>
      <c r="L900" s="36">
        <f t="shared" si="172"/>
        <v>-1341.9288784765085</v>
      </c>
      <c r="M900" s="36">
        <f t="shared" si="173"/>
        <v>1341.9288784765085</v>
      </c>
      <c r="N900" s="36">
        <f t="shared" si="174"/>
        <v>5.7936658253886046E-2</v>
      </c>
      <c r="O900" s="36">
        <f t="shared" si="175"/>
        <v>1800773.1148892201</v>
      </c>
      <c r="P900" s="35">
        <f t="shared" si="178"/>
        <v>1800773.1148892201</v>
      </c>
    </row>
    <row r="901" spans="1:16" x14ac:dyDescent="0.4">
      <c r="A901" s="1">
        <v>900</v>
      </c>
      <c r="B901" s="21">
        <v>40713</v>
      </c>
      <c r="C901" s="43">
        <v>4</v>
      </c>
      <c r="D901" s="23">
        <v>20727</v>
      </c>
      <c r="E901" s="25">
        <f t="shared" ref="E901:E964" si="179">AVERAGE(D899:D902)</f>
        <v>24370.75</v>
      </c>
      <c r="F901" s="25">
        <f t="shared" ref="F901:F964" si="180">AVERAGE(E901:E902)</f>
        <v>25192.25</v>
      </c>
      <c r="G901" s="25">
        <f t="shared" si="169"/>
        <v>0.82275302920541038</v>
      </c>
      <c r="H901" s="25">
        <f t="shared" si="176"/>
        <v>0.99897478522145755</v>
      </c>
      <c r="I901" s="4">
        <f t="shared" si="170"/>
        <v>20748.271434503862</v>
      </c>
      <c r="J901" s="25">
        <f t="shared" si="177"/>
        <v>24570.543063397479</v>
      </c>
      <c r="K901" s="15">
        <f t="shared" si="171"/>
        <v>24545.352979532072</v>
      </c>
      <c r="L901" s="36">
        <f t="shared" si="172"/>
        <v>-3818.3529795320719</v>
      </c>
      <c r="M901" s="36">
        <f t="shared" si="173"/>
        <v>3818.3529795320719</v>
      </c>
      <c r="N901" s="36">
        <f t="shared" si="174"/>
        <v>0.18422120806349554</v>
      </c>
      <c r="O901" s="36">
        <f t="shared" si="175"/>
        <v>14579819.47630145</v>
      </c>
      <c r="P901" s="35">
        <f t="shared" si="178"/>
        <v>14579819.47630145</v>
      </c>
    </row>
    <row r="902" spans="1:16" x14ac:dyDescent="0.4">
      <c r="A902" s="1">
        <v>901</v>
      </c>
      <c r="B902" s="21">
        <v>40714</v>
      </c>
      <c r="C902" s="43">
        <v>1</v>
      </c>
      <c r="D902" s="23">
        <v>26623</v>
      </c>
      <c r="E902" s="25">
        <f t="shared" si="179"/>
        <v>26013.75</v>
      </c>
      <c r="F902" s="25">
        <f t="shared" si="180"/>
        <v>26690.875</v>
      </c>
      <c r="G902" s="25">
        <f t="shared" si="169"/>
        <v>0.99745699607075455</v>
      </c>
      <c r="H902" s="25">
        <f t="shared" si="176"/>
        <v>1.002565354379422</v>
      </c>
      <c r="I902" s="4">
        <f t="shared" si="170"/>
        <v>26554.877329148654</v>
      </c>
      <c r="J902" s="25">
        <f t="shared" si="177"/>
        <v>24570.889058987304</v>
      </c>
      <c r="K902" s="15">
        <f t="shared" si="171"/>
        <v>24633.92209684107</v>
      </c>
      <c r="L902" s="36">
        <f t="shared" si="172"/>
        <v>1989.07790315893</v>
      </c>
      <c r="M902" s="36">
        <f t="shared" si="173"/>
        <v>1989.07790315893</v>
      </c>
      <c r="N902" s="36">
        <f t="shared" si="174"/>
        <v>7.4712763518721775E-2</v>
      </c>
      <c r="O902" s="36">
        <f t="shared" si="175"/>
        <v>3956430.9048351254</v>
      </c>
      <c r="P902" s="35">
        <f t="shared" si="178"/>
        <v>3956430.9048351254</v>
      </c>
    </row>
    <row r="903" spans="1:16" x14ac:dyDescent="0.4">
      <c r="A903" s="1">
        <v>902</v>
      </c>
      <c r="B903" s="21">
        <v>40715</v>
      </c>
      <c r="C903" s="43">
        <v>2</v>
      </c>
      <c r="D903" s="23">
        <v>33543</v>
      </c>
      <c r="E903" s="25">
        <f t="shared" si="179"/>
        <v>27368</v>
      </c>
      <c r="F903" s="25">
        <f t="shared" si="180"/>
        <v>27695.375</v>
      </c>
      <c r="G903" s="25">
        <f t="shared" si="169"/>
        <v>1.2111408493295361</v>
      </c>
      <c r="H903" s="25">
        <f t="shared" si="176"/>
        <v>1.001156956769502</v>
      </c>
      <c r="I903" s="4">
        <f t="shared" si="170"/>
        <v>33504.237046142465</v>
      </c>
      <c r="J903" s="25">
        <f t="shared" si="177"/>
        <v>24571.23505457713</v>
      </c>
      <c r="K903" s="15">
        <f t="shared" si="171"/>
        <v>24599.662911308547</v>
      </c>
      <c r="L903" s="36">
        <f t="shared" si="172"/>
        <v>8943.3370886914527</v>
      </c>
      <c r="M903" s="36">
        <f t="shared" si="173"/>
        <v>8943.3370886914527</v>
      </c>
      <c r="N903" s="36">
        <f t="shared" si="174"/>
        <v>0.26662305365326455</v>
      </c>
      <c r="O903" s="36">
        <f t="shared" si="175"/>
        <v>79983278.281964108</v>
      </c>
      <c r="P903" s="35">
        <f t="shared" si="178"/>
        <v>79983278.281964108</v>
      </c>
    </row>
    <row r="904" spans="1:16" x14ac:dyDescent="0.4">
      <c r="A904" s="1">
        <v>903</v>
      </c>
      <c r="B904" s="21">
        <v>40716</v>
      </c>
      <c r="C904" s="43">
        <v>3</v>
      </c>
      <c r="D904" s="23">
        <v>28579</v>
      </c>
      <c r="E904" s="25">
        <f t="shared" si="179"/>
        <v>28022.75</v>
      </c>
      <c r="F904" s="25">
        <f t="shared" si="180"/>
        <v>28270.75</v>
      </c>
      <c r="G904" s="25">
        <f t="shared" si="169"/>
        <v>1.0109034956624781</v>
      </c>
      <c r="H904" s="25">
        <f t="shared" si="176"/>
        <v>0.99730290362961838</v>
      </c>
      <c r="I904" s="4">
        <f t="shared" si="170"/>
        <v>28656.288772436747</v>
      </c>
      <c r="J904" s="25">
        <f t="shared" si="177"/>
        <v>24571.581050166955</v>
      </c>
      <c r="K904" s="15">
        <f t="shared" si="171"/>
        <v>24505.309128102013</v>
      </c>
      <c r="L904" s="36">
        <f t="shared" si="172"/>
        <v>4073.6908718979867</v>
      </c>
      <c r="M904" s="36">
        <f t="shared" si="173"/>
        <v>4073.6908718979867</v>
      </c>
      <c r="N904" s="36">
        <f t="shared" si="174"/>
        <v>0.142541407043563</v>
      </c>
      <c r="O904" s="36">
        <f t="shared" si="175"/>
        <v>16594957.319784978</v>
      </c>
      <c r="P904" s="35">
        <f t="shared" si="178"/>
        <v>16594957.319784978</v>
      </c>
    </row>
    <row r="905" spans="1:16" x14ac:dyDescent="0.4">
      <c r="A905" s="1">
        <v>904</v>
      </c>
      <c r="B905" s="21">
        <v>40717</v>
      </c>
      <c r="C905" s="43">
        <v>4</v>
      </c>
      <c r="D905" s="23">
        <v>23346</v>
      </c>
      <c r="E905" s="25">
        <f t="shared" si="179"/>
        <v>28518.75</v>
      </c>
      <c r="F905" s="25">
        <f t="shared" si="180"/>
        <v>27330.625</v>
      </c>
      <c r="G905" s="25">
        <f t="shared" si="169"/>
        <v>0.85420659059205561</v>
      </c>
      <c r="H905" s="25">
        <f t="shared" si="176"/>
        <v>0.99897478522145755</v>
      </c>
      <c r="I905" s="4">
        <f t="shared" si="170"/>
        <v>23369.959227574043</v>
      </c>
      <c r="J905" s="25">
        <f t="shared" si="177"/>
        <v>24571.92704575678</v>
      </c>
      <c r="K905" s="15">
        <f t="shared" si="171"/>
        <v>24546.735543012204</v>
      </c>
      <c r="L905" s="36">
        <f t="shared" si="172"/>
        <v>-1200.7355430122043</v>
      </c>
      <c r="M905" s="36">
        <f t="shared" si="173"/>
        <v>1200.7355430122043</v>
      </c>
      <c r="N905" s="36">
        <f t="shared" si="174"/>
        <v>5.1432174377289655E-2</v>
      </c>
      <c r="O905" s="36">
        <f t="shared" si="175"/>
        <v>1441765.8442528131</v>
      </c>
      <c r="P905" s="35">
        <f t="shared" si="178"/>
        <v>1441765.8442528131</v>
      </c>
    </row>
    <row r="906" spans="1:16" x14ac:dyDescent="0.4">
      <c r="A906" s="1">
        <v>905</v>
      </c>
      <c r="B906" s="21">
        <v>40718</v>
      </c>
      <c r="C906" s="43">
        <v>1</v>
      </c>
      <c r="D906" s="23">
        <v>28607</v>
      </c>
      <c r="E906" s="25">
        <f t="shared" si="179"/>
        <v>26142.5</v>
      </c>
      <c r="F906" s="25">
        <f t="shared" si="180"/>
        <v>25264.125</v>
      </c>
      <c r="G906" s="25">
        <f t="shared" si="169"/>
        <v>1.1323170701538248</v>
      </c>
      <c r="H906" s="25">
        <f t="shared" si="176"/>
        <v>1.002565354379422</v>
      </c>
      <c r="I906" s="4">
        <f t="shared" si="170"/>
        <v>28533.800689439791</v>
      </c>
      <c r="J906" s="25">
        <f t="shared" si="177"/>
        <v>24572.273041346605</v>
      </c>
      <c r="K906" s="15">
        <f t="shared" si="171"/>
        <v>24635.309629605577</v>
      </c>
      <c r="L906" s="36">
        <f t="shared" si="172"/>
        <v>3971.6903703944226</v>
      </c>
      <c r="M906" s="36">
        <f t="shared" si="173"/>
        <v>3971.6903703944226</v>
      </c>
      <c r="N906" s="36">
        <f t="shared" si="174"/>
        <v>0.13883631175566899</v>
      </c>
      <c r="O906" s="36">
        <f t="shared" si="175"/>
        <v>15774324.398283785</v>
      </c>
      <c r="P906" s="35">
        <f t="shared" si="178"/>
        <v>15774324.398283785</v>
      </c>
    </row>
    <row r="907" spans="1:16" x14ac:dyDescent="0.4">
      <c r="A907" s="1">
        <v>906</v>
      </c>
      <c r="B907" s="21">
        <v>40719</v>
      </c>
      <c r="C907" s="43">
        <v>2</v>
      </c>
      <c r="D907" s="23">
        <v>24038</v>
      </c>
      <c r="E907" s="25">
        <f t="shared" si="179"/>
        <v>24385.75</v>
      </c>
      <c r="F907" s="25">
        <f t="shared" si="180"/>
        <v>27172.375</v>
      </c>
      <c r="G907" s="25">
        <f t="shared" si="169"/>
        <v>0.88464847110346445</v>
      </c>
      <c r="H907" s="25">
        <f t="shared" si="176"/>
        <v>1.001156956769502</v>
      </c>
      <c r="I907" s="4">
        <f t="shared" si="170"/>
        <v>24010.221212031498</v>
      </c>
      <c r="J907" s="25">
        <f t="shared" si="177"/>
        <v>24572.61903693643</v>
      </c>
      <c r="K907" s="15">
        <f t="shared" si="171"/>
        <v>24601.048494875609</v>
      </c>
      <c r="L907" s="36">
        <f t="shared" si="172"/>
        <v>-563.04849487560932</v>
      </c>
      <c r="M907" s="36">
        <f t="shared" si="173"/>
        <v>563.04849487560932</v>
      </c>
      <c r="N907" s="36">
        <f t="shared" si="174"/>
        <v>2.3423267113553928E-2</v>
      </c>
      <c r="O907" s="36">
        <f t="shared" si="175"/>
        <v>317023.60758168908</v>
      </c>
      <c r="P907" s="35">
        <f t="shared" si="178"/>
        <v>317023.60758168908</v>
      </c>
    </row>
    <row r="908" spans="1:16" x14ac:dyDescent="0.4">
      <c r="A908" s="1">
        <v>907</v>
      </c>
      <c r="B908" s="21">
        <v>40720</v>
      </c>
      <c r="C908" s="43">
        <v>3</v>
      </c>
      <c r="D908" s="23">
        <v>21552</v>
      </c>
      <c r="E908" s="25">
        <f t="shared" si="179"/>
        <v>29959</v>
      </c>
      <c r="F908" s="25">
        <f t="shared" si="180"/>
        <v>30841.5</v>
      </c>
      <c r="G908" s="25">
        <f t="shared" si="169"/>
        <v>0.69879869656145133</v>
      </c>
      <c r="H908" s="25">
        <f t="shared" si="176"/>
        <v>0.99730290362961838</v>
      </c>
      <c r="I908" s="4">
        <f t="shared" si="170"/>
        <v>21610.285021293843</v>
      </c>
      <c r="J908" s="25">
        <f t="shared" si="177"/>
        <v>24572.965032526256</v>
      </c>
      <c r="K908" s="15">
        <f t="shared" si="171"/>
        <v>24506.689377727515</v>
      </c>
      <c r="L908" s="36">
        <f t="shared" si="172"/>
        <v>-2954.6893777275145</v>
      </c>
      <c r="M908" s="36">
        <f t="shared" si="173"/>
        <v>2954.6893777275145</v>
      </c>
      <c r="N908" s="36">
        <f t="shared" si="174"/>
        <v>0.13709583229990324</v>
      </c>
      <c r="O908" s="36">
        <f t="shared" si="175"/>
        <v>8730189.3188558072</v>
      </c>
      <c r="P908" s="35">
        <f t="shared" si="178"/>
        <v>8730189.3188558072</v>
      </c>
    </row>
    <row r="909" spans="1:16" x14ac:dyDescent="0.4">
      <c r="A909" s="1">
        <v>908</v>
      </c>
      <c r="B909" s="21">
        <v>40721</v>
      </c>
      <c r="C909" s="43">
        <v>4</v>
      </c>
      <c r="D909" s="23">
        <v>45639</v>
      </c>
      <c r="E909" s="25">
        <f t="shared" si="179"/>
        <v>31724</v>
      </c>
      <c r="F909" s="25">
        <f t="shared" si="180"/>
        <v>32264.125</v>
      </c>
      <c r="G909" s="25">
        <f t="shared" si="169"/>
        <v>1.41454324268828</v>
      </c>
      <c r="H909" s="25">
        <f t="shared" si="176"/>
        <v>0.99897478522145755</v>
      </c>
      <c r="I909" s="4">
        <f t="shared" si="170"/>
        <v>45685.837796078631</v>
      </c>
      <c r="J909" s="25">
        <f t="shared" si="177"/>
        <v>24573.311028116084</v>
      </c>
      <c r="K909" s="15">
        <f t="shared" si="171"/>
        <v>24548.11810649234</v>
      </c>
      <c r="L909" s="36">
        <f t="shared" si="172"/>
        <v>21090.88189350766</v>
      </c>
      <c r="M909" s="36">
        <f t="shared" si="173"/>
        <v>21090.88189350766</v>
      </c>
      <c r="N909" s="36">
        <f t="shared" si="174"/>
        <v>0.46212410205104537</v>
      </c>
      <c r="O909" s="36">
        <f t="shared" si="175"/>
        <v>444825299.04588926</v>
      </c>
      <c r="P909" s="35">
        <f t="shared" si="178"/>
        <v>444825299.04588926</v>
      </c>
    </row>
    <row r="910" spans="1:16" x14ac:dyDescent="0.4">
      <c r="A910" s="1">
        <v>909</v>
      </c>
      <c r="B910" s="21">
        <v>40722</v>
      </c>
      <c r="C910" s="43">
        <v>1</v>
      </c>
      <c r="D910" s="23">
        <v>35667</v>
      </c>
      <c r="E910" s="25">
        <f t="shared" si="179"/>
        <v>32804.25</v>
      </c>
      <c r="F910" s="25">
        <f t="shared" si="180"/>
        <v>32971.375</v>
      </c>
      <c r="G910" s="25">
        <f t="shared" si="169"/>
        <v>1.0817565236511975</v>
      </c>
      <c r="H910" s="25">
        <f t="shared" si="176"/>
        <v>1.002565354379422</v>
      </c>
      <c r="I910" s="4">
        <f t="shared" si="170"/>
        <v>35575.735630798372</v>
      </c>
      <c r="J910" s="25">
        <f t="shared" si="177"/>
        <v>24573.65702370591</v>
      </c>
      <c r="K910" s="15">
        <f t="shared" si="171"/>
        <v>24636.697162370088</v>
      </c>
      <c r="L910" s="36">
        <f t="shared" si="172"/>
        <v>11030.302837629912</v>
      </c>
      <c r="M910" s="36">
        <f t="shared" si="173"/>
        <v>11030.302837629912</v>
      </c>
      <c r="N910" s="36">
        <f t="shared" si="174"/>
        <v>0.30925793696217546</v>
      </c>
      <c r="O910" s="36">
        <f t="shared" si="175"/>
        <v>121667580.68982649</v>
      </c>
      <c r="P910" s="35">
        <f t="shared" si="178"/>
        <v>121667580.68982649</v>
      </c>
    </row>
    <row r="911" spans="1:16" x14ac:dyDescent="0.4">
      <c r="A911" s="1">
        <v>910</v>
      </c>
      <c r="B911" s="21">
        <v>40723</v>
      </c>
      <c r="C911" s="43">
        <v>2</v>
      </c>
      <c r="D911" s="23">
        <v>28359</v>
      </c>
      <c r="E911" s="25">
        <f t="shared" si="179"/>
        <v>33138.5</v>
      </c>
      <c r="F911" s="25">
        <f t="shared" si="180"/>
        <v>31025.375</v>
      </c>
      <c r="G911" s="25">
        <f t="shared" si="169"/>
        <v>0.91405825070607527</v>
      </c>
      <c r="H911" s="25">
        <f t="shared" si="176"/>
        <v>1.001156956769502</v>
      </c>
      <c r="I911" s="4">
        <f t="shared" si="170"/>
        <v>28326.227779016612</v>
      </c>
      <c r="J911" s="25">
        <f t="shared" si="177"/>
        <v>24574.003019295735</v>
      </c>
      <c r="K911" s="15">
        <f t="shared" si="171"/>
        <v>24602.434078442671</v>
      </c>
      <c r="L911" s="36">
        <f t="shared" si="172"/>
        <v>3756.5659215573287</v>
      </c>
      <c r="M911" s="36">
        <f t="shared" si="173"/>
        <v>3756.5659215573287</v>
      </c>
      <c r="N911" s="36">
        <f t="shared" si="174"/>
        <v>0.1324646821664138</v>
      </c>
      <c r="O911" s="36">
        <f t="shared" si="175"/>
        <v>14111787.523005862</v>
      </c>
      <c r="P911" s="35">
        <f t="shared" si="178"/>
        <v>14111787.523005862</v>
      </c>
    </row>
    <row r="912" spans="1:16" x14ac:dyDescent="0.4">
      <c r="A912" s="1">
        <v>911</v>
      </c>
      <c r="B912" s="21">
        <v>40724</v>
      </c>
      <c r="C912" s="43">
        <v>3</v>
      </c>
      <c r="D912" s="23">
        <v>22889</v>
      </c>
      <c r="E912" s="25">
        <f t="shared" si="179"/>
        <v>28912.25</v>
      </c>
      <c r="F912" s="25">
        <f t="shared" si="180"/>
        <v>27581.25</v>
      </c>
      <c r="G912" s="25">
        <f t="shared" si="169"/>
        <v>0.82987536823022889</v>
      </c>
      <c r="H912" s="25">
        <f t="shared" si="176"/>
        <v>0.99730290362961838</v>
      </c>
      <c r="I912" s="4">
        <f t="shared" si="170"/>
        <v>22950.900791220993</v>
      </c>
      <c r="J912" s="25">
        <f t="shared" si="177"/>
        <v>24574.34901488556</v>
      </c>
      <c r="K912" s="15">
        <f t="shared" si="171"/>
        <v>24508.069627353019</v>
      </c>
      <c r="L912" s="36">
        <f t="shared" si="172"/>
        <v>-1619.0696273530193</v>
      </c>
      <c r="M912" s="36">
        <f t="shared" si="173"/>
        <v>1619.0696273530193</v>
      </c>
      <c r="N912" s="36">
        <f t="shared" si="174"/>
        <v>7.073570830324695E-2</v>
      </c>
      <c r="O912" s="36">
        <f t="shared" si="175"/>
        <v>2621386.4582170448</v>
      </c>
      <c r="P912" s="35">
        <f t="shared" si="178"/>
        <v>2621386.4582170448</v>
      </c>
    </row>
    <row r="913" spans="1:16" x14ac:dyDescent="0.4">
      <c r="A913" s="1">
        <v>912</v>
      </c>
      <c r="B913" s="21">
        <v>40725</v>
      </c>
      <c r="C913" s="43">
        <v>4</v>
      </c>
      <c r="D913" s="23">
        <v>28734</v>
      </c>
      <c r="E913" s="25">
        <f t="shared" si="179"/>
        <v>26250.25</v>
      </c>
      <c r="F913" s="25">
        <f t="shared" si="180"/>
        <v>25476.125</v>
      </c>
      <c r="G913" s="25">
        <f t="shared" si="169"/>
        <v>1.1278795342698311</v>
      </c>
      <c r="H913" s="25">
        <f t="shared" si="176"/>
        <v>0.99897478522145755</v>
      </c>
      <c r="I913" s="4">
        <f t="shared" si="170"/>
        <v>28763.488753752787</v>
      </c>
      <c r="J913" s="25">
        <f t="shared" si="177"/>
        <v>24574.695010475385</v>
      </c>
      <c r="K913" s="15">
        <f t="shared" si="171"/>
        <v>24549.500669972473</v>
      </c>
      <c r="L913" s="36">
        <f t="shared" si="172"/>
        <v>4184.4993300275273</v>
      </c>
      <c r="M913" s="36">
        <f t="shared" si="173"/>
        <v>4184.4993300275273</v>
      </c>
      <c r="N913" s="36">
        <f t="shared" si="174"/>
        <v>0.14562884840354728</v>
      </c>
      <c r="O913" s="36">
        <f t="shared" si="175"/>
        <v>17510034.643000826</v>
      </c>
      <c r="P913" s="35">
        <f t="shared" si="178"/>
        <v>17510034.643000826</v>
      </c>
    </row>
    <row r="914" spans="1:16" x14ac:dyDescent="0.4">
      <c r="A914" s="1">
        <v>913</v>
      </c>
      <c r="B914" s="21">
        <v>40726</v>
      </c>
      <c r="C914" s="43">
        <v>1</v>
      </c>
      <c r="D914" s="23">
        <v>25019</v>
      </c>
      <c r="E914" s="25">
        <f t="shared" si="179"/>
        <v>24702</v>
      </c>
      <c r="F914" s="25">
        <f t="shared" si="180"/>
        <v>25323.5</v>
      </c>
      <c r="G914" s="25">
        <f t="shared" si="169"/>
        <v>0.98797559579047134</v>
      </c>
      <c r="H914" s="25">
        <f t="shared" si="176"/>
        <v>1.002565354379422</v>
      </c>
      <c r="I914" s="4">
        <f t="shared" si="170"/>
        <v>24954.9816285907</v>
      </c>
      <c r="J914" s="25">
        <f t="shared" si="177"/>
        <v>24575.04100606521</v>
      </c>
      <c r="K914" s="15">
        <f t="shared" si="171"/>
        <v>24638.084695134592</v>
      </c>
      <c r="L914" s="36">
        <f t="shared" si="172"/>
        <v>380.91530486540796</v>
      </c>
      <c r="M914" s="36">
        <f t="shared" si="173"/>
        <v>380.91530486540796</v>
      </c>
      <c r="N914" s="36">
        <f t="shared" si="174"/>
        <v>1.5225041163332186E-2</v>
      </c>
      <c r="O914" s="36">
        <f t="shared" si="175"/>
        <v>145096.4694807067</v>
      </c>
      <c r="P914" s="35">
        <f t="shared" si="178"/>
        <v>145096.4694807067</v>
      </c>
    </row>
    <row r="915" spans="1:16" x14ac:dyDescent="0.4">
      <c r="A915" s="1">
        <v>914</v>
      </c>
      <c r="B915" s="21">
        <v>40727</v>
      </c>
      <c r="C915" s="43">
        <v>2</v>
      </c>
      <c r="D915" s="23">
        <v>22166</v>
      </c>
      <c r="E915" s="25">
        <f t="shared" si="179"/>
        <v>25945</v>
      </c>
      <c r="F915" s="25">
        <f t="shared" si="180"/>
        <v>25971</v>
      </c>
      <c r="G915" s="25">
        <f t="shared" si="169"/>
        <v>0.85349043163528548</v>
      </c>
      <c r="H915" s="25">
        <f t="shared" si="176"/>
        <v>1.001156956769502</v>
      </c>
      <c r="I915" s="4">
        <f t="shared" si="170"/>
        <v>22140.38453223605</v>
      </c>
      <c r="J915" s="25">
        <f t="shared" si="177"/>
        <v>24575.387001655035</v>
      </c>
      <c r="K915" s="15">
        <f t="shared" si="171"/>
        <v>24603.819662009733</v>
      </c>
      <c r="L915" s="36">
        <f t="shared" si="172"/>
        <v>-2437.8196620097333</v>
      </c>
      <c r="M915" s="36">
        <f t="shared" si="173"/>
        <v>2437.8196620097333</v>
      </c>
      <c r="N915" s="36">
        <f t="shared" si="174"/>
        <v>0.10998013453080092</v>
      </c>
      <c r="O915" s="36">
        <f t="shared" si="175"/>
        <v>5942964.7044812506</v>
      </c>
      <c r="P915" s="35">
        <f t="shared" si="178"/>
        <v>5942964.7044812506</v>
      </c>
    </row>
    <row r="916" spans="1:16" x14ac:dyDescent="0.4">
      <c r="A916" s="1">
        <v>915</v>
      </c>
      <c r="B916" s="21">
        <v>40728</v>
      </c>
      <c r="C916" s="43">
        <v>3</v>
      </c>
      <c r="D916" s="23">
        <v>27861</v>
      </c>
      <c r="E916" s="25">
        <f t="shared" si="179"/>
        <v>25997</v>
      </c>
      <c r="F916" s="25">
        <f t="shared" si="180"/>
        <v>27397.5</v>
      </c>
      <c r="G916" s="25">
        <f t="shared" si="169"/>
        <v>1.0169176019709827</v>
      </c>
      <c r="H916" s="25">
        <f t="shared" si="176"/>
        <v>0.99730290362961838</v>
      </c>
      <c r="I916" s="4">
        <f t="shared" si="170"/>
        <v>27936.347020149766</v>
      </c>
      <c r="J916" s="25">
        <f t="shared" si="177"/>
        <v>24575.732997244861</v>
      </c>
      <c r="K916" s="15">
        <f t="shared" si="171"/>
        <v>24509.449876978524</v>
      </c>
      <c r="L916" s="36">
        <f t="shared" si="172"/>
        <v>3351.5501230214759</v>
      </c>
      <c r="M916" s="36">
        <f t="shared" si="173"/>
        <v>3351.5501230214759</v>
      </c>
      <c r="N916" s="36">
        <f t="shared" si="174"/>
        <v>0.12029539941213438</v>
      </c>
      <c r="O916" s="36">
        <f t="shared" si="175"/>
        <v>11232888.22712527</v>
      </c>
      <c r="P916" s="35">
        <f t="shared" si="178"/>
        <v>11232888.22712527</v>
      </c>
    </row>
    <row r="917" spans="1:16" x14ac:dyDescent="0.4">
      <c r="A917" s="1">
        <v>916</v>
      </c>
      <c r="B917" s="21">
        <v>40729</v>
      </c>
      <c r="C917" s="43">
        <v>4</v>
      </c>
      <c r="D917" s="23">
        <v>28942</v>
      </c>
      <c r="E917" s="25">
        <f t="shared" si="179"/>
        <v>28798</v>
      </c>
      <c r="F917" s="25">
        <f t="shared" si="180"/>
        <v>28896.5</v>
      </c>
      <c r="G917" s="25">
        <f t="shared" si="169"/>
        <v>1.0015745851573721</v>
      </c>
      <c r="H917" s="25">
        <f t="shared" si="176"/>
        <v>0.99897478522145755</v>
      </c>
      <c r="I917" s="4">
        <f t="shared" si="170"/>
        <v>28971.702217272679</v>
      </c>
      <c r="J917" s="25">
        <f t="shared" si="177"/>
        <v>24576.078992834686</v>
      </c>
      <c r="K917" s="15">
        <f t="shared" si="171"/>
        <v>24550.883233452605</v>
      </c>
      <c r="L917" s="36">
        <f t="shared" si="172"/>
        <v>4391.1167665473949</v>
      </c>
      <c r="M917" s="36">
        <f t="shared" si="173"/>
        <v>4391.1167665473949</v>
      </c>
      <c r="N917" s="36">
        <f t="shared" si="174"/>
        <v>0.15172126206023753</v>
      </c>
      <c r="O917" s="36">
        <f t="shared" si="175"/>
        <v>19281906.457453649</v>
      </c>
      <c r="P917" s="35">
        <f t="shared" si="178"/>
        <v>19281906.457453649</v>
      </c>
    </row>
    <row r="918" spans="1:16" x14ac:dyDescent="0.4">
      <c r="A918" s="1">
        <v>917</v>
      </c>
      <c r="B918" s="21">
        <v>40730</v>
      </c>
      <c r="C918" s="43">
        <v>1</v>
      </c>
      <c r="D918" s="23">
        <v>36223</v>
      </c>
      <c r="E918" s="25">
        <f t="shared" si="179"/>
        <v>28995</v>
      </c>
      <c r="F918" s="25">
        <f t="shared" si="180"/>
        <v>29077.875</v>
      </c>
      <c r="G918" s="25">
        <f t="shared" si="169"/>
        <v>1.245723767641205</v>
      </c>
      <c r="H918" s="25">
        <f t="shared" si="176"/>
        <v>1.002565354379422</v>
      </c>
      <c r="I918" s="4">
        <f t="shared" si="170"/>
        <v>36130.312943460609</v>
      </c>
      <c r="J918" s="25">
        <f t="shared" si="177"/>
        <v>24576.424988424515</v>
      </c>
      <c r="K918" s="15">
        <f t="shared" si="171"/>
        <v>24639.472227899103</v>
      </c>
      <c r="L918" s="36">
        <f t="shared" si="172"/>
        <v>11583.527772100897</v>
      </c>
      <c r="M918" s="36">
        <f t="shared" si="173"/>
        <v>11583.527772100897</v>
      </c>
      <c r="N918" s="36">
        <f t="shared" si="174"/>
        <v>0.31978377749222586</v>
      </c>
      <c r="O918" s="36">
        <f t="shared" si="175"/>
        <v>134178115.64703277</v>
      </c>
      <c r="P918" s="35">
        <f t="shared" si="178"/>
        <v>134178115.64703277</v>
      </c>
    </row>
    <row r="919" spans="1:16" x14ac:dyDescent="0.4">
      <c r="A919" s="1">
        <v>918</v>
      </c>
      <c r="B919" s="21">
        <v>40731</v>
      </c>
      <c r="C919" s="43">
        <v>2</v>
      </c>
      <c r="D919" s="23">
        <v>22954</v>
      </c>
      <c r="E919" s="25">
        <f t="shared" si="179"/>
        <v>29160.75</v>
      </c>
      <c r="F919" s="25">
        <f t="shared" si="180"/>
        <v>28704.625</v>
      </c>
      <c r="G919" s="25">
        <f t="shared" si="169"/>
        <v>0.79966207536241984</v>
      </c>
      <c r="H919" s="25">
        <f t="shared" si="176"/>
        <v>1.001156956769502</v>
      </c>
      <c r="I919" s="4">
        <f t="shared" si="170"/>
        <v>22927.473903859351</v>
      </c>
      <c r="J919" s="25">
        <f t="shared" si="177"/>
        <v>24576.77098401434</v>
      </c>
      <c r="K919" s="15">
        <f t="shared" si="171"/>
        <v>24605.205245576795</v>
      </c>
      <c r="L919" s="36">
        <f t="shared" si="172"/>
        <v>-1651.2052455767953</v>
      </c>
      <c r="M919" s="36">
        <f t="shared" si="173"/>
        <v>1651.2052455767953</v>
      </c>
      <c r="N919" s="36">
        <f t="shared" si="174"/>
        <v>7.1935403222828057E-2</v>
      </c>
      <c r="O919" s="36">
        <f t="shared" si="175"/>
        <v>2726478.763020325</v>
      </c>
      <c r="P919" s="35">
        <f t="shared" si="178"/>
        <v>2726478.763020325</v>
      </c>
    </row>
    <row r="920" spans="1:16" x14ac:dyDescent="0.4">
      <c r="A920" s="1">
        <v>919</v>
      </c>
      <c r="B920" s="21">
        <v>40732</v>
      </c>
      <c r="C920" s="43">
        <v>3</v>
      </c>
      <c r="D920" s="23">
        <v>28524</v>
      </c>
      <c r="E920" s="25">
        <f t="shared" si="179"/>
        <v>28248.5</v>
      </c>
      <c r="F920" s="25">
        <f t="shared" si="180"/>
        <v>27291.25</v>
      </c>
      <c r="G920" s="25">
        <f t="shared" si="169"/>
        <v>1.045170155269546</v>
      </c>
      <c r="H920" s="25">
        <f t="shared" si="176"/>
        <v>0.99730290362961838</v>
      </c>
      <c r="I920" s="4">
        <f t="shared" si="170"/>
        <v>28601.140030966297</v>
      </c>
      <c r="J920" s="25">
        <f t="shared" si="177"/>
        <v>24577.116979604165</v>
      </c>
      <c r="K920" s="15">
        <f t="shared" si="171"/>
        <v>24510.830126604029</v>
      </c>
      <c r="L920" s="36">
        <f t="shared" si="172"/>
        <v>4013.1698733959711</v>
      </c>
      <c r="M920" s="36">
        <f t="shared" si="173"/>
        <v>4013.1698733959711</v>
      </c>
      <c r="N920" s="36">
        <f t="shared" si="174"/>
        <v>0.14069449843626319</v>
      </c>
      <c r="O920" s="36">
        <f t="shared" si="175"/>
        <v>16105532.432733035</v>
      </c>
      <c r="P920" s="35">
        <f t="shared" si="178"/>
        <v>16105532.432733035</v>
      </c>
    </row>
    <row r="921" spans="1:16" x14ac:dyDescent="0.4">
      <c r="A921" s="1">
        <v>920</v>
      </c>
      <c r="B921" s="21">
        <v>40733</v>
      </c>
      <c r="C921" s="43">
        <v>4</v>
      </c>
      <c r="D921" s="23">
        <v>25293</v>
      </c>
      <c r="E921" s="25">
        <f t="shared" si="179"/>
        <v>26334</v>
      </c>
      <c r="F921" s="25">
        <f t="shared" si="180"/>
        <v>27170.75</v>
      </c>
      <c r="G921" s="25">
        <f t="shared" si="169"/>
        <v>0.93089075568396162</v>
      </c>
      <c r="H921" s="25">
        <f t="shared" si="176"/>
        <v>0.99897478522145755</v>
      </c>
      <c r="I921" s="4">
        <f t="shared" si="170"/>
        <v>25318.957369272262</v>
      </c>
      <c r="J921" s="25">
        <f t="shared" si="177"/>
        <v>24577.46297519399</v>
      </c>
      <c r="K921" s="15">
        <f t="shared" si="171"/>
        <v>24552.265796932741</v>
      </c>
      <c r="L921" s="36">
        <f t="shared" si="172"/>
        <v>740.73420306725893</v>
      </c>
      <c r="M921" s="36">
        <f t="shared" si="173"/>
        <v>740.73420306725893</v>
      </c>
      <c r="N921" s="36">
        <f t="shared" si="174"/>
        <v>2.9286134624886686E-2</v>
      </c>
      <c r="O921" s="36">
        <f t="shared" si="175"/>
        <v>548687.15959368716</v>
      </c>
      <c r="P921" s="35">
        <f t="shared" si="178"/>
        <v>548687.15959368716</v>
      </c>
    </row>
    <row r="922" spans="1:16" x14ac:dyDescent="0.4">
      <c r="A922" s="1">
        <v>921</v>
      </c>
      <c r="B922" s="21">
        <v>40734</v>
      </c>
      <c r="C922" s="43">
        <v>1</v>
      </c>
      <c r="D922" s="23">
        <v>28565</v>
      </c>
      <c r="E922" s="25">
        <f t="shared" si="179"/>
        <v>28007.5</v>
      </c>
      <c r="F922" s="25">
        <f t="shared" si="180"/>
        <v>28258.25</v>
      </c>
      <c r="G922" s="25">
        <f t="shared" si="169"/>
        <v>1.0108552369661956</v>
      </c>
      <c r="H922" s="25">
        <f t="shared" si="176"/>
        <v>1.002565354379422</v>
      </c>
      <c r="I922" s="4">
        <f t="shared" si="170"/>
        <v>28491.908158627179</v>
      </c>
      <c r="J922" s="25">
        <f t="shared" si="177"/>
        <v>24577.808970783815</v>
      </c>
      <c r="K922" s="15">
        <f t="shared" si="171"/>
        <v>24640.85976066361</v>
      </c>
      <c r="L922" s="36">
        <f t="shared" si="172"/>
        <v>3924.1402393363896</v>
      </c>
      <c r="M922" s="36">
        <f t="shared" si="173"/>
        <v>3924.1402393363896</v>
      </c>
      <c r="N922" s="36">
        <f t="shared" si="174"/>
        <v>0.13737581793580919</v>
      </c>
      <c r="O922" s="36">
        <f t="shared" si="175"/>
        <v>15398876.617979057</v>
      </c>
      <c r="P922" s="35">
        <f t="shared" si="178"/>
        <v>15398876.617979057</v>
      </c>
    </row>
    <row r="923" spans="1:16" x14ac:dyDescent="0.4">
      <c r="A923" s="1">
        <v>922</v>
      </c>
      <c r="B923" s="21">
        <v>40735</v>
      </c>
      <c r="C923" s="43">
        <v>2</v>
      </c>
      <c r="D923" s="23">
        <v>29648</v>
      </c>
      <c r="E923" s="25">
        <f t="shared" si="179"/>
        <v>28509</v>
      </c>
      <c r="F923" s="25">
        <f t="shared" si="180"/>
        <v>29190.75</v>
      </c>
      <c r="G923" s="25">
        <f t="shared" si="169"/>
        <v>1.015664208696248</v>
      </c>
      <c r="H923" s="25">
        <f t="shared" si="176"/>
        <v>1.001156956769502</v>
      </c>
      <c r="I923" s="4">
        <f t="shared" si="170"/>
        <v>29613.738185136448</v>
      </c>
      <c r="J923" s="25">
        <f t="shared" si="177"/>
        <v>24578.15496637364</v>
      </c>
      <c r="K923" s="15">
        <f t="shared" si="171"/>
        <v>24606.590829143857</v>
      </c>
      <c r="L923" s="36">
        <f t="shared" si="172"/>
        <v>5041.4091708561427</v>
      </c>
      <c r="M923" s="36">
        <f t="shared" si="173"/>
        <v>5041.4091708561427</v>
      </c>
      <c r="N923" s="36">
        <f t="shared" si="174"/>
        <v>0.17004213339369073</v>
      </c>
      <c r="O923" s="36">
        <f t="shared" si="175"/>
        <v>25415806.427992422</v>
      </c>
      <c r="P923" s="35">
        <f t="shared" si="178"/>
        <v>25415806.427992422</v>
      </c>
    </row>
    <row r="924" spans="1:16" x14ac:dyDescent="0.4">
      <c r="A924" s="1">
        <v>923</v>
      </c>
      <c r="B924" s="21">
        <v>40736</v>
      </c>
      <c r="C924" s="43">
        <v>3</v>
      </c>
      <c r="D924" s="23">
        <v>30530</v>
      </c>
      <c r="E924" s="25">
        <f t="shared" si="179"/>
        <v>29872.5</v>
      </c>
      <c r="F924" s="25">
        <f t="shared" si="180"/>
        <v>29362.75</v>
      </c>
      <c r="G924" s="25">
        <f t="shared" si="169"/>
        <v>1.0397527479544661</v>
      </c>
      <c r="H924" s="25">
        <f t="shared" si="176"/>
        <v>0.99730290362961838</v>
      </c>
      <c r="I924" s="4">
        <f t="shared" si="170"/>
        <v>30612.565038052202</v>
      </c>
      <c r="J924" s="25">
        <f t="shared" si="177"/>
        <v>24578.500961963466</v>
      </c>
      <c r="K924" s="15">
        <f t="shared" si="171"/>
        <v>24512.210376229534</v>
      </c>
      <c r="L924" s="36">
        <f t="shared" si="172"/>
        <v>6017.7896237704663</v>
      </c>
      <c r="M924" s="36">
        <f t="shared" si="173"/>
        <v>6017.7896237704663</v>
      </c>
      <c r="N924" s="36">
        <f t="shared" si="174"/>
        <v>0.19711069845301232</v>
      </c>
      <c r="O924" s="36">
        <f t="shared" si="175"/>
        <v>36213791.955959491</v>
      </c>
      <c r="P924" s="35">
        <f t="shared" si="178"/>
        <v>36213791.955959491</v>
      </c>
    </row>
    <row r="925" spans="1:16" x14ac:dyDescent="0.4">
      <c r="A925" s="1">
        <v>924</v>
      </c>
      <c r="B925" s="21">
        <v>40737</v>
      </c>
      <c r="C925" s="43">
        <v>4</v>
      </c>
      <c r="D925" s="23">
        <v>30747</v>
      </c>
      <c r="E925" s="25">
        <f t="shared" si="179"/>
        <v>28853</v>
      </c>
      <c r="F925" s="25">
        <f t="shared" si="180"/>
        <v>28933.375</v>
      </c>
      <c r="G925" s="25">
        <f t="shared" si="169"/>
        <v>1.0626828014360579</v>
      </c>
      <c r="H925" s="25">
        <f t="shared" si="176"/>
        <v>0.99897478522145755</v>
      </c>
      <c r="I925" s="4">
        <f t="shared" si="170"/>
        <v>30778.554629067898</v>
      </c>
      <c r="J925" s="25">
        <f t="shared" si="177"/>
        <v>24578.846957553291</v>
      </c>
      <c r="K925" s="15">
        <f t="shared" si="171"/>
        <v>24553.648360412873</v>
      </c>
      <c r="L925" s="36">
        <f t="shared" si="172"/>
        <v>6193.3516395871266</v>
      </c>
      <c r="M925" s="36">
        <f t="shared" si="173"/>
        <v>6193.3516395871266</v>
      </c>
      <c r="N925" s="36">
        <f t="shared" si="174"/>
        <v>0.20142946107220627</v>
      </c>
      <c r="O925" s="36">
        <f t="shared" si="175"/>
        <v>38357604.531576551</v>
      </c>
      <c r="P925" s="35">
        <f t="shared" si="178"/>
        <v>38357604.531576551</v>
      </c>
    </row>
    <row r="926" spans="1:16" x14ac:dyDescent="0.4">
      <c r="A926" s="1">
        <v>925</v>
      </c>
      <c r="B926" s="21">
        <v>40738</v>
      </c>
      <c r="C926" s="43">
        <v>1</v>
      </c>
      <c r="D926" s="23">
        <v>24487</v>
      </c>
      <c r="E926" s="25">
        <f t="shared" si="179"/>
        <v>29013.75</v>
      </c>
      <c r="F926" s="25">
        <f t="shared" si="180"/>
        <v>28474</v>
      </c>
      <c r="G926" s="25">
        <f t="shared" si="169"/>
        <v>0.85997752335463928</v>
      </c>
      <c r="H926" s="25">
        <f t="shared" si="176"/>
        <v>1.002565354379422</v>
      </c>
      <c r="I926" s="4">
        <f t="shared" si="170"/>
        <v>24424.342904964247</v>
      </c>
      <c r="J926" s="25">
        <f t="shared" si="177"/>
        <v>24579.19295314312</v>
      </c>
      <c r="K926" s="15">
        <f t="shared" si="171"/>
        <v>24642.247293428121</v>
      </c>
      <c r="L926" s="36">
        <f t="shared" si="172"/>
        <v>-155.24729342812134</v>
      </c>
      <c r="M926" s="36">
        <f t="shared" si="173"/>
        <v>155.24729342812134</v>
      </c>
      <c r="N926" s="36">
        <f t="shared" si="174"/>
        <v>6.3399882969788594E-3</v>
      </c>
      <c r="O926" s="36">
        <f t="shared" si="175"/>
        <v>24101.722116757206</v>
      </c>
      <c r="P926" s="35">
        <f t="shared" si="178"/>
        <v>24101.722116757206</v>
      </c>
    </row>
    <row r="927" spans="1:16" x14ac:dyDescent="0.4">
      <c r="A927" s="1">
        <v>926</v>
      </c>
      <c r="B927" s="21">
        <v>40739</v>
      </c>
      <c r="C927" s="43">
        <v>2</v>
      </c>
      <c r="D927" s="23">
        <v>30291</v>
      </c>
      <c r="E927" s="25">
        <f t="shared" si="179"/>
        <v>27934.25</v>
      </c>
      <c r="F927" s="25">
        <f t="shared" si="180"/>
        <v>27745</v>
      </c>
      <c r="G927" s="25">
        <f t="shared" si="169"/>
        <v>1.0917642818525861</v>
      </c>
      <c r="H927" s="25">
        <f t="shared" si="176"/>
        <v>1.001156956769502</v>
      </c>
      <c r="I927" s="4">
        <f t="shared" si="170"/>
        <v>30255.995121626016</v>
      </c>
      <c r="J927" s="25">
        <f t="shared" si="177"/>
        <v>24579.538948732945</v>
      </c>
      <c r="K927" s="15">
        <f t="shared" si="171"/>
        <v>24607.976412710919</v>
      </c>
      <c r="L927" s="36">
        <f t="shared" si="172"/>
        <v>5683.0235872890808</v>
      </c>
      <c r="M927" s="36">
        <f t="shared" si="173"/>
        <v>5683.0235872890808</v>
      </c>
      <c r="N927" s="36">
        <f t="shared" si="174"/>
        <v>0.18761426124225283</v>
      </c>
      <c r="O927" s="36">
        <f t="shared" si="175"/>
        <v>32296757.093684051</v>
      </c>
      <c r="P927" s="35">
        <f t="shared" si="178"/>
        <v>32296757.093684051</v>
      </c>
    </row>
    <row r="928" spans="1:16" x14ac:dyDescent="0.4">
      <c r="A928" s="1">
        <v>927</v>
      </c>
      <c r="B928" s="21">
        <v>40740</v>
      </c>
      <c r="C928" s="43">
        <v>3</v>
      </c>
      <c r="D928" s="23">
        <v>26212</v>
      </c>
      <c r="E928" s="25">
        <f t="shared" si="179"/>
        <v>27555.75</v>
      </c>
      <c r="F928" s="25">
        <f t="shared" si="180"/>
        <v>28251</v>
      </c>
      <c r="G928" s="25">
        <f t="shared" si="169"/>
        <v>0.92782556369686031</v>
      </c>
      <c r="H928" s="25">
        <f t="shared" si="176"/>
        <v>0.99730290362961838</v>
      </c>
      <c r="I928" s="4">
        <f t="shared" si="170"/>
        <v>26282.887480426609</v>
      </c>
      <c r="J928" s="25">
        <f t="shared" si="177"/>
        <v>24579.88494432277</v>
      </c>
      <c r="K928" s="15">
        <f t="shared" si="171"/>
        <v>24513.590625855039</v>
      </c>
      <c r="L928" s="36">
        <f t="shared" si="172"/>
        <v>1698.4093741449615</v>
      </c>
      <c r="M928" s="36">
        <f t="shared" si="173"/>
        <v>1698.4093741449615</v>
      </c>
      <c r="N928" s="36">
        <f t="shared" si="174"/>
        <v>6.4795108123949396E-2</v>
      </c>
      <c r="O928" s="36">
        <f t="shared" si="175"/>
        <v>2884594.4021834796</v>
      </c>
      <c r="P928" s="35">
        <f t="shared" si="178"/>
        <v>2884594.4021834796</v>
      </c>
    </row>
    <row r="929" spans="1:16" x14ac:dyDescent="0.4">
      <c r="A929" s="1">
        <v>928</v>
      </c>
      <c r="B929" s="21">
        <v>40741</v>
      </c>
      <c r="C929" s="43">
        <v>4</v>
      </c>
      <c r="D929" s="23">
        <v>29233</v>
      </c>
      <c r="E929" s="25">
        <f t="shared" si="179"/>
        <v>28946.25</v>
      </c>
      <c r="F929" s="25">
        <f t="shared" si="180"/>
        <v>28971.125</v>
      </c>
      <c r="G929" s="25">
        <f t="shared" si="169"/>
        <v>1.0090391726244665</v>
      </c>
      <c r="H929" s="25">
        <f t="shared" si="176"/>
        <v>0.99897478522145755</v>
      </c>
      <c r="I929" s="4">
        <f t="shared" si="170"/>
        <v>29263.000860947144</v>
      </c>
      <c r="J929" s="25">
        <f t="shared" si="177"/>
        <v>24580.230939912595</v>
      </c>
      <c r="K929" s="15">
        <f t="shared" si="171"/>
        <v>24555.030923893009</v>
      </c>
      <c r="L929" s="36">
        <f t="shared" si="172"/>
        <v>4677.9690761069905</v>
      </c>
      <c r="M929" s="36">
        <f t="shared" si="173"/>
        <v>4677.9690761069905</v>
      </c>
      <c r="N929" s="36">
        <f t="shared" si="174"/>
        <v>0.16002357185738689</v>
      </c>
      <c r="O929" s="36">
        <f t="shared" si="175"/>
        <v>21883394.677013289</v>
      </c>
      <c r="P929" s="35">
        <f t="shared" si="178"/>
        <v>21883394.677013289</v>
      </c>
    </row>
    <row r="930" spans="1:16" x14ac:dyDescent="0.4">
      <c r="A930" s="1">
        <v>929</v>
      </c>
      <c r="B930" s="21">
        <v>40742</v>
      </c>
      <c r="C930" s="43">
        <v>1</v>
      </c>
      <c r="D930" s="23">
        <v>30049</v>
      </c>
      <c r="E930" s="25">
        <f t="shared" si="179"/>
        <v>28996</v>
      </c>
      <c r="F930" s="25">
        <f t="shared" si="180"/>
        <v>29467.25</v>
      </c>
      <c r="G930" s="25">
        <f t="shared" si="169"/>
        <v>1.0197422562336154</v>
      </c>
      <c r="H930" s="25">
        <f t="shared" si="176"/>
        <v>1.002565354379422</v>
      </c>
      <c r="I930" s="4">
        <f t="shared" si="170"/>
        <v>29972.110914006233</v>
      </c>
      <c r="J930" s="25">
        <f t="shared" si="177"/>
        <v>24580.57693550242</v>
      </c>
      <c r="K930" s="15">
        <f t="shared" si="171"/>
        <v>24643.634826192629</v>
      </c>
      <c r="L930" s="36">
        <f t="shared" si="172"/>
        <v>5405.3651738073713</v>
      </c>
      <c r="M930" s="36">
        <f t="shared" si="173"/>
        <v>5405.3651738073713</v>
      </c>
      <c r="N930" s="36">
        <f t="shared" si="174"/>
        <v>0.17988502691628244</v>
      </c>
      <c r="O930" s="36">
        <f t="shared" si="175"/>
        <v>29217972.662209593</v>
      </c>
      <c r="P930" s="35">
        <f t="shared" si="178"/>
        <v>29217972.662209593</v>
      </c>
    </row>
    <row r="931" spans="1:16" x14ac:dyDescent="0.4">
      <c r="A931" s="1">
        <v>930</v>
      </c>
      <c r="B931" s="21">
        <v>40743</v>
      </c>
      <c r="C931" s="43">
        <v>2</v>
      </c>
      <c r="D931" s="23">
        <v>30490</v>
      </c>
      <c r="E931" s="25">
        <f t="shared" si="179"/>
        <v>29938.5</v>
      </c>
      <c r="F931" s="25">
        <f t="shared" si="180"/>
        <v>29141</v>
      </c>
      <c r="G931" s="25">
        <f t="shared" si="169"/>
        <v>1.0462921656772246</v>
      </c>
      <c r="H931" s="25">
        <f t="shared" si="176"/>
        <v>1.001156956769502</v>
      </c>
      <c r="I931" s="4">
        <f t="shared" si="170"/>
        <v>30454.765153292305</v>
      </c>
      <c r="J931" s="25">
        <f t="shared" si="177"/>
        <v>24580.922931092246</v>
      </c>
      <c r="K931" s="15">
        <f t="shared" si="171"/>
        <v>24609.361996277981</v>
      </c>
      <c r="L931" s="36">
        <f t="shared" si="172"/>
        <v>5880.6380037220188</v>
      </c>
      <c r="M931" s="36">
        <f t="shared" si="173"/>
        <v>5880.6380037220188</v>
      </c>
      <c r="N931" s="36">
        <f t="shared" si="174"/>
        <v>0.19287103980721609</v>
      </c>
      <c r="O931" s="36">
        <f t="shared" si="175"/>
        <v>34581903.330819689</v>
      </c>
      <c r="P931" s="35">
        <f t="shared" si="178"/>
        <v>34581903.330819689</v>
      </c>
    </row>
    <row r="932" spans="1:16" x14ac:dyDescent="0.4">
      <c r="A932" s="1">
        <v>931</v>
      </c>
      <c r="B932" s="21">
        <v>40744</v>
      </c>
      <c r="C932" s="43">
        <v>3</v>
      </c>
      <c r="D932" s="23">
        <v>29982</v>
      </c>
      <c r="E932" s="25">
        <f t="shared" si="179"/>
        <v>28343.5</v>
      </c>
      <c r="F932" s="25">
        <f t="shared" si="180"/>
        <v>27969.125</v>
      </c>
      <c r="G932" s="25">
        <f t="shared" si="169"/>
        <v>1.0719677501530707</v>
      </c>
      <c r="H932" s="25">
        <f t="shared" si="176"/>
        <v>0.99730290362961838</v>
      </c>
      <c r="I932" s="4">
        <f t="shared" si="170"/>
        <v>30063.083032128434</v>
      </c>
      <c r="J932" s="25">
        <f t="shared" si="177"/>
        <v>24581.268926682071</v>
      </c>
      <c r="K932" s="15">
        <f t="shared" si="171"/>
        <v>24514.970875480543</v>
      </c>
      <c r="L932" s="36">
        <f t="shared" si="172"/>
        <v>5467.0291245194567</v>
      </c>
      <c r="M932" s="36">
        <f t="shared" si="173"/>
        <v>5467.0291245194567</v>
      </c>
      <c r="N932" s="36">
        <f t="shared" si="174"/>
        <v>0.18234371037687469</v>
      </c>
      <c r="O932" s="36">
        <f t="shared" si="175"/>
        <v>29888407.448343977</v>
      </c>
      <c r="P932" s="35">
        <f t="shared" si="178"/>
        <v>29888407.448343977</v>
      </c>
    </row>
    <row r="933" spans="1:16" x14ac:dyDescent="0.4">
      <c r="A933" s="1">
        <v>932</v>
      </c>
      <c r="B933" s="21">
        <v>40745</v>
      </c>
      <c r="C933" s="43">
        <v>4</v>
      </c>
      <c r="D933" s="23">
        <v>22853</v>
      </c>
      <c r="E933" s="25">
        <f t="shared" si="179"/>
        <v>27594.75</v>
      </c>
      <c r="F933" s="25">
        <f t="shared" si="180"/>
        <v>27144.5</v>
      </c>
      <c r="G933" s="25">
        <f t="shared" si="169"/>
        <v>0.84190167437234065</v>
      </c>
      <c r="H933" s="25">
        <f t="shared" si="176"/>
        <v>0.99897478522145755</v>
      </c>
      <c r="I933" s="4">
        <f t="shared" si="170"/>
        <v>22876.453277981222</v>
      </c>
      <c r="J933" s="25">
        <f t="shared" si="177"/>
        <v>24581.614922271896</v>
      </c>
      <c r="K933" s="15">
        <f t="shared" si="171"/>
        <v>24556.413487373142</v>
      </c>
      <c r="L933" s="36">
        <f t="shared" si="172"/>
        <v>-1703.4134873731418</v>
      </c>
      <c r="M933" s="36">
        <f t="shared" si="173"/>
        <v>1703.4134873731418</v>
      </c>
      <c r="N933" s="36">
        <f t="shared" si="174"/>
        <v>7.4537850057897953E-2</v>
      </c>
      <c r="O933" s="36">
        <f t="shared" si="175"/>
        <v>2901617.508964729</v>
      </c>
      <c r="P933" s="35">
        <f t="shared" si="178"/>
        <v>2901617.508964729</v>
      </c>
    </row>
    <row r="934" spans="1:16" x14ac:dyDescent="0.4">
      <c r="A934" s="1">
        <v>933</v>
      </c>
      <c r="B934" s="21">
        <v>40746</v>
      </c>
      <c r="C934" s="43">
        <v>1</v>
      </c>
      <c r="D934" s="23">
        <v>27054</v>
      </c>
      <c r="E934" s="25">
        <f t="shared" si="179"/>
        <v>26694.25</v>
      </c>
      <c r="F934" s="25">
        <f t="shared" si="180"/>
        <v>25385</v>
      </c>
      <c r="G934" s="25">
        <f t="shared" si="169"/>
        <v>1.065747488674414</v>
      </c>
      <c r="H934" s="25">
        <f t="shared" si="176"/>
        <v>1.002565354379422</v>
      </c>
      <c r="I934" s="4">
        <f t="shared" si="170"/>
        <v>26984.774490582869</v>
      </c>
      <c r="J934" s="25">
        <f t="shared" si="177"/>
        <v>24581.960917861721</v>
      </c>
      <c r="K934" s="15">
        <f t="shared" si="171"/>
        <v>24645.022358957136</v>
      </c>
      <c r="L934" s="36">
        <f t="shared" si="172"/>
        <v>2408.977641042864</v>
      </c>
      <c r="M934" s="36">
        <f t="shared" si="173"/>
        <v>2408.977641042864</v>
      </c>
      <c r="N934" s="36">
        <f t="shared" si="174"/>
        <v>8.9043307497703256E-2</v>
      </c>
      <c r="O934" s="36">
        <f t="shared" si="175"/>
        <v>5803173.2750444412</v>
      </c>
      <c r="P934" s="35">
        <f t="shared" si="178"/>
        <v>5803173.2750444412</v>
      </c>
    </row>
    <row r="935" spans="1:16" x14ac:dyDescent="0.4">
      <c r="A935" s="1">
        <v>934</v>
      </c>
      <c r="B935" s="21">
        <v>40747</v>
      </c>
      <c r="C935" s="43">
        <v>2</v>
      </c>
      <c r="D935" s="23">
        <v>26888</v>
      </c>
      <c r="E935" s="25">
        <f t="shared" si="179"/>
        <v>24075.75</v>
      </c>
      <c r="F935" s="25">
        <f t="shared" si="180"/>
        <v>24794.375</v>
      </c>
      <c r="G935" s="25">
        <f t="shared" si="169"/>
        <v>1.0844395150109651</v>
      </c>
      <c r="H935" s="25">
        <f t="shared" si="176"/>
        <v>1.001156956769502</v>
      </c>
      <c r="I935" s="4">
        <f t="shared" si="170"/>
        <v>26856.927695694441</v>
      </c>
      <c r="J935" s="25">
        <f t="shared" si="177"/>
        <v>24582.30691345155</v>
      </c>
      <c r="K935" s="15">
        <f t="shared" si="171"/>
        <v>24610.747579845043</v>
      </c>
      <c r="L935" s="36">
        <f t="shared" si="172"/>
        <v>2277.2524201549568</v>
      </c>
      <c r="M935" s="36">
        <f t="shared" si="173"/>
        <v>2277.2524201549568</v>
      </c>
      <c r="N935" s="36">
        <f t="shared" si="174"/>
        <v>8.4694005510077233E-2</v>
      </c>
      <c r="O935" s="36">
        <f t="shared" si="175"/>
        <v>5185878.5851016082</v>
      </c>
      <c r="P935" s="35">
        <f t="shared" si="178"/>
        <v>5185878.5851016082</v>
      </c>
    </row>
    <row r="936" spans="1:16" x14ac:dyDescent="0.4">
      <c r="A936" s="1">
        <v>935</v>
      </c>
      <c r="B936" s="21">
        <v>40748</v>
      </c>
      <c r="C936" s="43">
        <v>3</v>
      </c>
      <c r="D936" s="23">
        <v>19508</v>
      </c>
      <c r="E936" s="25">
        <f t="shared" si="179"/>
        <v>25513</v>
      </c>
      <c r="F936" s="25">
        <f t="shared" si="180"/>
        <v>25890.25</v>
      </c>
      <c r="G936" s="25">
        <f t="shared" si="169"/>
        <v>0.75348828226842146</v>
      </c>
      <c r="H936" s="25">
        <f t="shared" si="176"/>
        <v>0.99730290362961838</v>
      </c>
      <c r="I936" s="4">
        <f t="shared" si="170"/>
        <v>19560.757247373807</v>
      </c>
      <c r="J936" s="25">
        <f t="shared" si="177"/>
        <v>24582.652909041375</v>
      </c>
      <c r="K936" s="15">
        <f t="shared" si="171"/>
        <v>24516.351125106048</v>
      </c>
      <c r="L936" s="36">
        <f t="shared" si="172"/>
        <v>-5008.3511251060481</v>
      </c>
      <c r="M936" s="36">
        <f t="shared" si="173"/>
        <v>5008.3511251060481</v>
      </c>
      <c r="N936" s="36">
        <f t="shared" si="174"/>
        <v>0.25673319279813656</v>
      </c>
      <c r="O936" s="36">
        <f t="shared" si="175"/>
        <v>25083580.992351018</v>
      </c>
      <c r="P936" s="35">
        <f t="shared" si="178"/>
        <v>25083580.992351018</v>
      </c>
    </row>
    <row r="937" spans="1:16" x14ac:dyDescent="0.4">
      <c r="A937" s="1">
        <v>936</v>
      </c>
      <c r="B937" s="21">
        <v>40749</v>
      </c>
      <c r="C937" s="43">
        <v>4</v>
      </c>
      <c r="D937" s="23">
        <v>28602</v>
      </c>
      <c r="E937" s="25">
        <f t="shared" si="179"/>
        <v>26267.5</v>
      </c>
      <c r="F937" s="25">
        <f t="shared" si="180"/>
        <v>26421.25</v>
      </c>
      <c r="G937" s="25">
        <f t="shared" si="169"/>
        <v>1.0825377300468373</v>
      </c>
      <c r="H937" s="25">
        <f t="shared" si="176"/>
        <v>0.99897478522145755</v>
      </c>
      <c r="I937" s="4">
        <f t="shared" si="170"/>
        <v>28631.35328651901</v>
      </c>
      <c r="J937" s="25">
        <f t="shared" si="177"/>
        <v>24582.9989046312</v>
      </c>
      <c r="K937" s="15">
        <f t="shared" si="171"/>
        <v>24557.796050853278</v>
      </c>
      <c r="L937" s="36">
        <f t="shared" si="172"/>
        <v>4044.2039491467222</v>
      </c>
      <c r="M937" s="36">
        <f t="shared" si="173"/>
        <v>4044.2039491467222</v>
      </c>
      <c r="N937" s="36">
        <f t="shared" si="174"/>
        <v>0.14139584466634228</v>
      </c>
      <c r="O937" s="36">
        <f t="shared" si="175"/>
        <v>16355585.582293943</v>
      </c>
      <c r="P937" s="35">
        <f t="shared" si="178"/>
        <v>16355585.582293943</v>
      </c>
    </row>
    <row r="938" spans="1:16" x14ac:dyDescent="0.4">
      <c r="A938" s="1">
        <v>937</v>
      </c>
      <c r="B938" s="21">
        <v>40750</v>
      </c>
      <c r="C938" s="43">
        <v>1</v>
      </c>
      <c r="D938" s="23">
        <v>30072</v>
      </c>
      <c r="E938" s="25">
        <f t="shared" si="179"/>
        <v>26575</v>
      </c>
      <c r="F938" s="25">
        <f t="shared" si="180"/>
        <v>27082.375</v>
      </c>
      <c r="G938" s="25">
        <f t="shared" si="169"/>
        <v>1.1103900599559677</v>
      </c>
      <c r="H938" s="25">
        <f t="shared" si="176"/>
        <v>1.002565354379422</v>
      </c>
      <c r="I938" s="4">
        <f t="shared" si="170"/>
        <v>29995.05206183219</v>
      </c>
      <c r="J938" s="25">
        <f t="shared" si="177"/>
        <v>24583.344900221025</v>
      </c>
      <c r="K938" s="15">
        <f t="shared" si="171"/>
        <v>24646.409891721647</v>
      </c>
      <c r="L938" s="36">
        <f t="shared" si="172"/>
        <v>5425.590108278353</v>
      </c>
      <c r="M938" s="36">
        <f t="shared" si="173"/>
        <v>5425.590108278353</v>
      </c>
      <c r="N938" s="36">
        <f t="shared" si="174"/>
        <v>0.18041999561979094</v>
      </c>
      <c r="O938" s="36">
        <f t="shared" si="175"/>
        <v>29437028.023047909</v>
      </c>
      <c r="P938" s="35">
        <f t="shared" si="178"/>
        <v>29437028.023047909</v>
      </c>
    </row>
    <row r="939" spans="1:16" x14ac:dyDescent="0.4">
      <c r="A939" s="1">
        <v>938</v>
      </c>
      <c r="B939" s="21">
        <v>40751</v>
      </c>
      <c r="C939" s="43">
        <v>2</v>
      </c>
      <c r="D939" s="23">
        <v>28118</v>
      </c>
      <c r="E939" s="25">
        <f t="shared" si="179"/>
        <v>27589.75</v>
      </c>
      <c r="F939" s="25">
        <f t="shared" si="180"/>
        <v>27367.125</v>
      </c>
      <c r="G939" s="25">
        <f t="shared" si="169"/>
        <v>1.027437116613455</v>
      </c>
      <c r="H939" s="25">
        <f t="shared" si="176"/>
        <v>1.001156956769502</v>
      </c>
      <c r="I939" s="4">
        <f t="shared" si="170"/>
        <v>28085.506283380553</v>
      </c>
      <c r="J939" s="25">
        <f t="shared" si="177"/>
        <v>24583.690895810851</v>
      </c>
      <c r="K939" s="15">
        <f t="shared" si="171"/>
        <v>24612.133163412105</v>
      </c>
      <c r="L939" s="36">
        <f t="shared" si="172"/>
        <v>3505.8668365878948</v>
      </c>
      <c r="M939" s="36">
        <f t="shared" si="173"/>
        <v>3505.8668365878948</v>
      </c>
      <c r="N939" s="36">
        <f t="shared" si="174"/>
        <v>0.1246840755597089</v>
      </c>
      <c r="O939" s="36">
        <f t="shared" si="175"/>
        <v>12291102.275886813</v>
      </c>
      <c r="P939" s="35">
        <f t="shared" si="178"/>
        <v>12291102.275886813</v>
      </c>
    </row>
    <row r="940" spans="1:16" x14ac:dyDescent="0.4">
      <c r="A940" s="1">
        <v>939</v>
      </c>
      <c r="B940" s="21">
        <v>40752</v>
      </c>
      <c r="C940" s="43">
        <v>3</v>
      </c>
      <c r="D940" s="23">
        <v>23567</v>
      </c>
      <c r="E940" s="25">
        <f t="shared" si="179"/>
        <v>27144.5</v>
      </c>
      <c r="F940" s="25">
        <f t="shared" si="180"/>
        <v>26536.75</v>
      </c>
      <c r="G940" s="25">
        <f t="shared" si="169"/>
        <v>0.88808915937332189</v>
      </c>
      <c r="H940" s="25">
        <f t="shared" si="176"/>
        <v>0.99730290362961838</v>
      </c>
      <c r="I940" s="4">
        <f t="shared" si="170"/>
        <v>23630.734367893096</v>
      </c>
      <c r="J940" s="25">
        <f t="shared" si="177"/>
        <v>24584.036891400676</v>
      </c>
      <c r="K940" s="15">
        <f t="shared" si="171"/>
        <v>24517.731374731549</v>
      </c>
      <c r="L940" s="36">
        <f t="shared" si="172"/>
        <v>-950.73137473154929</v>
      </c>
      <c r="M940" s="36">
        <f t="shared" si="173"/>
        <v>950.73137473154929</v>
      </c>
      <c r="N940" s="36">
        <f t="shared" si="174"/>
        <v>4.0341637659929111E-2</v>
      </c>
      <c r="O940" s="36">
        <f t="shared" si="175"/>
        <v>903890.1468989416</v>
      </c>
      <c r="P940" s="35">
        <f t="shared" si="178"/>
        <v>903890.1468989416</v>
      </c>
    </row>
    <row r="941" spans="1:16" x14ac:dyDescent="0.4">
      <c r="A941" s="1">
        <v>940</v>
      </c>
      <c r="B941" s="21">
        <v>40753</v>
      </c>
      <c r="C941" s="43">
        <v>4</v>
      </c>
      <c r="D941" s="23">
        <v>26821</v>
      </c>
      <c r="E941" s="25">
        <f t="shared" si="179"/>
        <v>25929</v>
      </c>
      <c r="F941" s="25">
        <f t="shared" si="180"/>
        <v>25211.375</v>
      </c>
      <c r="G941" s="25">
        <f t="shared" ref="G941:G1004" si="181">D941/F941</f>
        <v>1.063845188927617</v>
      </c>
      <c r="H941" s="25">
        <f t="shared" si="176"/>
        <v>0.99897478522145755</v>
      </c>
      <c r="I941" s="4">
        <f t="shared" ref="I941:I1004" si="182">D941/H941</f>
        <v>26848.525505129932</v>
      </c>
      <c r="J941" s="25">
        <f t="shared" si="177"/>
        <v>24584.382886990501</v>
      </c>
      <c r="K941" s="15">
        <f t="shared" ref="K941:K1004" si="183">H941*J941</f>
        <v>24559.178614333414</v>
      </c>
      <c r="L941" s="36">
        <f t="shared" ref="L941:L1004" si="184">D941-K941</f>
        <v>2261.8213856665861</v>
      </c>
      <c r="M941" s="36">
        <f t="shared" ref="M941:M1004" si="185">ABS(L941)</f>
        <v>2261.8213856665861</v>
      </c>
      <c r="N941" s="36">
        <f t="shared" ref="N941:N1004" si="186">M941/D941</f>
        <v>8.4330240694477684E-2</v>
      </c>
      <c r="O941" s="36">
        <f t="shared" ref="O941:O1004" si="187">L941^2</f>
        <v>5115835.9806587156</v>
      </c>
      <c r="P941" s="35">
        <f t="shared" si="178"/>
        <v>5115835.9806587156</v>
      </c>
    </row>
    <row r="942" spans="1:16" x14ac:dyDescent="0.4">
      <c r="A942" s="1">
        <v>941</v>
      </c>
      <c r="B942" s="21">
        <v>40754</v>
      </c>
      <c r="C942" s="43">
        <v>1</v>
      </c>
      <c r="D942" s="23">
        <v>25210</v>
      </c>
      <c r="E942" s="25">
        <f t="shared" si="179"/>
        <v>24493.75</v>
      </c>
      <c r="F942" s="25">
        <f t="shared" si="180"/>
        <v>25311.625</v>
      </c>
      <c r="G942" s="25">
        <f t="shared" si="181"/>
        <v>0.99598504639666552</v>
      </c>
      <c r="H942" s="25">
        <f t="shared" si="176"/>
        <v>1.002565354379422</v>
      </c>
      <c r="I942" s="4">
        <f t="shared" si="182"/>
        <v>25145.492899667115</v>
      </c>
      <c r="J942" s="25">
        <f t="shared" si="177"/>
        <v>24584.728882580326</v>
      </c>
      <c r="K942" s="15">
        <f t="shared" si="183"/>
        <v>24647.797424486154</v>
      </c>
      <c r="L942" s="36">
        <f t="shared" si="184"/>
        <v>562.20257551384566</v>
      </c>
      <c r="M942" s="36">
        <f t="shared" si="185"/>
        <v>562.20257551384566</v>
      </c>
      <c r="N942" s="36">
        <f t="shared" si="186"/>
        <v>2.2300776497970871E-2</v>
      </c>
      <c r="O942" s="36">
        <f t="shared" si="187"/>
        <v>316071.7359144013</v>
      </c>
      <c r="P942" s="35">
        <f t="shared" si="178"/>
        <v>316071.7359144013</v>
      </c>
    </row>
    <row r="943" spans="1:16" x14ac:dyDescent="0.4">
      <c r="A943" s="1">
        <v>942</v>
      </c>
      <c r="B943" s="21">
        <v>40755</v>
      </c>
      <c r="C943" s="43">
        <v>2</v>
      </c>
      <c r="D943" s="23">
        <v>22377</v>
      </c>
      <c r="E943" s="25">
        <f t="shared" si="179"/>
        <v>26129.5</v>
      </c>
      <c r="F943" s="25">
        <f t="shared" si="180"/>
        <v>26329.625</v>
      </c>
      <c r="G943" s="25">
        <f t="shared" si="181"/>
        <v>0.84987917602320584</v>
      </c>
      <c r="H943" s="25">
        <f t="shared" si="176"/>
        <v>1.001156956769502</v>
      </c>
      <c r="I943" s="4">
        <f t="shared" si="182"/>
        <v>22351.140696465132</v>
      </c>
      <c r="J943" s="25">
        <f t="shared" si="177"/>
        <v>24585.074878170151</v>
      </c>
      <c r="K943" s="15">
        <f t="shared" si="183"/>
        <v>24613.518746979164</v>
      </c>
      <c r="L943" s="36">
        <f t="shared" si="184"/>
        <v>-2236.5187469791636</v>
      </c>
      <c r="M943" s="36">
        <f t="shared" si="185"/>
        <v>2236.5187469791636</v>
      </c>
      <c r="N943" s="36">
        <f t="shared" si="186"/>
        <v>9.9947211287445298E-2</v>
      </c>
      <c r="O943" s="36">
        <f t="shared" si="187"/>
        <v>5002016.1055892482</v>
      </c>
      <c r="P943" s="35">
        <f t="shared" si="178"/>
        <v>5002016.1055892482</v>
      </c>
    </row>
    <row r="944" spans="1:16" x14ac:dyDescent="0.4">
      <c r="A944" s="1">
        <v>943</v>
      </c>
      <c r="B944" s="21">
        <v>40756</v>
      </c>
      <c r="C944" s="43">
        <v>3</v>
      </c>
      <c r="D944" s="23">
        <v>30110</v>
      </c>
      <c r="E944" s="25">
        <f t="shared" si="179"/>
        <v>26529.75</v>
      </c>
      <c r="F944" s="25">
        <f t="shared" si="180"/>
        <v>27470.25</v>
      </c>
      <c r="G944" s="25">
        <f t="shared" si="181"/>
        <v>1.0960948662644132</v>
      </c>
      <c r="H944" s="25">
        <f t="shared" si="176"/>
        <v>0.99730290362961838</v>
      </c>
      <c r="I944" s="4">
        <f t="shared" si="182"/>
        <v>30191.429194096032</v>
      </c>
      <c r="J944" s="25">
        <f t="shared" si="177"/>
        <v>24585.42087375998</v>
      </c>
      <c r="K944" s="15">
        <f t="shared" si="183"/>
        <v>24519.111624357058</v>
      </c>
      <c r="L944" s="36">
        <f t="shared" si="184"/>
        <v>5590.8883756429423</v>
      </c>
      <c r="M944" s="36">
        <f t="shared" si="185"/>
        <v>5590.8883756429423</v>
      </c>
      <c r="N944" s="36">
        <f t="shared" si="186"/>
        <v>0.18568211144612892</v>
      </c>
      <c r="O944" s="36">
        <f t="shared" si="187"/>
        <v>31258032.828899376</v>
      </c>
      <c r="P944" s="35">
        <f t="shared" si="178"/>
        <v>31258032.828899376</v>
      </c>
    </row>
    <row r="945" spans="1:16" x14ac:dyDescent="0.4">
      <c r="A945" s="1">
        <v>944</v>
      </c>
      <c r="B945" s="21">
        <v>40757</v>
      </c>
      <c r="C945" s="43">
        <v>4</v>
      </c>
      <c r="D945" s="23">
        <v>28422</v>
      </c>
      <c r="E945" s="25">
        <f t="shared" si="179"/>
        <v>28410.75</v>
      </c>
      <c r="F945" s="25">
        <f t="shared" si="180"/>
        <v>28266.875</v>
      </c>
      <c r="G945" s="25">
        <f t="shared" si="181"/>
        <v>1.0054878722886771</v>
      </c>
      <c r="H945" s="25">
        <f t="shared" si="176"/>
        <v>0.99897478522145755</v>
      </c>
      <c r="I945" s="4">
        <f t="shared" si="182"/>
        <v>28451.168558472949</v>
      </c>
      <c r="J945" s="25">
        <f t="shared" si="177"/>
        <v>24585.766869349805</v>
      </c>
      <c r="K945" s="15">
        <f t="shared" si="183"/>
        <v>24560.56117781355</v>
      </c>
      <c r="L945" s="36">
        <f t="shared" si="184"/>
        <v>3861.4388221864501</v>
      </c>
      <c r="M945" s="36">
        <f t="shared" si="185"/>
        <v>3861.4388221864501</v>
      </c>
      <c r="N945" s="36">
        <f t="shared" si="186"/>
        <v>0.13586091134284886</v>
      </c>
      <c r="O945" s="36">
        <f t="shared" si="187"/>
        <v>14910709.777488679</v>
      </c>
      <c r="P945" s="35">
        <f t="shared" si="178"/>
        <v>14910709.777488679</v>
      </c>
    </row>
    <row r="946" spans="1:16" x14ac:dyDescent="0.4">
      <c r="A946" s="1">
        <v>945</v>
      </c>
      <c r="B946" s="21">
        <v>40758</v>
      </c>
      <c r="C946" s="43">
        <v>1</v>
      </c>
      <c r="D946" s="23">
        <v>32734</v>
      </c>
      <c r="E946" s="25">
        <f t="shared" si="179"/>
        <v>28123</v>
      </c>
      <c r="F946" s="25">
        <f t="shared" si="180"/>
        <v>28046.125</v>
      </c>
      <c r="G946" s="25">
        <f t="shared" si="181"/>
        <v>1.1671487594097223</v>
      </c>
      <c r="H946" s="25">
        <f t="shared" si="176"/>
        <v>1.002565354379422</v>
      </c>
      <c r="I946" s="4">
        <f t="shared" si="182"/>
        <v>32650.240562384108</v>
      </c>
      <c r="J946" s="25">
        <f t="shared" si="177"/>
        <v>24586.112864939631</v>
      </c>
      <c r="K946" s="15">
        <f t="shared" si="183"/>
        <v>24649.184957250665</v>
      </c>
      <c r="L946" s="36">
        <f t="shared" si="184"/>
        <v>8084.8150427493347</v>
      </c>
      <c r="M946" s="36">
        <f t="shared" si="185"/>
        <v>8084.8150427493347</v>
      </c>
      <c r="N946" s="36">
        <f t="shared" si="186"/>
        <v>0.24698524600566185</v>
      </c>
      <c r="O946" s="36">
        <f t="shared" si="187"/>
        <v>65364234.275465928</v>
      </c>
      <c r="P946" s="35">
        <f t="shared" si="178"/>
        <v>65364234.275465928</v>
      </c>
    </row>
    <row r="947" spans="1:16" x14ac:dyDescent="0.4">
      <c r="A947" s="1">
        <v>946</v>
      </c>
      <c r="B947" s="21">
        <v>40759</v>
      </c>
      <c r="C947" s="43">
        <v>2</v>
      </c>
      <c r="D947" s="23">
        <v>21226</v>
      </c>
      <c r="E947" s="25">
        <f t="shared" si="179"/>
        <v>27969.25</v>
      </c>
      <c r="F947" s="25">
        <f t="shared" si="180"/>
        <v>27864.125</v>
      </c>
      <c r="G947" s="25">
        <f t="shared" si="181"/>
        <v>0.76176804403511689</v>
      </c>
      <c r="H947" s="25">
        <f t="shared" si="176"/>
        <v>1.001156956769502</v>
      </c>
      <c r="I947" s="4">
        <f t="shared" si="182"/>
        <v>21201.4708148174</v>
      </c>
      <c r="J947" s="25">
        <f t="shared" si="177"/>
        <v>24586.458860529456</v>
      </c>
      <c r="K947" s="15">
        <f t="shared" si="183"/>
        <v>24614.904330546229</v>
      </c>
      <c r="L947" s="36">
        <f t="shared" si="184"/>
        <v>-3388.9043305462292</v>
      </c>
      <c r="M947" s="36">
        <f t="shared" si="185"/>
        <v>3388.9043305462292</v>
      </c>
      <c r="N947" s="36">
        <f t="shared" si="186"/>
        <v>0.15965817066551535</v>
      </c>
      <c r="O947" s="36">
        <f t="shared" si="187"/>
        <v>11484672.561594985</v>
      </c>
      <c r="P947" s="35">
        <f t="shared" si="178"/>
        <v>11484672.561594985</v>
      </c>
    </row>
    <row r="948" spans="1:16" x14ac:dyDescent="0.4">
      <c r="A948" s="1">
        <v>947</v>
      </c>
      <c r="B948" s="21">
        <v>40760</v>
      </c>
      <c r="C948" s="43">
        <v>3</v>
      </c>
      <c r="D948" s="23">
        <v>29495</v>
      </c>
      <c r="E948" s="25">
        <f t="shared" si="179"/>
        <v>27759</v>
      </c>
      <c r="F948" s="25">
        <f t="shared" si="180"/>
        <v>26466.875</v>
      </c>
      <c r="G948" s="25">
        <f t="shared" si="181"/>
        <v>1.1144118827780007</v>
      </c>
      <c r="H948" s="25">
        <f t="shared" si="176"/>
        <v>0.99730290362961838</v>
      </c>
      <c r="I948" s="4">
        <f t="shared" si="182"/>
        <v>29574.765994017351</v>
      </c>
      <c r="J948" s="25">
        <f t="shared" si="177"/>
        <v>24586.804856119281</v>
      </c>
      <c r="K948" s="15">
        <f t="shared" si="183"/>
        <v>24520.491873982559</v>
      </c>
      <c r="L948" s="36">
        <f t="shared" si="184"/>
        <v>4974.5081260174411</v>
      </c>
      <c r="M948" s="36">
        <f t="shared" si="185"/>
        <v>4974.5081260174411</v>
      </c>
      <c r="N948" s="36">
        <f t="shared" si="186"/>
        <v>0.1686559798615847</v>
      </c>
      <c r="O948" s="36">
        <f t="shared" si="187"/>
        <v>24745731.095813554</v>
      </c>
      <c r="P948" s="35">
        <f t="shared" si="178"/>
        <v>24745731.095813554</v>
      </c>
    </row>
    <row r="949" spans="1:16" x14ac:dyDescent="0.4">
      <c r="A949" s="1">
        <v>948</v>
      </c>
      <c r="B949" s="21">
        <v>40761</v>
      </c>
      <c r="C949" s="43">
        <v>4</v>
      </c>
      <c r="D949" s="23">
        <v>27581</v>
      </c>
      <c r="E949" s="25">
        <f t="shared" si="179"/>
        <v>25174.75</v>
      </c>
      <c r="F949" s="25">
        <f t="shared" si="180"/>
        <v>26080.125</v>
      </c>
      <c r="G949" s="25">
        <f t="shared" si="181"/>
        <v>1.057548612209489</v>
      </c>
      <c r="H949" s="25">
        <f t="shared" si="176"/>
        <v>0.99897478522145755</v>
      </c>
      <c r="I949" s="4">
        <f t="shared" si="182"/>
        <v>27609.305467991078</v>
      </c>
      <c r="J949" s="25">
        <f t="shared" si="177"/>
        <v>24587.150851709106</v>
      </c>
      <c r="K949" s="15">
        <f t="shared" si="183"/>
        <v>24561.943741293682</v>
      </c>
      <c r="L949" s="36">
        <f t="shared" si="184"/>
        <v>3019.0562587063177</v>
      </c>
      <c r="M949" s="36">
        <f t="shared" si="185"/>
        <v>3019.0562587063177</v>
      </c>
      <c r="N949" s="36">
        <f t="shared" si="186"/>
        <v>0.10946145022683433</v>
      </c>
      <c r="O949" s="36">
        <f t="shared" si="187"/>
        <v>9114700.693233788</v>
      </c>
      <c r="P949" s="35">
        <f t="shared" si="178"/>
        <v>9114700.693233788</v>
      </c>
    </row>
    <row r="950" spans="1:16" x14ac:dyDescent="0.4">
      <c r="A950" s="1">
        <v>949</v>
      </c>
      <c r="B950" s="21">
        <v>40762</v>
      </c>
      <c r="C950" s="43">
        <v>1</v>
      </c>
      <c r="D950" s="23">
        <v>22397</v>
      </c>
      <c r="E950" s="25">
        <f t="shared" si="179"/>
        <v>26985.5</v>
      </c>
      <c r="F950" s="25">
        <f t="shared" si="180"/>
        <v>26689.875</v>
      </c>
      <c r="G950" s="25">
        <f t="shared" si="181"/>
        <v>0.83915717102459264</v>
      </c>
      <c r="H950" s="25">
        <f t="shared" si="176"/>
        <v>1.002565354379422</v>
      </c>
      <c r="I950" s="4">
        <f t="shared" si="182"/>
        <v>22339.690776431748</v>
      </c>
      <c r="J950" s="25">
        <f t="shared" si="177"/>
        <v>24587.496847298931</v>
      </c>
      <c r="K950" s="15">
        <f t="shared" si="183"/>
        <v>24650.572490015173</v>
      </c>
      <c r="L950" s="36">
        <f t="shared" si="184"/>
        <v>-2253.5724900151727</v>
      </c>
      <c r="M950" s="36">
        <f t="shared" si="185"/>
        <v>2253.5724900151727</v>
      </c>
      <c r="N950" s="36">
        <f t="shared" si="186"/>
        <v>0.10061939054405379</v>
      </c>
      <c r="O950" s="36">
        <f t="shared" si="187"/>
        <v>5078588.9677531859</v>
      </c>
      <c r="P950" s="35">
        <f t="shared" si="178"/>
        <v>5078588.9677531859</v>
      </c>
    </row>
    <row r="951" spans="1:16" x14ac:dyDescent="0.4">
      <c r="A951" s="1">
        <v>950</v>
      </c>
      <c r="B951" s="21">
        <v>40763</v>
      </c>
      <c r="C951" s="43">
        <v>2</v>
      </c>
      <c r="D951" s="23">
        <v>28469</v>
      </c>
      <c r="E951" s="25">
        <f t="shared" si="179"/>
        <v>26394.25</v>
      </c>
      <c r="F951" s="25">
        <f t="shared" si="180"/>
        <v>26548</v>
      </c>
      <c r="G951" s="25">
        <f t="shared" si="181"/>
        <v>1.0723594997739943</v>
      </c>
      <c r="H951" s="25">
        <f t="shared" si="176"/>
        <v>1.001156956769502</v>
      </c>
      <c r="I951" s="4">
        <f t="shared" si="182"/>
        <v>28436.100660842199</v>
      </c>
      <c r="J951" s="25">
        <f t="shared" si="177"/>
        <v>24587.842842888756</v>
      </c>
      <c r="K951" s="15">
        <f t="shared" si="183"/>
        <v>24616.289914113288</v>
      </c>
      <c r="L951" s="36">
        <f t="shared" si="184"/>
        <v>3852.7100858867125</v>
      </c>
      <c r="M951" s="36">
        <f t="shared" si="185"/>
        <v>3852.7100858867125</v>
      </c>
      <c r="N951" s="36">
        <f t="shared" si="186"/>
        <v>0.13533001109581344</v>
      </c>
      <c r="O951" s="36">
        <f t="shared" si="187"/>
        <v>14843375.005893199</v>
      </c>
      <c r="P951" s="35">
        <f t="shared" si="178"/>
        <v>14843375.005893199</v>
      </c>
    </row>
    <row r="952" spans="1:16" x14ac:dyDescent="0.4">
      <c r="A952" s="1">
        <v>951</v>
      </c>
      <c r="B952" s="21">
        <v>40764</v>
      </c>
      <c r="C952" s="43">
        <v>3</v>
      </c>
      <c r="D952" s="23">
        <v>27130</v>
      </c>
      <c r="E952" s="25">
        <f t="shared" si="179"/>
        <v>26701.75</v>
      </c>
      <c r="F952" s="25">
        <f t="shared" si="180"/>
        <v>26905.375</v>
      </c>
      <c r="G952" s="25">
        <f t="shared" si="181"/>
        <v>1.0083487035583039</v>
      </c>
      <c r="H952" s="25">
        <f t="shared" si="176"/>
        <v>0.99730290362961838</v>
      </c>
      <c r="I952" s="4">
        <f t="shared" si="182"/>
        <v>27203.370110787953</v>
      </c>
      <c r="J952" s="25">
        <f t="shared" si="177"/>
        <v>24588.188838478585</v>
      </c>
      <c r="K952" s="15">
        <f t="shared" si="183"/>
        <v>24521.872123608067</v>
      </c>
      <c r="L952" s="36">
        <f t="shared" si="184"/>
        <v>2608.1278763919327</v>
      </c>
      <c r="M952" s="36">
        <f t="shared" si="185"/>
        <v>2608.1278763919327</v>
      </c>
      <c r="N952" s="36">
        <f t="shared" si="186"/>
        <v>9.6134459137188821E-2</v>
      </c>
      <c r="O952" s="36">
        <f t="shared" si="187"/>
        <v>6802331.0196126923</v>
      </c>
      <c r="P952" s="35">
        <f t="shared" si="178"/>
        <v>6802331.0196126923</v>
      </c>
    </row>
    <row r="953" spans="1:16" x14ac:dyDescent="0.4">
      <c r="A953" s="1">
        <v>952</v>
      </c>
      <c r="B953" s="21">
        <v>40765</v>
      </c>
      <c r="C953" s="43">
        <v>4</v>
      </c>
      <c r="D953" s="23">
        <v>28811</v>
      </c>
      <c r="E953" s="25">
        <f t="shared" si="179"/>
        <v>27109</v>
      </c>
      <c r="F953" s="25">
        <f t="shared" si="180"/>
        <v>27099.75</v>
      </c>
      <c r="G953" s="25">
        <f t="shared" si="181"/>
        <v>1.0631463389883671</v>
      </c>
      <c r="H953" s="25">
        <f t="shared" si="176"/>
        <v>0.99897478522145755</v>
      </c>
      <c r="I953" s="4">
        <f t="shared" si="182"/>
        <v>28840.567776305823</v>
      </c>
      <c r="J953" s="25">
        <f t="shared" si="177"/>
        <v>24588.53483406841</v>
      </c>
      <c r="K953" s="15">
        <f t="shared" si="183"/>
        <v>24563.326304773818</v>
      </c>
      <c r="L953" s="36">
        <f t="shared" si="184"/>
        <v>4247.6736952261817</v>
      </c>
      <c r="M953" s="36">
        <f t="shared" si="185"/>
        <v>4247.6736952261817</v>
      </c>
      <c r="N953" s="36">
        <f t="shared" si="186"/>
        <v>0.1474323590026789</v>
      </c>
      <c r="O953" s="36">
        <f t="shared" si="187"/>
        <v>18042731.821116444</v>
      </c>
      <c r="P953" s="35">
        <f t="shared" si="178"/>
        <v>18042731.821116444</v>
      </c>
    </row>
    <row r="954" spans="1:16" x14ac:dyDescent="0.4">
      <c r="A954" s="1">
        <v>953</v>
      </c>
      <c r="B954" s="21">
        <v>40766</v>
      </c>
      <c r="C954" s="43">
        <v>1</v>
      </c>
      <c r="D954" s="23">
        <v>24026</v>
      </c>
      <c r="E954" s="25">
        <f t="shared" si="179"/>
        <v>27090.5</v>
      </c>
      <c r="F954" s="25">
        <f t="shared" si="180"/>
        <v>26732.125</v>
      </c>
      <c r="G954" s="25">
        <f t="shared" si="181"/>
        <v>0.89876880345277455</v>
      </c>
      <c r="H954" s="25">
        <f t="shared" si="176"/>
        <v>1.002565354379422</v>
      </c>
      <c r="I954" s="4">
        <f t="shared" si="182"/>
        <v>23964.52250723531</v>
      </c>
      <c r="J954" s="25">
        <f t="shared" si="177"/>
        <v>24588.880829658236</v>
      </c>
      <c r="K954" s="15">
        <f t="shared" si="183"/>
        <v>24651.960022779684</v>
      </c>
      <c r="L954" s="36">
        <f t="shared" si="184"/>
        <v>-625.96002277968364</v>
      </c>
      <c r="M954" s="36">
        <f t="shared" si="185"/>
        <v>625.96002277968364</v>
      </c>
      <c r="N954" s="36">
        <f t="shared" si="186"/>
        <v>2.6053443052513264E-2</v>
      </c>
      <c r="O954" s="36">
        <f t="shared" si="187"/>
        <v>391825.95011834207</v>
      </c>
      <c r="P954" s="35">
        <f t="shared" si="178"/>
        <v>391825.95011834207</v>
      </c>
    </row>
    <row r="955" spans="1:16" x14ac:dyDescent="0.4">
      <c r="A955" s="1">
        <v>954</v>
      </c>
      <c r="B955" s="21">
        <v>40767</v>
      </c>
      <c r="C955" s="43">
        <v>2</v>
      </c>
      <c r="D955" s="23">
        <v>28395</v>
      </c>
      <c r="E955" s="25">
        <f t="shared" si="179"/>
        <v>26373.75</v>
      </c>
      <c r="F955" s="25">
        <f t="shared" si="180"/>
        <v>25298</v>
      </c>
      <c r="G955" s="25">
        <f t="shared" si="181"/>
        <v>1.1224207447229031</v>
      </c>
      <c r="H955" s="25">
        <f t="shared" si="176"/>
        <v>1.001156956769502</v>
      </c>
      <c r="I955" s="4">
        <f t="shared" si="182"/>
        <v>28362.186176704985</v>
      </c>
      <c r="J955" s="25">
        <f t="shared" si="177"/>
        <v>24589.226825248061</v>
      </c>
      <c r="K955" s="15">
        <f t="shared" si="183"/>
        <v>24617.675497680353</v>
      </c>
      <c r="L955" s="36">
        <f t="shared" si="184"/>
        <v>3777.3245023196469</v>
      </c>
      <c r="M955" s="36">
        <f t="shared" si="185"/>
        <v>3777.3245023196469</v>
      </c>
      <c r="N955" s="36">
        <f t="shared" si="186"/>
        <v>0.13302780427257077</v>
      </c>
      <c r="O955" s="36">
        <f t="shared" si="187"/>
        <v>14268180.395824367</v>
      </c>
      <c r="P955" s="35">
        <f t="shared" si="178"/>
        <v>14268180.395824367</v>
      </c>
    </row>
    <row r="956" spans="1:16" x14ac:dyDescent="0.4">
      <c r="A956" s="1">
        <v>955</v>
      </c>
      <c r="B956" s="21">
        <v>40768</v>
      </c>
      <c r="C956" s="43">
        <v>3</v>
      </c>
      <c r="D956" s="23">
        <v>24263</v>
      </c>
      <c r="E956" s="25">
        <f t="shared" si="179"/>
        <v>24222.25</v>
      </c>
      <c r="F956" s="25">
        <f t="shared" si="180"/>
        <v>24469.375</v>
      </c>
      <c r="G956" s="25">
        <f t="shared" si="181"/>
        <v>0.99156598809736662</v>
      </c>
      <c r="H956" s="25">
        <f t="shared" si="176"/>
        <v>0.99730290362961838</v>
      </c>
      <c r="I956" s="4">
        <f t="shared" si="182"/>
        <v>24328.616623591897</v>
      </c>
      <c r="J956" s="25">
        <f t="shared" si="177"/>
        <v>24589.572820837886</v>
      </c>
      <c r="K956" s="15">
        <f t="shared" si="183"/>
        <v>24523.252373233569</v>
      </c>
      <c r="L956" s="36">
        <f t="shared" si="184"/>
        <v>-260.25237323356851</v>
      </c>
      <c r="M956" s="36">
        <f t="shared" si="185"/>
        <v>260.25237323356851</v>
      </c>
      <c r="N956" s="36">
        <f t="shared" si="186"/>
        <v>1.0726306443290957E-2</v>
      </c>
      <c r="O956" s="36">
        <f t="shared" si="187"/>
        <v>67731.297773704646</v>
      </c>
      <c r="P956" s="35">
        <f t="shared" si="178"/>
        <v>67731.297773704646</v>
      </c>
    </row>
    <row r="957" spans="1:16" x14ac:dyDescent="0.4">
      <c r="A957" s="1">
        <v>956</v>
      </c>
      <c r="B957" s="21">
        <v>40769</v>
      </c>
      <c r="C957" s="43">
        <v>4</v>
      </c>
      <c r="D957" s="23">
        <v>20205</v>
      </c>
      <c r="E957" s="25">
        <f t="shared" si="179"/>
        <v>24716.5</v>
      </c>
      <c r="F957" s="25">
        <f t="shared" si="180"/>
        <v>23553.875</v>
      </c>
      <c r="G957" s="25">
        <f t="shared" si="181"/>
        <v>0.85782063460895497</v>
      </c>
      <c r="H957" s="25">
        <f t="shared" si="176"/>
        <v>0.99897478522145755</v>
      </c>
      <c r="I957" s="4">
        <f t="shared" si="182"/>
        <v>20225.735723170288</v>
      </c>
      <c r="J957" s="25">
        <f t="shared" si="177"/>
        <v>24589.918816427711</v>
      </c>
      <c r="K957" s="15">
        <f t="shared" si="183"/>
        <v>24564.708868253951</v>
      </c>
      <c r="L957" s="36">
        <f t="shared" si="184"/>
        <v>-4359.7088682539506</v>
      </c>
      <c r="M957" s="36">
        <f t="shared" si="185"/>
        <v>4359.7088682539506</v>
      </c>
      <c r="N957" s="36">
        <f t="shared" si="186"/>
        <v>0.21577376234862414</v>
      </c>
      <c r="O957" s="36">
        <f t="shared" si="187"/>
        <v>19007061.415932145</v>
      </c>
      <c r="P957" s="35">
        <f t="shared" si="178"/>
        <v>19007061.415932145</v>
      </c>
    </row>
    <row r="958" spans="1:16" x14ac:dyDescent="0.4">
      <c r="A958" s="1">
        <v>957</v>
      </c>
      <c r="B958" s="21">
        <v>40770</v>
      </c>
      <c r="C958" s="43">
        <v>1</v>
      </c>
      <c r="D958" s="23">
        <v>26003</v>
      </c>
      <c r="E958" s="25">
        <f t="shared" si="179"/>
        <v>22391.25</v>
      </c>
      <c r="F958" s="25">
        <f t="shared" si="180"/>
        <v>22466.625</v>
      </c>
      <c r="G958" s="25">
        <f t="shared" si="181"/>
        <v>1.1574057073547985</v>
      </c>
      <c r="H958" s="25">
        <f t="shared" si="176"/>
        <v>1.002565354379422</v>
      </c>
      <c r="I958" s="4">
        <f t="shared" si="182"/>
        <v>25936.463779057674</v>
      </c>
      <c r="J958" s="25">
        <f t="shared" si="177"/>
        <v>24590.264812017536</v>
      </c>
      <c r="K958" s="15">
        <f t="shared" si="183"/>
        <v>24653.347555544191</v>
      </c>
      <c r="L958" s="36">
        <f t="shared" si="184"/>
        <v>1349.652444455809</v>
      </c>
      <c r="M958" s="36">
        <f t="shared" si="185"/>
        <v>1349.652444455809</v>
      </c>
      <c r="N958" s="36">
        <f t="shared" si="186"/>
        <v>5.1903720511318273E-2</v>
      </c>
      <c r="O958" s="36">
        <f t="shared" si="187"/>
        <v>1821561.7208255406</v>
      </c>
      <c r="P958" s="35">
        <f t="shared" si="178"/>
        <v>1821561.7208255406</v>
      </c>
    </row>
    <row r="959" spans="1:16" x14ac:dyDescent="0.4">
      <c r="A959" s="1">
        <v>958</v>
      </c>
      <c r="B959" s="21">
        <v>40771</v>
      </c>
      <c r="C959" s="43">
        <v>2</v>
      </c>
      <c r="D959" s="23">
        <v>19094</v>
      </c>
      <c r="E959" s="25">
        <f t="shared" si="179"/>
        <v>22542</v>
      </c>
      <c r="F959" s="25">
        <f t="shared" si="180"/>
        <v>22652.875</v>
      </c>
      <c r="G959" s="25">
        <f t="shared" si="181"/>
        <v>0.84289521749446816</v>
      </c>
      <c r="H959" s="25">
        <f t="shared" si="176"/>
        <v>1.001156956769502</v>
      </c>
      <c r="I959" s="4">
        <f t="shared" si="182"/>
        <v>19071.934596161471</v>
      </c>
      <c r="J959" s="25">
        <f t="shared" si="177"/>
        <v>24590.610807607361</v>
      </c>
      <c r="K959" s="15">
        <f t="shared" si="183"/>
        <v>24619.061081247411</v>
      </c>
      <c r="L959" s="36">
        <f t="shared" si="184"/>
        <v>-5525.0610812474115</v>
      </c>
      <c r="M959" s="36">
        <f t="shared" si="185"/>
        <v>5525.0610812474115</v>
      </c>
      <c r="N959" s="36">
        <f t="shared" si="186"/>
        <v>0.28936111245665713</v>
      </c>
      <c r="O959" s="36">
        <f t="shared" si="187"/>
        <v>30526299.951514814</v>
      </c>
      <c r="P959" s="35">
        <f t="shared" si="178"/>
        <v>30526299.951514814</v>
      </c>
    </row>
    <row r="960" spans="1:16" x14ac:dyDescent="0.4">
      <c r="A960" s="1">
        <v>959</v>
      </c>
      <c r="B960" s="21">
        <v>40772</v>
      </c>
      <c r="C960" s="43">
        <v>3</v>
      </c>
      <c r="D960" s="23">
        <v>24866</v>
      </c>
      <c r="E960" s="25">
        <f t="shared" si="179"/>
        <v>22763.75</v>
      </c>
      <c r="F960" s="25">
        <f t="shared" si="180"/>
        <v>22442.375</v>
      </c>
      <c r="G960" s="25">
        <f t="shared" si="181"/>
        <v>1.1079932493775726</v>
      </c>
      <c r="H960" s="25">
        <f t="shared" si="176"/>
        <v>0.99730290362961838</v>
      </c>
      <c r="I960" s="4">
        <f t="shared" si="182"/>
        <v>24933.247370986115</v>
      </c>
      <c r="J960" s="25">
        <f t="shared" si="177"/>
        <v>24590.956803197187</v>
      </c>
      <c r="K960" s="15">
        <f t="shared" si="183"/>
        <v>24524.632622859073</v>
      </c>
      <c r="L960" s="36">
        <f t="shared" si="184"/>
        <v>341.36737714092669</v>
      </c>
      <c r="M960" s="36">
        <f t="shared" si="185"/>
        <v>341.36737714092669</v>
      </c>
      <c r="N960" s="36">
        <f t="shared" si="186"/>
        <v>1.3728278659250651E-2</v>
      </c>
      <c r="O960" s="36">
        <f t="shared" si="187"/>
        <v>116531.68617607567</v>
      </c>
      <c r="P960" s="35">
        <f t="shared" si="178"/>
        <v>116531.68617607567</v>
      </c>
    </row>
    <row r="961" spans="1:16" x14ac:dyDescent="0.4">
      <c r="A961" s="1">
        <v>960</v>
      </c>
      <c r="B961" s="21">
        <v>40773</v>
      </c>
      <c r="C961" s="43">
        <v>4</v>
      </c>
      <c r="D961" s="23">
        <v>21092</v>
      </c>
      <c r="E961" s="25">
        <f t="shared" si="179"/>
        <v>22121</v>
      </c>
      <c r="F961" s="25">
        <f t="shared" si="180"/>
        <v>22609.5</v>
      </c>
      <c r="G961" s="25">
        <f t="shared" si="181"/>
        <v>0.93288219553727414</v>
      </c>
      <c r="H961" s="25">
        <f t="shared" si="176"/>
        <v>0.99897478522145755</v>
      </c>
      <c r="I961" s="4">
        <f t="shared" si="182"/>
        <v>21113.646021930595</v>
      </c>
      <c r="J961" s="25">
        <f t="shared" si="177"/>
        <v>24591.302798787015</v>
      </c>
      <c r="K961" s="15">
        <f t="shared" si="183"/>
        <v>24566.091431734087</v>
      </c>
      <c r="L961" s="36">
        <f t="shared" si="184"/>
        <v>-3474.0914317340867</v>
      </c>
      <c r="M961" s="36">
        <f t="shared" si="185"/>
        <v>3474.0914317340867</v>
      </c>
      <c r="N961" s="36">
        <f t="shared" si="186"/>
        <v>0.16471133281500505</v>
      </c>
      <c r="O961" s="36">
        <f t="shared" si="187"/>
        <v>12069311.276048196</v>
      </c>
      <c r="P961" s="35">
        <f t="shared" si="178"/>
        <v>12069311.276048196</v>
      </c>
    </row>
    <row r="962" spans="1:16" x14ac:dyDescent="0.4">
      <c r="A962" s="1">
        <v>961</v>
      </c>
      <c r="B962" s="21">
        <v>40774</v>
      </c>
      <c r="C962" s="43">
        <v>1</v>
      </c>
      <c r="D962" s="23">
        <v>23432</v>
      </c>
      <c r="E962" s="25">
        <f t="shared" si="179"/>
        <v>23098</v>
      </c>
      <c r="F962" s="25">
        <f t="shared" si="180"/>
        <v>22504.25</v>
      </c>
      <c r="G962" s="25">
        <f t="shared" si="181"/>
        <v>1.0412255462857016</v>
      </c>
      <c r="H962" s="25">
        <f t="shared" ref="H962:H1025" si="188">VLOOKUP(C962,$Q$38:$S$42,3,FALSE)</f>
        <v>1.002565354379422</v>
      </c>
      <c r="I962" s="4">
        <f t="shared" si="182"/>
        <v>23372.042428599754</v>
      </c>
      <c r="J962" s="25">
        <f t="shared" si="177"/>
        <v>24591.648794376841</v>
      </c>
      <c r="K962" s="15">
        <f t="shared" si="183"/>
        <v>24654.735088308702</v>
      </c>
      <c r="L962" s="36">
        <f t="shared" si="184"/>
        <v>-1222.735088308702</v>
      </c>
      <c r="M962" s="36">
        <f t="shared" si="185"/>
        <v>1222.735088308702</v>
      </c>
      <c r="N962" s="36">
        <f t="shared" si="186"/>
        <v>5.2182275875243343E-2</v>
      </c>
      <c r="O962" s="36">
        <f t="shared" si="187"/>
        <v>1495081.0961812893</v>
      </c>
      <c r="P962" s="35">
        <f t="shared" si="178"/>
        <v>1495081.0961812893</v>
      </c>
    </row>
    <row r="963" spans="1:16" x14ac:dyDescent="0.4">
      <c r="A963" s="1">
        <v>962</v>
      </c>
      <c r="B963" s="21">
        <v>40775</v>
      </c>
      <c r="C963" s="43">
        <v>2</v>
      </c>
      <c r="D963" s="23">
        <v>23002</v>
      </c>
      <c r="E963" s="25">
        <f t="shared" si="179"/>
        <v>21910.5</v>
      </c>
      <c r="F963" s="25">
        <f t="shared" si="180"/>
        <v>22623.5</v>
      </c>
      <c r="G963" s="25">
        <f t="shared" si="181"/>
        <v>1.0167303909651468</v>
      </c>
      <c r="H963" s="25">
        <f t="shared" si="188"/>
        <v>1.001156956769502</v>
      </c>
      <c r="I963" s="4">
        <f t="shared" si="182"/>
        <v>22975.418434110514</v>
      </c>
      <c r="J963" s="25">
        <f t="shared" ref="J963:J1026" si="189">INTERCEPT($I$2:$I$3896,$A$2:$A$3896)+SLOPE($I$2:$I$3896,$A$2:$A$3896)*A963</f>
        <v>24591.994789966666</v>
      </c>
      <c r="K963" s="15">
        <f t="shared" si="183"/>
        <v>24620.446664814477</v>
      </c>
      <c r="L963" s="36">
        <f t="shared" si="184"/>
        <v>-1618.4466648144771</v>
      </c>
      <c r="M963" s="36">
        <f t="shared" si="185"/>
        <v>1618.4466648144771</v>
      </c>
      <c r="N963" s="36">
        <f t="shared" si="186"/>
        <v>7.0361127937330542E-2</v>
      </c>
      <c r="O963" s="36">
        <f t="shared" si="187"/>
        <v>2619369.6068491046</v>
      </c>
      <c r="P963" s="35">
        <f t="shared" ref="P963:P1026" si="190">(D963-K963)^2</f>
        <v>2619369.6068491046</v>
      </c>
    </row>
    <row r="964" spans="1:16" x14ac:dyDescent="0.4">
      <c r="A964" s="1">
        <v>963</v>
      </c>
      <c r="B964" s="21">
        <v>40776</v>
      </c>
      <c r="C964" s="43">
        <v>3</v>
      </c>
      <c r="D964" s="23">
        <v>20116</v>
      </c>
      <c r="E964" s="25">
        <f t="shared" si="179"/>
        <v>23336.5</v>
      </c>
      <c r="F964" s="25">
        <f t="shared" si="180"/>
        <v>23900.75</v>
      </c>
      <c r="G964" s="25">
        <f t="shared" si="181"/>
        <v>0.84164722864345265</v>
      </c>
      <c r="H964" s="25">
        <f t="shared" si="188"/>
        <v>0.99730290362961838</v>
      </c>
      <c r="I964" s="4">
        <f t="shared" si="182"/>
        <v>20170.401516719885</v>
      </c>
      <c r="J964" s="25">
        <f t="shared" si="189"/>
        <v>24592.340785556491</v>
      </c>
      <c r="K964" s="15">
        <f t="shared" si="183"/>
        <v>24526.012872484578</v>
      </c>
      <c r="L964" s="36">
        <f t="shared" si="184"/>
        <v>-4410.0128724845781</v>
      </c>
      <c r="M964" s="36">
        <f t="shared" si="185"/>
        <v>4410.0128724845781</v>
      </c>
      <c r="N964" s="36">
        <f t="shared" si="186"/>
        <v>0.21922911475862886</v>
      </c>
      <c r="O964" s="36">
        <f t="shared" si="187"/>
        <v>19448213.53547968</v>
      </c>
      <c r="P964" s="35">
        <f t="shared" si="190"/>
        <v>19448213.53547968</v>
      </c>
    </row>
    <row r="965" spans="1:16" x14ac:dyDescent="0.4">
      <c r="A965" s="1">
        <v>964</v>
      </c>
      <c r="B965" s="21">
        <v>40777</v>
      </c>
      <c r="C965" s="43">
        <v>4</v>
      </c>
      <c r="D965" s="23">
        <v>26796</v>
      </c>
      <c r="E965" s="25">
        <f t="shared" ref="E965:E1028" si="191">AVERAGE(D963:D966)</f>
        <v>24465</v>
      </c>
      <c r="F965" s="25">
        <f t="shared" ref="F965:F1028" si="192">AVERAGE(E965:E966)</f>
        <v>25172.25</v>
      </c>
      <c r="G965" s="25">
        <f t="shared" si="181"/>
        <v>1.064505556714239</v>
      </c>
      <c r="H965" s="25">
        <f t="shared" si="188"/>
        <v>0.99897478522145755</v>
      </c>
      <c r="I965" s="4">
        <f t="shared" si="182"/>
        <v>26823.499848456868</v>
      </c>
      <c r="J965" s="25">
        <f t="shared" si="189"/>
        <v>24592.686781146316</v>
      </c>
      <c r="K965" s="15">
        <f t="shared" si="183"/>
        <v>24567.473995214219</v>
      </c>
      <c r="L965" s="36">
        <f t="shared" si="184"/>
        <v>2228.526004785781</v>
      </c>
      <c r="M965" s="36">
        <f t="shared" si="185"/>
        <v>2228.526004785781</v>
      </c>
      <c r="N965" s="36">
        <f t="shared" si="186"/>
        <v>8.3166368293244544E-2</v>
      </c>
      <c r="O965" s="36">
        <f t="shared" si="187"/>
        <v>4966328.1540064747</v>
      </c>
      <c r="P965" s="35">
        <f t="shared" si="190"/>
        <v>4966328.1540064747</v>
      </c>
    </row>
    <row r="966" spans="1:16" x14ac:dyDescent="0.4">
      <c r="A966" s="1">
        <v>965</v>
      </c>
      <c r="B966" s="21">
        <v>40778</v>
      </c>
      <c r="C966" s="43">
        <v>1</v>
      </c>
      <c r="D966" s="23">
        <v>27946</v>
      </c>
      <c r="E966" s="25">
        <f t="shared" si="191"/>
        <v>25879.5</v>
      </c>
      <c r="F966" s="25">
        <f t="shared" si="192"/>
        <v>26166.375</v>
      </c>
      <c r="G966" s="25">
        <f t="shared" si="181"/>
        <v>1.0680119045912932</v>
      </c>
      <c r="H966" s="25">
        <f t="shared" si="188"/>
        <v>1.002565354379422</v>
      </c>
      <c r="I966" s="4">
        <f t="shared" si="182"/>
        <v>27874.492049746023</v>
      </c>
      <c r="J966" s="25">
        <f t="shared" si="189"/>
        <v>24593.032776736141</v>
      </c>
      <c r="K966" s="15">
        <f t="shared" si="183"/>
        <v>24656.122621073209</v>
      </c>
      <c r="L966" s="36">
        <f t="shared" si="184"/>
        <v>3289.8773789267907</v>
      </c>
      <c r="M966" s="36">
        <f t="shared" si="185"/>
        <v>3289.8773789267907</v>
      </c>
      <c r="N966" s="36">
        <f t="shared" si="186"/>
        <v>0.11772265722918453</v>
      </c>
      <c r="O966" s="36">
        <f t="shared" si="187"/>
        <v>10823293.168374211</v>
      </c>
      <c r="P966" s="35">
        <f t="shared" si="190"/>
        <v>10823293.168374211</v>
      </c>
    </row>
    <row r="967" spans="1:16" x14ac:dyDescent="0.4">
      <c r="A967" s="1">
        <v>966</v>
      </c>
      <c r="B967" s="21">
        <v>40779</v>
      </c>
      <c r="C967" s="43">
        <v>2</v>
      </c>
      <c r="D967" s="23">
        <v>28660</v>
      </c>
      <c r="E967" s="25">
        <f t="shared" si="191"/>
        <v>26453.25</v>
      </c>
      <c r="F967" s="25">
        <f t="shared" si="192"/>
        <v>26422.125</v>
      </c>
      <c r="G967" s="25">
        <f t="shared" si="181"/>
        <v>1.0846970105546014</v>
      </c>
      <c r="H967" s="25">
        <f t="shared" si="188"/>
        <v>1.001156956769502</v>
      </c>
      <c r="I967" s="4">
        <f t="shared" si="182"/>
        <v>28626.879937466627</v>
      </c>
      <c r="J967" s="25">
        <f t="shared" si="189"/>
        <v>24593.378772325967</v>
      </c>
      <c r="K967" s="15">
        <f t="shared" si="183"/>
        <v>24621.832248381535</v>
      </c>
      <c r="L967" s="36">
        <f t="shared" si="184"/>
        <v>4038.1677516184645</v>
      </c>
      <c r="M967" s="36">
        <f t="shared" si="185"/>
        <v>4038.1677516184645</v>
      </c>
      <c r="N967" s="36">
        <f t="shared" si="186"/>
        <v>0.1408990841457943</v>
      </c>
      <c r="O967" s="36">
        <f t="shared" si="187"/>
        <v>16306798.790211326</v>
      </c>
      <c r="P967" s="35">
        <f t="shared" si="190"/>
        <v>16306798.790211326</v>
      </c>
    </row>
    <row r="968" spans="1:16" x14ac:dyDescent="0.4">
      <c r="A968" s="1">
        <v>967</v>
      </c>
      <c r="B968" s="21">
        <v>40780</v>
      </c>
      <c r="C968" s="43">
        <v>3</v>
      </c>
      <c r="D968" s="23">
        <v>22411</v>
      </c>
      <c r="E968" s="25">
        <f t="shared" si="191"/>
        <v>26391</v>
      </c>
      <c r="F968" s="25">
        <f t="shared" si="192"/>
        <v>26472.875</v>
      </c>
      <c r="G968" s="25">
        <f t="shared" si="181"/>
        <v>0.84656464399881015</v>
      </c>
      <c r="H968" s="25">
        <f t="shared" si="188"/>
        <v>0.99730290362961838</v>
      </c>
      <c r="I968" s="4">
        <f t="shared" si="182"/>
        <v>22471.608092623253</v>
      </c>
      <c r="J968" s="25">
        <f t="shared" si="189"/>
        <v>24593.724767915792</v>
      </c>
      <c r="K968" s="15">
        <f t="shared" si="183"/>
        <v>24527.393122110083</v>
      </c>
      <c r="L968" s="36">
        <f t="shared" si="184"/>
        <v>-2116.3931221100829</v>
      </c>
      <c r="M968" s="36">
        <f t="shared" si="185"/>
        <v>2116.3931221100829</v>
      </c>
      <c r="N968" s="36">
        <f t="shared" si="186"/>
        <v>9.4435461251621208E-2</v>
      </c>
      <c r="O968" s="36">
        <f t="shared" si="187"/>
        <v>4479119.8473148644</v>
      </c>
      <c r="P968" s="35">
        <f t="shared" si="190"/>
        <v>4479119.8473148644</v>
      </c>
    </row>
    <row r="969" spans="1:16" x14ac:dyDescent="0.4">
      <c r="A969" s="1">
        <v>968</v>
      </c>
      <c r="B969" s="21">
        <v>40781</v>
      </c>
      <c r="C969" s="43">
        <v>4</v>
      </c>
      <c r="D969" s="23">
        <v>26547</v>
      </c>
      <c r="E969" s="25">
        <f t="shared" si="191"/>
        <v>26554.75</v>
      </c>
      <c r="F969" s="25">
        <f t="shared" si="192"/>
        <v>25957.5</v>
      </c>
      <c r="G969" s="25">
        <f t="shared" si="181"/>
        <v>1.0227101993643455</v>
      </c>
      <c r="H969" s="25">
        <f t="shared" si="188"/>
        <v>0.99897478522145755</v>
      </c>
      <c r="I969" s="4">
        <f t="shared" si="182"/>
        <v>26574.244307993151</v>
      </c>
      <c r="J969" s="25">
        <f t="shared" si="189"/>
        <v>24594.070763505617</v>
      </c>
      <c r="K969" s="15">
        <f t="shared" si="183"/>
        <v>24568.856558694351</v>
      </c>
      <c r="L969" s="36">
        <f t="shared" si="184"/>
        <v>1978.1434413056486</v>
      </c>
      <c r="M969" s="36">
        <f t="shared" si="185"/>
        <v>1978.1434413056486</v>
      </c>
      <c r="N969" s="36">
        <f t="shared" si="186"/>
        <v>7.4514764052648078E-2</v>
      </c>
      <c r="O969" s="36">
        <f t="shared" si="187"/>
        <v>3913051.4743805542</v>
      </c>
      <c r="P969" s="35">
        <f t="shared" si="190"/>
        <v>3913051.4743805542</v>
      </c>
    </row>
    <row r="970" spans="1:16" x14ac:dyDescent="0.4">
      <c r="A970" s="1">
        <v>969</v>
      </c>
      <c r="B970" s="21">
        <v>40782</v>
      </c>
      <c r="C970" s="43">
        <v>1</v>
      </c>
      <c r="D970" s="23">
        <v>28601</v>
      </c>
      <c r="E970" s="25">
        <f t="shared" si="191"/>
        <v>25360.25</v>
      </c>
      <c r="F970" s="25">
        <f t="shared" si="192"/>
        <v>25639.125</v>
      </c>
      <c r="G970" s="25">
        <f t="shared" si="181"/>
        <v>1.1155216880451264</v>
      </c>
      <c r="H970" s="25">
        <f t="shared" si="188"/>
        <v>1.002565354379422</v>
      </c>
      <c r="I970" s="4">
        <f t="shared" si="182"/>
        <v>28527.816042180846</v>
      </c>
      <c r="J970" s="25">
        <f t="shared" si="189"/>
        <v>24594.416759095446</v>
      </c>
      <c r="K970" s="15">
        <f t="shared" si="183"/>
        <v>24657.51015383772</v>
      </c>
      <c r="L970" s="36">
        <f t="shared" si="184"/>
        <v>3943.4898461622797</v>
      </c>
      <c r="M970" s="36">
        <f t="shared" si="185"/>
        <v>3943.4898461622797</v>
      </c>
      <c r="N970" s="36">
        <f t="shared" si="186"/>
        <v>0.13787943939590502</v>
      </c>
      <c r="O970" s="36">
        <f t="shared" si="187"/>
        <v>15551112.166785</v>
      </c>
      <c r="P970" s="35">
        <f t="shared" si="190"/>
        <v>15551112.166785</v>
      </c>
    </row>
    <row r="971" spans="1:16" x14ac:dyDescent="0.4">
      <c r="A971" s="1">
        <v>970</v>
      </c>
      <c r="B971" s="21">
        <v>40783</v>
      </c>
      <c r="C971" s="43">
        <v>2</v>
      </c>
      <c r="D971" s="23">
        <v>23882</v>
      </c>
      <c r="E971" s="25">
        <f t="shared" si="191"/>
        <v>25918</v>
      </c>
      <c r="F971" s="25">
        <f t="shared" si="192"/>
        <v>26366.625</v>
      </c>
      <c r="G971" s="25">
        <f t="shared" si="181"/>
        <v>0.90576628597706377</v>
      </c>
      <c r="H971" s="25">
        <f t="shared" si="188"/>
        <v>1.001156956769502</v>
      </c>
      <c r="I971" s="4">
        <f t="shared" si="182"/>
        <v>23854.401488715212</v>
      </c>
      <c r="J971" s="25">
        <f t="shared" si="189"/>
        <v>24594.762754685271</v>
      </c>
      <c r="K971" s="15">
        <f t="shared" si="183"/>
        <v>24623.217831948601</v>
      </c>
      <c r="L971" s="36">
        <f t="shared" si="184"/>
        <v>-741.21783194860109</v>
      </c>
      <c r="M971" s="36">
        <f t="shared" si="185"/>
        <v>741.21783194860109</v>
      </c>
      <c r="N971" s="36">
        <f t="shared" si="186"/>
        <v>3.1036673308290807E-2</v>
      </c>
      <c r="O971" s="36">
        <f t="shared" si="187"/>
        <v>549403.87439858459</v>
      </c>
      <c r="P971" s="35">
        <f t="shared" si="190"/>
        <v>549403.87439858459</v>
      </c>
    </row>
    <row r="972" spans="1:16" x14ac:dyDescent="0.4">
      <c r="A972" s="1">
        <v>971</v>
      </c>
      <c r="B972" s="21">
        <v>40784</v>
      </c>
      <c r="C972" s="43">
        <v>3</v>
      </c>
      <c r="D972" s="23">
        <v>24642</v>
      </c>
      <c r="E972" s="25">
        <f t="shared" si="191"/>
        <v>26815.25</v>
      </c>
      <c r="F972" s="25">
        <f t="shared" si="192"/>
        <v>27257.75</v>
      </c>
      <c r="G972" s="25">
        <f t="shared" si="181"/>
        <v>0.9040364666929589</v>
      </c>
      <c r="H972" s="25">
        <f t="shared" si="188"/>
        <v>0.99730290362961838</v>
      </c>
      <c r="I972" s="4">
        <f t="shared" si="182"/>
        <v>24708.641587542821</v>
      </c>
      <c r="J972" s="25">
        <f t="shared" si="189"/>
        <v>24595.108750275096</v>
      </c>
      <c r="K972" s="15">
        <f t="shared" si="183"/>
        <v>24528.773371735588</v>
      </c>
      <c r="L972" s="36">
        <f t="shared" si="184"/>
        <v>113.22662826441228</v>
      </c>
      <c r="M972" s="36">
        <f t="shared" si="185"/>
        <v>113.22662826441228</v>
      </c>
      <c r="N972" s="36">
        <f t="shared" si="186"/>
        <v>4.5948635769991189E-3</v>
      </c>
      <c r="O972" s="36">
        <f t="shared" si="187"/>
        <v>12820.269348127407</v>
      </c>
      <c r="P972" s="35">
        <f t="shared" si="190"/>
        <v>12820.269348127407</v>
      </c>
    </row>
    <row r="973" spans="1:16" x14ac:dyDescent="0.4">
      <c r="A973" s="1">
        <v>972</v>
      </c>
      <c r="B973" s="21">
        <v>40785</v>
      </c>
      <c r="C973" s="43">
        <v>4</v>
      </c>
      <c r="D973" s="23">
        <v>30136</v>
      </c>
      <c r="E973" s="25">
        <f t="shared" si="191"/>
        <v>27700.25</v>
      </c>
      <c r="F973" s="25">
        <f t="shared" si="192"/>
        <v>27341.375</v>
      </c>
      <c r="G973" s="25">
        <f t="shared" si="181"/>
        <v>1.1022123064403309</v>
      </c>
      <c r="H973" s="25">
        <f t="shared" si="188"/>
        <v>0.99897478522145755</v>
      </c>
      <c r="I973" s="4">
        <f t="shared" si="182"/>
        <v>30166.927579978212</v>
      </c>
      <c r="J973" s="25">
        <f t="shared" si="189"/>
        <v>24595.454745864921</v>
      </c>
      <c r="K973" s="15">
        <f t="shared" si="183"/>
        <v>24570.239122174487</v>
      </c>
      <c r="L973" s="36">
        <f t="shared" si="184"/>
        <v>5565.7608778255126</v>
      </c>
      <c r="M973" s="36">
        <f t="shared" si="185"/>
        <v>5565.7608778255126</v>
      </c>
      <c r="N973" s="36">
        <f t="shared" si="186"/>
        <v>0.1846881098296228</v>
      </c>
      <c r="O973" s="36">
        <f t="shared" si="187"/>
        <v>30977694.149133019</v>
      </c>
      <c r="P973" s="35">
        <f t="shared" si="190"/>
        <v>30977694.149133019</v>
      </c>
    </row>
    <row r="974" spans="1:16" x14ac:dyDescent="0.4">
      <c r="A974" s="1">
        <v>973</v>
      </c>
      <c r="B974" s="21">
        <v>40786</v>
      </c>
      <c r="C974" s="43">
        <v>1</v>
      </c>
      <c r="D974" s="23">
        <v>32141</v>
      </c>
      <c r="E974" s="25">
        <f t="shared" si="191"/>
        <v>26982.5</v>
      </c>
      <c r="F974" s="25">
        <f t="shared" si="192"/>
        <v>27388.125</v>
      </c>
      <c r="G974" s="25">
        <f t="shared" si="181"/>
        <v>1.1735378015106912</v>
      </c>
      <c r="H974" s="25">
        <f t="shared" si="188"/>
        <v>1.002565354379422</v>
      </c>
      <c r="I974" s="4">
        <f t="shared" si="182"/>
        <v>32058.75792495838</v>
      </c>
      <c r="J974" s="25">
        <f t="shared" si="189"/>
        <v>24595.800741454746</v>
      </c>
      <c r="K974" s="15">
        <f t="shared" si="183"/>
        <v>24658.897686602228</v>
      </c>
      <c r="L974" s="36">
        <f t="shared" si="184"/>
        <v>7482.1023133977724</v>
      </c>
      <c r="M974" s="36">
        <f t="shared" si="185"/>
        <v>7482.1023133977724</v>
      </c>
      <c r="N974" s="36">
        <f t="shared" si="186"/>
        <v>0.23278996650377315</v>
      </c>
      <c r="O974" s="36">
        <f t="shared" si="187"/>
        <v>55981855.028152294</v>
      </c>
      <c r="P974" s="35">
        <f t="shared" si="190"/>
        <v>55981855.028152294</v>
      </c>
    </row>
    <row r="975" spans="1:16" x14ac:dyDescent="0.4">
      <c r="A975" s="1">
        <v>974</v>
      </c>
      <c r="B975" s="21">
        <v>40787</v>
      </c>
      <c r="C975" s="43">
        <v>2</v>
      </c>
      <c r="D975" s="23">
        <v>21011</v>
      </c>
      <c r="E975" s="25">
        <f t="shared" si="191"/>
        <v>27793.75</v>
      </c>
      <c r="F975" s="25">
        <f t="shared" si="192"/>
        <v>26914.625</v>
      </c>
      <c r="G975" s="25">
        <f t="shared" si="181"/>
        <v>0.78065364091084311</v>
      </c>
      <c r="H975" s="25">
        <f t="shared" si="188"/>
        <v>1.001156956769502</v>
      </c>
      <c r="I975" s="4">
        <f t="shared" si="182"/>
        <v>20986.719273067385</v>
      </c>
      <c r="J975" s="25">
        <f t="shared" si="189"/>
        <v>24596.146737044572</v>
      </c>
      <c r="K975" s="15">
        <f t="shared" si="183"/>
        <v>24624.603415515659</v>
      </c>
      <c r="L975" s="36">
        <f t="shared" si="184"/>
        <v>-3613.6034155156594</v>
      </c>
      <c r="M975" s="36">
        <f t="shared" si="185"/>
        <v>3613.6034155156594</v>
      </c>
      <c r="N975" s="36">
        <f t="shared" si="186"/>
        <v>0.17198626507618198</v>
      </c>
      <c r="O975" s="36">
        <f t="shared" si="187"/>
        <v>13058129.64462644</v>
      </c>
      <c r="P975" s="35">
        <f t="shared" si="190"/>
        <v>13058129.64462644</v>
      </c>
    </row>
    <row r="976" spans="1:16" x14ac:dyDescent="0.4">
      <c r="A976" s="1">
        <v>975</v>
      </c>
      <c r="B976" s="21">
        <v>40788</v>
      </c>
      <c r="C976" s="43">
        <v>3</v>
      </c>
      <c r="D976" s="23">
        <v>27887</v>
      </c>
      <c r="E976" s="25">
        <f t="shared" si="191"/>
        <v>26035.5</v>
      </c>
      <c r="F976" s="25">
        <f t="shared" si="192"/>
        <v>24839.875</v>
      </c>
      <c r="G976" s="25">
        <f t="shared" si="181"/>
        <v>1.1226707058711045</v>
      </c>
      <c r="H976" s="25">
        <f t="shared" si="188"/>
        <v>0.99730290362961838</v>
      </c>
      <c r="I976" s="4">
        <f t="shared" si="182"/>
        <v>27962.417334299436</v>
      </c>
      <c r="J976" s="25">
        <f t="shared" si="189"/>
        <v>24596.492732634397</v>
      </c>
      <c r="K976" s="15">
        <f t="shared" si="183"/>
        <v>24530.153621361089</v>
      </c>
      <c r="L976" s="36">
        <f t="shared" si="184"/>
        <v>3356.8463786389111</v>
      </c>
      <c r="M976" s="36">
        <f t="shared" si="185"/>
        <v>3356.8463786389111</v>
      </c>
      <c r="N976" s="36">
        <f t="shared" si="186"/>
        <v>0.12037316235661459</v>
      </c>
      <c r="O976" s="36">
        <f t="shared" si="187"/>
        <v>11268417.609781172</v>
      </c>
      <c r="P976" s="35">
        <f t="shared" si="190"/>
        <v>11268417.609781172</v>
      </c>
    </row>
    <row r="977" spans="1:16" x14ac:dyDescent="0.4">
      <c r="A977" s="1">
        <v>976</v>
      </c>
      <c r="B977" s="21">
        <v>40789</v>
      </c>
      <c r="C977" s="43">
        <v>4</v>
      </c>
      <c r="D977" s="23">
        <v>23103</v>
      </c>
      <c r="E977" s="25">
        <f t="shared" si="191"/>
        <v>23644.25</v>
      </c>
      <c r="F977" s="25">
        <f t="shared" si="192"/>
        <v>24647.125</v>
      </c>
      <c r="G977" s="25">
        <f t="shared" si="181"/>
        <v>0.9373507052039538</v>
      </c>
      <c r="H977" s="25">
        <f t="shared" si="188"/>
        <v>0.99897478522145755</v>
      </c>
      <c r="I977" s="4">
        <f t="shared" si="182"/>
        <v>23126.709844711862</v>
      </c>
      <c r="J977" s="25">
        <f t="shared" si="189"/>
        <v>24596.838728224222</v>
      </c>
      <c r="K977" s="15">
        <f t="shared" si="183"/>
        <v>24571.62168565462</v>
      </c>
      <c r="L977" s="36">
        <f t="shared" si="184"/>
        <v>-1468.6216856546198</v>
      </c>
      <c r="M977" s="36">
        <f t="shared" si="185"/>
        <v>1468.6216856546198</v>
      </c>
      <c r="N977" s="36">
        <f t="shared" si="186"/>
        <v>6.3568440707034574E-2</v>
      </c>
      <c r="O977" s="36">
        <f t="shared" si="187"/>
        <v>2156849.655575017</v>
      </c>
      <c r="P977" s="35">
        <f t="shared" si="190"/>
        <v>2156849.655575017</v>
      </c>
    </row>
    <row r="978" spans="1:16" x14ac:dyDescent="0.4">
      <c r="A978" s="1">
        <v>977</v>
      </c>
      <c r="B978" s="21">
        <v>40790</v>
      </c>
      <c r="C978" s="43">
        <v>1</v>
      </c>
      <c r="D978" s="23">
        <v>22576</v>
      </c>
      <c r="E978" s="25">
        <f t="shared" si="191"/>
        <v>25650</v>
      </c>
      <c r="F978" s="25">
        <f t="shared" si="192"/>
        <v>25917.375</v>
      </c>
      <c r="G978" s="25">
        <f t="shared" si="181"/>
        <v>0.87107587091671124</v>
      </c>
      <c r="H978" s="25">
        <f t="shared" si="188"/>
        <v>1.002565354379422</v>
      </c>
      <c r="I978" s="4">
        <f t="shared" si="182"/>
        <v>22518.232752990272</v>
      </c>
      <c r="J978" s="25">
        <f t="shared" si="189"/>
        <v>24597.184723814051</v>
      </c>
      <c r="K978" s="15">
        <f t="shared" si="183"/>
        <v>24660.285219366739</v>
      </c>
      <c r="L978" s="36">
        <f t="shared" si="184"/>
        <v>-2084.2852193667386</v>
      </c>
      <c r="M978" s="36">
        <f t="shared" si="185"/>
        <v>2084.2852193667386</v>
      </c>
      <c r="N978" s="36">
        <f t="shared" si="186"/>
        <v>9.2323051885486299E-2</v>
      </c>
      <c r="O978" s="36">
        <f t="shared" si="187"/>
        <v>4344244.8756706538</v>
      </c>
      <c r="P978" s="35">
        <f t="shared" si="190"/>
        <v>4344244.8756706538</v>
      </c>
    </row>
    <row r="979" spans="1:16" x14ac:dyDescent="0.4">
      <c r="A979" s="1">
        <v>978</v>
      </c>
      <c r="B979" s="21">
        <v>40791</v>
      </c>
      <c r="C979" s="43">
        <v>2</v>
      </c>
      <c r="D979" s="23">
        <v>29034</v>
      </c>
      <c r="E979" s="25">
        <f t="shared" si="191"/>
        <v>26184.75</v>
      </c>
      <c r="F979" s="25">
        <f t="shared" si="192"/>
        <v>27002.375</v>
      </c>
      <c r="G979" s="25">
        <f t="shared" si="181"/>
        <v>1.0752387521468019</v>
      </c>
      <c r="H979" s="25">
        <f t="shared" si="188"/>
        <v>1.001156956769502</v>
      </c>
      <c r="I979" s="4">
        <f t="shared" si="182"/>
        <v>29000.447735673624</v>
      </c>
      <c r="J979" s="25">
        <f t="shared" si="189"/>
        <v>24597.530719403876</v>
      </c>
      <c r="K979" s="15">
        <f t="shared" si="183"/>
        <v>24625.988999082725</v>
      </c>
      <c r="L979" s="36">
        <f t="shared" si="184"/>
        <v>4408.0110009172749</v>
      </c>
      <c r="M979" s="36">
        <f t="shared" si="185"/>
        <v>4408.0110009172749</v>
      </c>
      <c r="N979" s="36">
        <f t="shared" si="186"/>
        <v>0.1518223806887537</v>
      </c>
      <c r="O979" s="36">
        <f t="shared" si="187"/>
        <v>19430560.984207716</v>
      </c>
      <c r="P979" s="35">
        <f t="shared" si="190"/>
        <v>19430560.984207716</v>
      </c>
    </row>
    <row r="980" spans="1:16" x14ac:dyDescent="0.4">
      <c r="A980" s="1">
        <v>979</v>
      </c>
      <c r="B980" s="21">
        <v>40792</v>
      </c>
      <c r="C980" s="43">
        <v>3</v>
      </c>
      <c r="D980" s="23">
        <v>30026</v>
      </c>
      <c r="E980" s="25">
        <f t="shared" si="191"/>
        <v>27820</v>
      </c>
      <c r="F980" s="25">
        <f t="shared" si="192"/>
        <v>29421.625</v>
      </c>
      <c r="G980" s="25">
        <f t="shared" si="181"/>
        <v>1.0205418633403152</v>
      </c>
      <c r="H980" s="25">
        <f t="shared" si="188"/>
        <v>0.99730290362961838</v>
      </c>
      <c r="I980" s="4">
        <f t="shared" si="182"/>
        <v>30107.202025304796</v>
      </c>
      <c r="J980" s="25">
        <f t="shared" si="189"/>
        <v>24597.876714993701</v>
      </c>
      <c r="K980" s="15">
        <f t="shared" si="183"/>
        <v>24531.533870986597</v>
      </c>
      <c r="L980" s="36">
        <f t="shared" si="184"/>
        <v>5494.4661290134027</v>
      </c>
      <c r="M980" s="36">
        <f t="shared" si="185"/>
        <v>5494.4661290134027</v>
      </c>
      <c r="N980" s="36">
        <f t="shared" si="186"/>
        <v>0.18299027939164067</v>
      </c>
      <c r="O980" s="36">
        <f t="shared" si="187"/>
        <v>30189158.042875525</v>
      </c>
      <c r="P980" s="35">
        <f t="shared" si="190"/>
        <v>30189158.042875525</v>
      </c>
    </row>
    <row r="981" spans="1:16" x14ac:dyDescent="0.4">
      <c r="A981" s="1">
        <v>980</v>
      </c>
      <c r="B981" s="21">
        <v>40793</v>
      </c>
      <c r="C981" s="43">
        <v>4</v>
      </c>
      <c r="D981" s="23">
        <v>29644</v>
      </c>
      <c r="E981" s="25">
        <f t="shared" si="191"/>
        <v>31023.25</v>
      </c>
      <c r="F981" s="25">
        <f t="shared" si="192"/>
        <v>30983.375</v>
      </c>
      <c r="G981" s="25">
        <f t="shared" si="181"/>
        <v>0.9567711716364018</v>
      </c>
      <c r="H981" s="25">
        <f t="shared" si="188"/>
        <v>0.99897478522145755</v>
      </c>
      <c r="I981" s="4">
        <f t="shared" si="182"/>
        <v>29674.422656652314</v>
      </c>
      <c r="J981" s="25">
        <f t="shared" si="189"/>
        <v>24598.222710583526</v>
      </c>
      <c r="K981" s="15">
        <f t="shared" si="183"/>
        <v>24573.004249134756</v>
      </c>
      <c r="L981" s="36">
        <f t="shared" si="184"/>
        <v>5070.9957508652442</v>
      </c>
      <c r="M981" s="36">
        <f t="shared" si="185"/>
        <v>5070.9957508652442</v>
      </c>
      <c r="N981" s="36">
        <f t="shared" si="186"/>
        <v>0.17106314096833236</v>
      </c>
      <c r="O981" s="36">
        <f t="shared" si="187"/>
        <v>25714997.90529336</v>
      </c>
      <c r="P981" s="35">
        <f t="shared" si="190"/>
        <v>25714997.90529336</v>
      </c>
    </row>
    <row r="982" spans="1:16" x14ac:dyDescent="0.4">
      <c r="A982" s="1">
        <v>981</v>
      </c>
      <c r="B982" s="21">
        <v>40794</v>
      </c>
      <c r="C982" s="43">
        <v>1</v>
      </c>
      <c r="D982" s="23">
        <v>35389</v>
      </c>
      <c r="E982" s="25">
        <f t="shared" si="191"/>
        <v>30943.5</v>
      </c>
      <c r="F982" s="25">
        <f t="shared" si="192"/>
        <v>30281</v>
      </c>
      <c r="G982" s="25">
        <f t="shared" si="181"/>
        <v>1.1686866351837786</v>
      </c>
      <c r="H982" s="25">
        <f t="shared" si="188"/>
        <v>1.002565354379422</v>
      </c>
      <c r="I982" s="4">
        <f t="shared" si="182"/>
        <v>35298.446974467253</v>
      </c>
      <c r="J982" s="25">
        <f t="shared" si="189"/>
        <v>24598.568706173352</v>
      </c>
      <c r="K982" s="15">
        <f t="shared" si="183"/>
        <v>24661.672752131246</v>
      </c>
      <c r="L982" s="36">
        <f t="shared" si="184"/>
        <v>10727.327247868754</v>
      </c>
      <c r="M982" s="36">
        <f t="shared" si="185"/>
        <v>10727.327247868754</v>
      </c>
      <c r="N982" s="36">
        <f t="shared" si="186"/>
        <v>0.30312603486588358</v>
      </c>
      <c r="O982" s="36">
        <f t="shared" si="187"/>
        <v>115075549.88286741</v>
      </c>
      <c r="P982" s="35">
        <f t="shared" si="190"/>
        <v>115075549.88286741</v>
      </c>
    </row>
    <row r="983" spans="1:16" x14ac:dyDescent="0.4">
      <c r="A983" s="1">
        <v>982</v>
      </c>
      <c r="B983" s="21">
        <v>40795</v>
      </c>
      <c r="C983" s="43">
        <v>2</v>
      </c>
      <c r="D983" s="23">
        <v>28715</v>
      </c>
      <c r="E983" s="25">
        <f t="shared" si="191"/>
        <v>29618.5</v>
      </c>
      <c r="F983" s="25">
        <f t="shared" si="192"/>
        <v>28640</v>
      </c>
      <c r="G983" s="25">
        <f t="shared" si="181"/>
        <v>1.0026187150837989</v>
      </c>
      <c r="H983" s="25">
        <f t="shared" si="188"/>
        <v>1.001156956769502</v>
      </c>
      <c r="I983" s="4">
        <f t="shared" si="182"/>
        <v>28681.816378379419</v>
      </c>
      <c r="J983" s="25">
        <f t="shared" si="189"/>
        <v>24598.914701763177</v>
      </c>
      <c r="K983" s="15">
        <f t="shared" si="183"/>
        <v>24627.374582649783</v>
      </c>
      <c r="L983" s="36">
        <f t="shared" si="184"/>
        <v>4087.6254173502166</v>
      </c>
      <c r="M983" s="36">
        <f t="shared" si="185"/>
        <v>4087.6254173502166</v>
      </c>
      <c r="N983" s="36">
        <f t="shared" si="186"/>
        <v>0.14235157295316792</v>
      </c>
      <c r="O983" s="36">
        <f t="shared" si="187"/>
        <v>16708681.552567532</v>
      </c>
      <c r="P983" s="35">
        <f t="shared" si="190"/>
        <v>16708681.552567532</v>
      </c>
    </row>
    <row r="984" spans="1:16" x14ac:dyDescent="0.4">
      <c r="A984" s="1">
        <v>983</v>
      </c>
      <c r="B984" s="21">
        <v>40796</v>
      </c>
      <c r="C984" s="43">
        <v>3</v>
      </c>
      <c r="D984" s="23">
        <v>24726</v>
      </c>
      <c r="E984" s="25">
        <f t="shared" si="191"/>
        <v>27661.5</v>
      </c>
      <c r="F984" s="25">
        <f t="shared" si="192"/>
        <v>26206.25</v>
      </c>
      <c r="G984" s="25">
        <f t="shared" si="181"/>
        <v>0.94351538278082514</v>
      </c>
      <c r="H984" s="25">
        <f t="shared" si="188"/>
        <v>0.99730290362961838</v>
      </c>
      <c r="I984" s="4">
        <f t="shared" si="182"/>
        <v>24792.868756334057</v>
      </c>
      <c r="J984" s="25">
        <f t="shared" si="189"/>
        <v>24599.260697353002</v>
      </c>
      <c r="K984" s="15">
        <f t="shared" si="183"/>
        <v>24532.914120612098</v>
      </c>
      <c r="L984" s="36">
        <f t="shared" si="184"/>
        <v>193.08587938790151</v>
      </c>
      <c r="M984" s="36">
        <f t="shared" si="185"/>
        <v>193.08587938790151</v>
      </c>
      <c r="N984" s="36">
        <f t="shared" si="186"/>
        <v>7.80902205726367E-3</v>
      </c>
      <c r="O984" s="36">
        <f t="shared" si="187"/>
        <v>37282.156818999254</v>
      </c>
      <c r="P984" s="35">
        <f t="shared" si="190"/>
        <v>37282.156818999254</v>
      </c>
    </row>
    <row r="985" spans="1:16" x14ac:dyDescent="0.4">
      <c r="A985" s="1">
        <v>984</v>
      </c>
      <c r="B985" s="21">
        <v>40797</v>
      </c>
      <c r="C985" s="43">
        <v>4</v>
      </c>
      <c r="D985" s="23">
        <v>21816</v>
      </c>
      <c r="E985" s="25">
        <f t="shared" si="191"/>
        <v>24751</v>
      </c>
      <c r="F985" s="25">
        <f t="shared" si="192"/>
        <v>24723.5</v>
      </c>
      <c r="G985" s="25">
        <f t="shared" si="181"/>
        <v>0.88239933666349835</v>
      </c>
      <c r="H985" s="25">
        <f t="shared" si="188"/>
        <v>0.99897478522145755</v>
      </c>
      <c r="I985" s="4">
        <f t="shared" si="182"/>
        <v>21838.38903918253</v>
      </c>
      <c r="J985" s="25">
        <f t="shared" si="189"/>
        <v>24599.606692942827</v>
      </c>
      <c r="K985" s="15">
        <f t="shared" si="183"/>
        <v>24574.386812614892</v>
      </c>
      <c r="L985" s="36">
        <f t="shared" si="184"/>
        <v>-2758.3868126148918</v>
      </c>
      <c r="M985" s="36">
        <f t="shared" si="185"/>
        <v>2758.3868126148918</v>
      </c>
      <c r="N985" s="36">
        <f t="shared" si="186"/>
        <v>0.12643870611546076</v>
      </c>
      <c r="O985" s="36">
        <f t="shared" si="187"/>
        <v>7608697.8080077423</v>
      </c>
      <c r="P985" s="35">
        <f t="shared" si="190"/>
        <v>7608697.8080077423</v>
      </c>
    </row>
    <row r="986" spans="1:16" x14ac:dyDescent="0.4">
      <c r="A986" s="1">
        <v>985</v>
      </c>
      <c r="B986" s="21">
        <v>40798</v>
      </c>
      <c r="C986" s="43">
        <v>1</v>
      </c>
      <c r="D986" s="23">
        <v>23747</v>
      </c>
      <c r="E986" s="25">
        <f t="shared" si="191"/>
        <v>24696</v>
      </c>
      <c r="F986" s="25">
        <f t="shared" si="192"/>
        <v>24474.125</v>
      </c>
      <c r="G986" s="25">
        <f t="shared" si="181"/>
        <v>0.97029005122757195</v>
      </c>
      <c r="H986" s="25">
        <f t="shared" si="188"/>
        <v>1.002565354379422</v>
      </c>
      <c r="I986" s="4">
        <f t="shared" si="182"/>
        <v>23686.236409694367</v>
      </c>
      <c r="J986" s="25">
        <f t="shared" si="189"/>
        <v>24599.952688532652</v>
      </c>
      <c r="K986" s="15">
        <f t="shared" si="183"/>
        <v>24663.060284895753</v>
      </c>
      <c r="L986" s="36">
        <f t="shared" si="184"/>
        <v>-916.06028489575328</v>
      </c>
      <c r="M986" s="36">
        <f t="shared" si="185"/>
        <v>916.06028489575328</v>
      </c>
      <c r="N986" s="36">
        <f t="shared" si="186"/>
        <v>3.8575832100718126E-2</v>
      </c>
      <c r="O986" s="36">
        <f t="shared" si="187"/>
        <v>839166.44556328864</v>
      </c>
      <c r="P986" s="35">
        <f t="shared" si="190"/>
        <v>839166.44556328864</v>
      </c>
    </row>
    <row r="987" spans="1:16" x14ac:dyDescent="0.4">
      <c r="A987" s="1">
        <v>986</v>
      </c>
      <c r="B987" s="21">
        <v>40799</v>
      </c>
      <c r="C987" s="43">
        <v>2</v>
      </c>
      <c r="D987" s="23">
        <v>28495</v>
      </c>
      <c r="E987" s="25">
        <f t="shared" si="191"/>
        <v>24252.25</v>
      </c>
      <c r="F987" s="25">
        <f t="shared" si="192"/>
        <v>24118.125</v>
      </c>
      <c r="G987" s="25">
        <f t="shared" si="181"/>
        <v>1.181476586592034</v>
      </c>
      <c r="H987" s="25">
        <f t="shared" si="188"/>
        <v>1.001156956769502</v>
      </c>
      <c r="I987" s="4">
        <f t="shared" si="182"/>
        <v>28462.070614728247</v>
      </c>
      <c r="J987" s="25">
        <f t="shared" si="189"/>
        <v>24600.298684122481</v>
      </c>
      <c r="K987" s="15">
        <f t="shared" si="183"/>
        <v>24628.760166216849</v>
      </c>
      <c r="L987" s="36">
        <f t="shared" si="184"/>
        <v>3866.239833783151</v>
      </c>
      <c r="M987" s="36">
        <f t="shared" si="185"/>
        <v>3866.239833783151</v>
      </c>
      <c r="N987" s="36">
        <f t="shared" si="186"/>
        <v>0.13568134177164945</v>
      </c>
      <c r="O987" s="36">
        <f t="shared" si="187"/>
        <v>14947810.452331567</v>
      </c>
      <c r="P987" s="35">
        <f t="shared" si="190"/>
        <v>14947810.452331567</v>
      </c>
    </row>
    <row r="988" spans="1:16" x14ac:dyDescent="0.4">
      <c r="A988" s="1">
        <v>987</v>
      </c>
      <c r="B988" s="21">
        <v>40800</v>
      </c>
      <c r="C988" s="43">
        <v>3</v>
      </c>
      <c r="D988" s="23">
        <v>22951</v>
      </c>
      <c r="E988" s="25">
        <f t="shared" si="191"/>
        <v>23984</v>
      </c>
      <c r="F988" s="25">
        <f t="shared" si="192"/>
        <v>24159</v>
      </c>
      <c r="G988" s="25">
        <f t="shared" si="181"/>
        <v>0.94999793037791302</v>
      </c>
      <c r="H988" s="25">
        <f t="shared" si="188"/>
        <v>0.99730290362961838</v>
      </c>
      <c r="I988" s="4">
        <f t="shared" si="182"/>
        <v>23013.068463424046</v>
      </c>
      <c r="J988" s="25">
        <f t="shared" si="189"/>
        <v>24600.644679712306</v>
      </c>
      <c r="K988" s="15">
        <f t="shared" si="183"/>
        <v>24534.294370237607</v>
      </c>
      <c r="L988" s="36">
        <f t="shared" si="184"/>
        <v>-1583.2943702376069</v>
      </c>
      <c r="M988" s="36">
        <f t="shared" si="185"/>
        <v>1583.2943702376069</v>
      </c>
      <c r="N988" s="36">
        <f t="shared" si="186"/>
        <v>6.898585552863086E-2</v>
      </c>
      <c r="O988" s="36">
        <f t="shared" si="187"/>
        <v>2506821.0628261003</v>
      </c>
      <c r="P988" s="35">
        <f t="shared" si="190"/>
        <v>2506821.0628261003</v>
      </c>
    </row>
    <row r="989" spans="1:16" x14ac:dyDescent="0.4">
      <c r="A989" s="1">
        <v>988</v>
      </c>
      <c r="B989" s="21">
        <v>40801</v>
      </c>
      <c r="C989" s="43">
        <v>4</v>
      </c>
      <c r="D989" s="23">
        <v>20743</v>
      </c>
      <c r="E989" s="25">
        <f t="shared" si="191"/>
        <v>24334</v>
      </c>
      <c r="F989" s="25">
        <f t="shared" si="192"/>
        <v>23351.875</v>
      </c>
      <c r="G989" s="25">
        <f t="shared" si="181"/>
        <v>0.88827984904852397</v>
      </c>
      <c r="H989" s="25">
        <f t="shared" si="188"/>
        <v>0.99897478522145755</v>
      </c>
      <c r="I989" s="4">
        <f t="shared" si="182"/>
        <v>20764.287854774626</v>
      </c>
      <c r="J989" s="25">
        <f t="shared" si="189"/>
        <v>24600.990675302131</v>
      </c>
      <c r="K989" s="15">
        <f t="shared" si="183"/>
        <v>24575.769376095028</v>
      </c>
      <c r="L989" s="36">
        <f t="shared" si="184"/>
        <v>-3832.7693760950278</v>
      </c>
      <c r="M989" s="36">
        <f t="shared" si="185"/>
        <v>3832.7693760950278</v>
      </c>
      <c r="N989" s="36">
        <f t="shared" si="186"/>
        <v>0.18477411059610604</v>
      </c>
      <c r="O989" s="36">
        <f t="shared" si="187"/>
        <v>14690121.090331869</v>
      </c>
      <c r="P989" s="35">
        <f t="shared" si="190"/>
        <v>14690121.090331869</v>
      </c>
    </row>
    <row r="990" spans="1:16" x14ac:dyDescent="0.4">
      <c r="A990" s="1">
        <v>989</v>
      </c>
      <c r="B990" s="21">
        <v>40802</v>
      </c>
      <c r="C990" s="43">
        <v>1</v>
      </c>
      <c r="D990" s="23">
        <v>25147</v>
      </c>
      <c r="E990" s="25">
        <f t="shared" si="191"/>
        <v>22369.75</v>
      </c>
      <c r="F990" s="25">
        <f t="shared" si="192"/>
        <v>22017.5</v>
      </c>
      <c r="G990" s="25">
        <f t="shared" si="181"/>
        <v>1.142136936527762</v>
      </c>
      <c r="H990" s="25">
        <f t="shared" si="188"/>
        <v>1.002565354379422</v>
      </c>
      <c r="I990" s="4">
        <f t="shared" si="182"/>
        <v>25082.654103448192</v>
      </c>
      <c r="J990" s="25">
        <f t="shared" si="189"/>
        <v>24601.336670891957</v>
      </c>
      <c r="K990" s="15">
        <f t="shared" si="183"/>
        <v>24664.447817660264</v>
      </c>
      <c r="L990" s="36">
        <f t="shared" si="184"/>
        <v>482.55218233973574</v>
      </c>
      <c r="M990" s="36">
        <f t="shared" si="185"/>
        <v>482.55218233973574</v>
      </c>
      <c r="N990" s="36">
        <f t="shared" si="186"/>
        <v>1.9189254477263121E-2</v>
      </c>
      <c r="O990" s="36">
        <f t="shared" si="187"/>
        <v>232856.60868084157</v>
      </c>
      <c r="P990" s="35">
        <f t="shared" si="190"/>
        <v>232856.60868084157</v>
      </c>
    </row>
    <row r="991" spans="1:16" x14ac:dyDescent="0.4">
      <c r="A991" s="1">
        <v>990</v>
      </c>
      <c r="B991" s="21">
        <v>40803</v>
      </c>
      <c r="C991" s="43">
        <v>2</v>
      </c>
      <c r="D991" s="23">
        <v>20638</v>
      </c>
      <c r="E991" s="25">
        <f t="shared" si="191"/>
        <v>21665.25</v>
      </c>
      <c r="F991" s="25">
        <f t="shared" si="192"/>
        <v>22260.25</v>
      </c>
      <c r="G991" s="25">
        <f t="shared" si="181"/>
        <v>0.92712345997911072</v>
      </c>
      <c r="H991" s="25">
        <f t="shared" si="188"/>
        <v>1.001156956769502</v>
      </c>
      <c r="I991" s="4">
        <f t="shared" si="182"/>
        <v>20614.150319240624</v>
      </c>
      <c r="J991" s="25">
        <f t="shared" si="189"/>
        <v>24601.682666481782</v>
      </c>
      <c r="K991" s="15">
        <f t="shared" si="183"/>
        <v>24630.145749783907</v>
      </c>
      <c r="L991" s="36">
        <f t="shared" si="184"/>
        <v>-3992.1457497839074</v>
      </c>
      <c r="M991" s="36">
        <f t="shared" si="185"/>
        <v>3992.1457497839074</v>
      </c>
      <c r="N991" s="36">
        <f t="shared" si="186"/>
        <v>0.19343665809593505</v>
      </c>
      <c r="O991" s="36">
        <f t="shared" si="187"/>
        <v>15937227.687517716</v>
      </c>
      <c r="P991" s="35">
        <f t="shared" si="190"/>
        <v>15937227.687517716</v>
      </c>
    </row>
    <row r="992" spans="1:16" x14ac:dyDescent="0.4">
      <c r="A992" s="1">
        <v>991</v>
      </c>
      <c r="B992" s="21">
        <v>40804</v>
      </c>
      <c r="C992" s="43">
        <v>3</v>
      </c>
      <c r="D992" s="23">
        <v>20133</v>
      </c>
      <c r="E992" s="25">
        <f t="shared" si="191"/>
        <v>22855.25</v>
      </c>
      <c r="F992" s="25">
        <f t="shared" si="192"/>
        <v>22858</v>
      </c>
      <c r="G992" s="25">
        <f t="shared" si="181"/>
        <v>0.88078572053547988</v>
      </c>
      <c r="H992" s="25">
        <f t="shared" si="188"/>
        <v>0.99730290362961838</v>
      </c>
      <c r="I992" s="4">
        <f t="shared" si="182"/>
        <v>20187.447491356208</v>
      </c>
      <c r="J992" s="25">
        <f t="shared" si="189"/>
        <v>24602.028662071607</v>
      </c>
      <c r="K992" s="15">
        <f t="shared" si="183"/>
        <v>24535.674619863108</v>
      </c>
      <c r="L992" s="36">
        <f t="shared" si="184"/>
        <v>-4402.6746198631081</v>
      </c>
      <c r="M992" s="36">
        <f t="shared" si="185"/>
        <v>4402.6746198631081</v>
      </c>
      <c r="N992" s="36">
        <f t="shared" si="186"/>
        <v>0.21867951223678081</v>
      </c>
      <c r="O992" s="36">
        <f t="shared" si="187"/>
        <v>19383543.808386762</v>
      </c>
      <c r="P992" s="35">
        <f t="shared" si="190"/>
        <v>19383543.808386762</v>
      </c>
    </row>
    <row r="993" spans="1:16" x14ac:dyDescent="0.4">
      <c r="A993" s="1">
        <v>992</v>
      </c>
      <c r="B993" s="21">
        <v>40805</v>
      </c>
      <c r="C993" s="43">
        <v>4</v>
      </c>
      <c r="D993" s="23">
        <v>25503</v>
      </c>
      <c r="E993" s="25">
        <f t="shared" si="191"/>
        <v>22860.75</v>
      </c>
      <c r="F993" s="25">
        <f t="shared" si="192"/>
        <v>23312.25</v>
      </c>
      <c r="G993" s="25">
        <f t="shared" si="181"/>
        <v>1.0939741981147251</v>
      </c>
      <c r="H993" s="25">
        <f t="shared" si="188"/>
        <v>0.99897478522145755</v>
      </c>
      <c r="I993" s="4">
        <f t="shared" si="182"/>
        <v>25529.172885326003</v>
      </c>
      <c r="J993" s="25">
        <f t="shared" si="189"/>
        <v>24602.374657661432</v>
      </c>
      <c r="K993" s="15">
        <f t="shared" si="183"/>
        <v>24577.15193957516</v>
      </c>
      <c r="L993" s="36">
        <f t="shared" si="184"/>
        <v>925.84806042483979</v>
      </c>
      <c r="M993" s="36">
        <f t="shared" si="185"/>
        <v>925.84806042483979</v>
      </c>
      <c r="N993" s="36">
        <f t="shared" si="186"/>
        <v>3.6303496075945567E-2</v>
      </c>
      <c r="O993" s="36">
        <f t="shared" si="187"/>
        <v>857194.63099243783</v>
      </c>
      <c r="P993" s="35">
        <f t="shared" si="190"/>
        <v>857194.63099243783</v>
      </c>
    </row>
    <row r="994" spans="1:16" x14ac:dyDescent="0.4">
      <c r="A994" s="1">
        <v>993</v>
      </c>
      <c r="B994" s="21">
        <v>40806</v>
      </c>
      <c r="C994" s="43">
        <v>1</v>
      </c>
      <c r="D994" s="23">
        <v>25169</v>
      </c>
      <c r="E994" s="25">
        <f t="shared" si="191"/>
        <v>23763.75</v>
      </c>
      <c r="F994" s="25">
        <f t="shared" si="192"/>
        <v>24043.875</v>
      </c>
      <c r="G994" s="25">
        <f t="shared" si="181"/>
        <v>1.0467946618421531</v>
      </c>
      <c r="H994" s="25">
        <f t="shared" si="188"/>
        <v>1.002565354379422</v>
      </c>
      <c r="I994" s="4">
        <f t="shared" si="182"/>
        <v>25104.597810064326</v>
      </c>
      <c r="J994" s="25">
        <f t="shared" si="189"/>
        <v>24602.720653251257</v>
      </c>
      <c r="K994" s="15">
        <f t="shared" si="183"/>
        <v>24665.835350424772</v>
      </c>
      <c r="L994" s="36">
        <f t="shared" si="184"/>
        <v>503.1646495752284</v>
      </c>
      <c r="M994" s="36">
        <f t="shared" si="185"/>
        <v>503.1646495752284</v>
      </c>
      <c r="N994" s="36">
        <f t="shared" si="186"/>
        <v>1.999144382276723E-2</v>
      </c>
      <c r="O994" s="36">
        <f t="shared" si="187"/>
        <v>253174.6645821624</v>
      </c>
      <c r="P994" s="35">
        <f t="shared" si="190"/>
        <v>253174.6645821624</v>
      </c>
    </row>
    <row r="995" spans="1:16" x14ac:dyDescent="0.4">
      <c r="A995" s="1">
        <v>994</v>
      </c>
      <c r="B995" s="21">
        <v>40807</v>
      </c>
      <c r="C995" s="43">
        <v>2</v>
      </c>
      <c r="D995" s="23">
        <v>24250</v>
      </c>
      <c r="E995" s="25">
        <f t="shared" si="191"/>
        <v>24324</v>
      </c>
      <c r="F995" s="25">
        <f t="shared" si="192"/>
        <v>23968.25</v>
      </c>
      <c r="G995" s="25">
        <f t="shared" si="181"/>
        <v>1.0117551343965454</v>
      </c>
      <c r="H995" s="25">
        <f t="shared" si="188"/>
        <v>1.001156956769502</v>
      </c>
      <c r="I995" s="4">
        <f t="shared" si="182"/>
        <v>24221.976220640812</v>
      </c>
      <c r="J995" s="25">
        <f t="shared" si="189"/>
        <v>24603.066648841082</v>
      </c>
      <c r="K995" s="15">
        <f t="shared" si="183"/>
        <v>24631.531333350969</v>
      </c>
      <c r="L995" s="36">
        <f t="shared" si="184"/>
        <v>-381.53133335096936</v>
      </c>
      <c r="M995" s="36">
        <f t="shared" si="185"/>
        <v>381.53133335096936</v>
      </c>
      <c r="N995" s="36">
        <f t="shared" si="186"/>
        <v>1.5733250859833788E-2</v>
      </c>
      <c r="O995" s="36">
        <f t="shared" si="187"/>
        <v>145566.1583285685</v>
      </c>
      <c r="P995" s="35">
        <f t="shared" si="190"/>
        <v>145566.1583285685</v>
      </c>
    </row>
    <row r="996" spans="1:16" x14ac:dyDescent="0.4">
      <c r="A996" s="1">
        <v>995</v>
      </c>
      <c r="B996" s="21">
        <v>40808</v>
      </c>
      <c r="C996" s="43">
        <v>3</v>
      </c>
      <c r="D996" s="23">
        <v>22374</v>
      </c>
      <c r="E996" s="25">
        <f t="shared" si="191"/>
        <v>23612.5</v>
      </c>
      <c r="F996" s="25">
        <f t="shared" si="192"/>
        <v>23275</v>
      </c>
      <c r="G996" s="25">
        <f t="shared" si="181"/>
        <v>0.96128893662728254</v>
      </c>
      <c r="H996" s="25">
        <f t="shared" si="188"/>
        <v>0.99730290362961838</v>
      </c>
      <c r="I996" s="4">
        <f t="shared" si="182"/>
        <v>22434.508030179495</v>
      </c>
      <c r="J996" s="25">
        <f t="shared" si="189"/>
        <v>24603.412644430911</v>
      </c>
      <c r="K996" s="15">
        <f t="shared" si="183"/>
        <v>24537.054869488617</v>
      </c>
      <c r="L996" s="36">
        <f t="shared" si="184"/>
        <v>-2163.0548694886165</v>
      </c>
      <c r="M996" s="36">
        <f t="shared" si="185"/>
        <v>2163.0548694886165</v>
      </c>
      <c r="N996" s="36">
        <f t="shared" si="186"/>
        <v>9.6677164096210619E-2</v>
      </c>
      <c r="O996" s="36">
        <f t="shared" si="187"/>
        <v>4678806.368418416</v>
      </c>
      <c r="P996" s="35">
        <f t="shared" si="190"/>
        <v>4678806.368418416</v>
      </c>
    </row>
    <row r="997" spans="1:16" x14ac:dyDescent="0.4">
      <c r="A997" s="1">
        <v>996</v>
      </c>
      <c r="B997" s="21">
        <v>40809</v>
      </c>
      <c r="C997" s="43">
        <v>4</v>
      </c>
      <c r="D997" s="23">
        <v>22657</v>
      </c>
      <c r="E997" s="25">
        <f t="shared" si="191"/>
        <v>22937.5</v>
      </c>
      <c r="F997" s="25">
        <f t="shared" si="192"/>
        <v>22462.75</v>
      </c>
      <c r="G997" s="25">
        <f t="shared" si="181"/>
        <v>1.0086476499983306</v>
      </c>
      <c r="H997" s="25">
        <f t="shared" si="188"/>
        <v>0.99897478522145755</v>
      </c>
      <c r="I997" s="4">
        <f t="shared" si="182"/>
        <v>22680.252129664401</v>
      </c>
      <c r="J997" s="25">
        <f t="shared" si="189"/>
        <v>24603.758640020736</v>
      </c>
      <c r="K997" s="15">
        <f t="shared" si="183"/>
        <v>24578.534503055296</v>
      </c>
      <c r="L997" s="36">
        <f t="shared" si="184"/>
        <v>-1921.5345030552962</v>
      </c>
      <c r="M997" s="36">
        <f t="shared" si="185"/>
        <v>1921.5345030552962</v>
      </c>
      <c r="N997" s="36">
        <f t="shared" si="186"/>
        <v>8.4809749881065294E-2</v>
      </c>
      <c r="O997" s="36">
        <f t="shared" si="187"/>
        <v>3692294.8464319641</v>
      </c>
      <c r="P997" s="35">
        <f t="shared" si="190"/>
        <v>3692294.8464319641</v>
      </c>
    </row>
    <row r="998" spans="1:16" x14ac:dyDescent="0.4">
      <c r="A998" s="1">
        <v>997</v>
      </c>
      <c r="B998" s="21">
        <v>40810</v>
      </c>
      <c r="C998" s="43">
        <v>1</v>
      </c>
      <c r="D998" s="23">
        <v>22469</v>
      </c>
      <c r="E998" s="25">
        <f t="shared" si="191"/>
        <v>21988</v>
      </c>
      <c r="F998" s="25">
        <f t="shared" si="192"/>
        <v>22115.5</v>
      </c>
      <c r="G998" s="25">
        <f t="shared" si="181"/>
        <v>1.0159842644299246</v>
      </c>
      <c r="H998" s="25">
        <f t="shared" si="188"/>
        <v>1.002565354379422</v>
      </c>
      <c r="I998" s="4">
        <f t="shared" si="182"/>
        <v>22411.50654353909</v>
      </c>
      <c r="J998" s="25">
        <f t="shared" si="189"/>
        <v>24604.104635610562</v>
      </c>
      <c r="K998" s="15">
        <f t="shared" si="183"/>
        <v>24667.222883189283</v>
      </c>
      <c r="L998" s="36">
        <f t="shared" si="184"/>
        <v>-2198.2228831892826</v>
      </c>
      <c r="M998" s="36">
        <f t="shared" si="185"/>
        <v>2198.2228831892826</v>
      </c>
      <c r="N998" s="36">
        <f t="shared" si="186"/>
        <v>9.7833587751536902E-2</v>
      </c>
      <c r="O998" s="36">
        <f t="shared" si="187"/>
        <v>4832183.8441770021</v>
      </c>
      <c r="P998" s="35">
        <f t="shared" si="190"/>
        <v>4832183.8441770021</v>
      </c>
    </row>
    <row r="999" spans="1:16" x14ac:dyDescent="0.4">
      <c r="A999" s="1">
        <v>998</v>
      </c>
      <c r="B999" s="21">
        <v>40811</v>
      </c>
      <c r="C999" s="43">
        <v>2</v>
      </c>
      <c r="D999" s="23">
        <v>20452</v>
      </c>
      <c r="E999" s="25">
        <f t="shared" si="191"/>
        <v>22243</v>
      </c>
      <c r="F999" s="25">
        <f t="shared" si="192"/>
        <v>22531.875</v>
      </c>
      <c r="G999" s="25">
        <f t="shared" si="181"/>
        <v>0.90769188094643705</v>
      </c>
      <c r="H999" s="25">
        <f t="shared" si="188"/>
        <v>1.001156956769502</v>
      </c>
      <c r="I999" s="4">
        <f t="shared" si="182"/>
        <v>20428.365264517357</v>
      </c>
      <c r="J999" s="25">
        <f t="shared" si="189"/>
        <v>24604.450631200387</v>
      </c>
      <c r="K999" s="15">
        <f t="shared" si="183"/>
        <v>24632.916916918031</v>
      </c>
      <c r="L999" s="36">
        <f t="shared" si="184"/>
        <v>-4180.9169169180313</v>
      </c>
      <c r="M999" s="36">
        <f t="shared" si="185"/>
        <v>4180.9169169180313</v>
      </c>
      <c r="N999" s="36">
        <f t="shared" si="186"/>
        <v>0.20442582226276312</v>
      </c>
      <c r="O999" s="36">
        <f t="shared" si="187"/>
        <v>17480066.266171377</v>
      </c>
      <c r="P999" s="35">
        <f t="shared" si="190"/>
        <v>17480066.266171377</v>
      </c>
    </row>
    <row r="1000" spans="1:16" x14ac:dyDescent="0.4">
      <c r="A1000" s="1">
        <v>999</v>
      </c>
      <c r="B1000" s="21">
        <v>40812</v>
      </c>
      <c r="C1000" s="43">
        <v>3</v>
      </c>
      <c r="D1000" s="23">
        <v>23394</v>
      </c>
      <c r="E1000" s="25">
        <f t="shared" si="191"/>
        <v>22820.75</v>
      </c>
      <c r="F1000" s="25">
        <f t="shared" si="192"/>
        <v>22989.375</v>
      </c>
      <c r="G1000" s="25">
        <f t="shared" si="181"/>
        <v>1.0176005219802626</v>
      </c>
      <c r="H1000" s="25">
        <f t="shared" si="188"/>
        <v>0.99730290362961838</v>
      </c>
      <c r="I1000" s="4">
        <f t="shared" si="182"/>
        <v>23457.266508358767</v>
      </c>
      <c r="J1000" s="25">
        <f t="shared" si="189"/>
        <v>24604.796626790212</v>
      </c>
      <c r="K1000" s="15">
        <f t="shared" si="183"/>
        <v>24538.435119114118</v>
      </c>
      <c r="L1000" s="36">
        <f t="shared" si="184"/>
        <v>-1144.4351191141177</v>
      </c>
      <c r="M1000" s="36">
        <f t="shared" si="185"/>
        <v>1144.4351191141177</v>
      </c>
      <c r="N1000" s="36">
        <f t="shared" si="186"/>
        <v>4.892002731957415E-2</v>
      </c>
      <c r="O1000" s="36">
        <f t="shared" si="187"/>
        <v>1309731.7418617448</v>
      </c>
      <c r="P1000" s="35">
        <f t="shared" si="190"/>
        <v>1309731.7418617448</v>
      </c>
    </row>
    <row r="1001" spans="1:16" x14ac:dyDescent="0.4">
      <c r="A1001" s="1">
        <v>1000</v>
      </c>
      <c r="B1001" s="21">
        <v>40813</v>
      </c>
      <c r="C1001" s="43">
        <v>4</v>
      </c>
      <c r="D1001" s="23">
        <v>24968</v>
      </c>
      <c r="E1001" s="25">
        <f t="shared" si="191"/>
        <v>23158</v>
      </c>
      <c r="F1001" s="25">
        <f t="shared" si="192"/>
        <v>23368.125</v>
      </c>
      <c r="G1001" s="25">
        <f t="shared" si="181"/>
        <v>1.0684639867340662</v>
      </c>
      <c r="H1001" s="25">
        <f t="shared" si="188"/>
        <v>0.99897478522145755</v>
      </c>
      <c r="I1001" s="4">
        <f t="shared" si="182"/>
        <v>24993.623832522433</v>
      </c>
      <c r="J1001" s="25">
        <f t="shared" si="189"/>
        <v>24605.142622380037</v>
      </c>
      <c r="K1001" s="15">
        <f t="shared" si="183"/>
        <v>24579.917066535429</v>
      </c>
      <c r="L1001" s="36">
        <f t="shared" si="184"/>
        <v>388.0829334645714</v>
      </c>
      <c r="M1001" s="36">
        <f t="shared" si="185"/>
        <v>388.0829334645714</v>
      </c>
      <c r="N1001" s="36">
        <f t="shared" si="186"/>
        <v>1.5543212650775849E-2</v>
      </c>
      <c r="O1001" s="36">
        <f t="shared" si="187"/>
        <v>150608.36324646696</v>
      </c>
      <c r="P1001" s="35">
        <f t="shared" si="190"/>
        <v>150608.36324646696</v>
      </c>
    </row>
    <row r="1002" spans="1:16" x14ac:dyDescent="0.4">
      <c r="A1002" s="1">
        <v>1001</v>
      </c>
      <c r="B1002" s="21">
        <v>40814</v>
      </c>
      <c r="C1002" s="43">
        <v>1</v>
      </c>
      <c r="D1002" s="23">
        <v>23818</v>
      </c>
      <c r="E1002" s="25">
        <f t="shared" si="191"/>
        <v>23578.25</v>
      </c>
      <c r="F1002" s="25">
        <f t="shared" si="192"/>
        <v>23481.875</v>
      </c>
      <c r="G1002" s="25">
        <f t="shared" si="181"/>
        <v>1.0143142317212743</v>
      </c>
      <c r="H1002" s="25">
        <f t="shared" si="188"/>
        <v>1.002565354379422</v>
      </c>
      <c r="I1002" s="4">
        <f t="shared" si="182"/>
        <v>23757.054735591882</v>
      </c>
      <c r="J1002" s="25">
        <f t="shared" si="189"/>
        <v>24605.488617969862</v>
      </c>
      <c r="K1002" s="15">
        <f t="shared" si="183"/>
        <v>24668.61041595379</v>
      </c>
      <c r="L1002" s="36">
        <f t="shared" si="184"/>
        <v>-850.61041595378992</v>
      </c>
      <c r="M1002" s="36">
        <f t="shared" si="185"/>
        <v>850.61041595378992</v>
      </c>
      <c r="N1002" s="36">
        <f t="shared" si="186"/>
        <v>3.5712923669232927E-2</v>
      </c>
      <c r="O1002" s="36">
        <f t="shared" si="187"/>
        <v>723538.0797290795</v>
      </c>
      <c r="P1002" s="35">
        <f t="shared" si="190"/>
        <v>723538.0797290795</v>
      </c>
    </row>
    <row r="1003" spans="1:16" x14ac:dyDescent="0.4">
      <c r="A1003" s="1">
        <v>1002</v>
      </c>
      <c r="B1003" s="21">
        <v>40815</v>
      </c>
      <c r="C1003" s="43">
        <v>2</v>
      </c>
      <c r="D1003" s="23">
        <v>22133</v>
      </c>
      <c r="E1003" s="25">
        <f t="shared" si="191"/>
        <v>23385.5</v>
      </c>
      <c r="F1003" s="25">
        <f t="shared" si="192"/>
        <v>23132</v>
      </c>
      <c r="G1003" s="25">
        <f t="shared" si="181"/>
        <v>0.95681307279958494</v>
      </c>
      <c r="H1003" s="25">
        <f t="shared" si="188"/>
        <v>1.001156956769502</v>
      </c>
      <c r="I1003" s="4">
        <f t="shared" si="182"/>
        <v>22107.422667688377</v>
      </c>
      <c r="J1003" s="25">
        <f t="shared" si="189"/>
        <v>24605.834613559688</v>
      </c>
      <c r="K1003" s="15">
        <f t="shared" si="183"/>
        <v>24634.302500485093</v>
      </c>
      <c r="L1003" s="36">
        <f t="shared" si="184"/>
        <v>-2501.3025004850933</v>
      </c>
      <c r="M1003" s="36">
        <f t="shared" si="185"/>
        <v>2501.3025004850933</v>
      </c>
      <c r="N1003" s="36">
        <f t="shared" si="186"/>
        <v>0.11301235713572916</v>
      </c>
      <c r="O1003" s="36">
        <f t="shared" si="187"/>
        <v>6256514.1989329802</v>
      </c>
      <c r="P1003" s="35">
        <f t="shared" si="190"/>
        <v>6256514.1989329802</v>
      </c>
    </row>
    <row r="1004" spans="1:16" x14ac:dyDescent="0.4">
      <c r="A1004" s="1">
        <v>1003</v>
      </c>
      <c r="B1004" s="21">
        <v>40816</v>
      </c>
      <c r="C1004" s="43">
        <v>3</v>
      </c>
      <c r="D1004" s="23">
        <v>22623</v>
      </c>
      <c r="E1004" s="25">
        <f t="shared" si="191"/>
        <v>22878.5</v>
      </c>
      <c r="F1004" s="25">
        <f t="shared" si="192"/>
        <v>22463.75</v>
      </c>
      <c r="G1004" s="25">
        <f t="shared" si="181"/>
        <v>1.0070891992654833</v>
      </c>
      <c r="H1004" s="25">
        <f t="shared" si="188"/>
        <v>0.99730290362961838</v>
      </c>
      <c r="I1004" s="4">
        <f t="shared" si="182"/>
        <v>22684.181423382081</v>
      </c>
      <c r="J1004" s="25">
        <f t="shared" si="189"/>
        <v>24606.180609149516</v>
      </c>
      <c r="K1004" s="15">
        <f t="shared" si="183"/>
        <v>24539.815368739626</v>
      </c>
      <c r="L1004" s="36">
        <f t="shared" si="184"/>
        <v>-1916.8153687396261</v>
      </c>
      <c r="M1004" s="36">
        <f t="shared" si="185"/>
        <v>1916.8153687396261</v>
      </c>
      <c r="N1004" s="36">
        <f t="shared" si="186"/>
        <v>8.4728611092234729E-2</v>
      </c>
      <c r="O1004" s="36">
        <f t="shared" si="187"/>
        <v>3674181.1578364288</v>
      </c>
      <c r="P1004" s="35">
        <f t="shared" si="190"/>
        <v>3674181.1578364288</v>
      </c>
    </row>
    <row r="1005" spans="1:16" x14ac:dyDescent="0.4">
      <c r="A1005" s="1">
        <v>1004</v>
      </c>
      <c r="B1005" s="21">
        <v>40817</v>
      </c>
      <c r="C1005" s="43">
        <v>4</v>
      </c>
      <c r="D1005" s="23">
        <v>22940</v>
      </c>
      <c r="E1005" s="25">
        <f t="shared" si="191"/>
        <v>22049</v>
      </c>
      <c r="F1005" s="25">
        <f t="shared" si="192"/>
        <v>22353.375</v>
      </c>
      <c r="G1005" s="25">
        <f t="shared" ref="G1005:G1068" si="193">D1005/F1005</f>
        <v>1.0262432406739475</v>
      </c>
      <c r="H1005" s="25">
        <f t="shared" si="188"/>
        <v>0.99897478522145755</v>
      </c>
      <c r="I1005" s="4">
        <f t="shared" ref="I1005:I1068" si="194">D1005/H1005</f>
        <v>22963.542563203486</v>
      </c>
      <c r="J1005" s="25">
        <f t="shared" si="189"/>
        <v>24606.526604739342</v>
      </c>
      <c r="K1005" s="15">
        <f t="shared" ref="K1005:K1068" si="195">H1005*J1005</f>
        <v>24581.299630015565</v>
      </c>
      <c r="L1005" s="36">
        <f t="shared" ref="L1005:L1068" si="196">D1005-K1005</f>
        <v>-1641.2996300155646</v>
      </c>
      <c r="M1005" s="36">
        <f t="shared" ref="M1005:M1068" si="197">ABS(L1005)</f>
        <v>1641.2996300155646</v>
      </c>
      <c r="N1005" s="36">
        <f t="shared" ref="N1005:N1068" si="198">M1005/D1005</f>
        <v>7.1547499128838912E-2</v>
      </c>
      <c r="O1005" s="36">
        <f t="shared" ref="O1005:O1068" si="199">L1005^2</f>
        <v>2693864.4754892294</v>
      </c>
      <c r="P1005" s="35">
        <f t="shared" si="190"/>
        <v>2693864.4754892294</v>
      </c>
    </row>
    <row r="1006" spans="1:16" x14ac:dyDescent="0.4">
      <c r="A1006" s="1">
        <v>1005</v>
      </c>
      <c r="B1006" s="21">
        <v>40818</v>
      </c>
      <c r="C1006" s="43">
        <v>1</v>
      </c>
      <c r="D1006" s="23">
        <v>20500</v>
      </c>
      <c r="E1006" s="25">
        <f t="shared" si="191"/>
        <v>22657.75</v>
      </c>
      <c r="F1006" s="25">
        <f t="shared" si="192"/>
        <v>23203.375</v>
      </c>
      <c r="G1006" s="25">
        <f t="shared" si="193"/>
        <v>0.88349216439418832</v>
      </c>
      <c r="H1006" s="25">
        <f t="shared" si="188"/>
        <v>1.002565354379422</v>
      </c>
      <c r="I1006" s="4">
        <f t="shared" si="194"/>
        <v>20447.544801395314</v>
      </c>
      <c r="J1006" s="25">
        <f t="shared" si="189"/>
        <v>24606.872600329167</v>
      </c>
      <c r="K1006" s="15">
        <f t="shared" si="195"/>
        <v>24669.997948718301</v>
      </c>
      <c r="L1006" s="36">
        <f t="shared" si="196"/>
        <v>-4169.9979487183009</v>
      </c>
      <c r="M1006" s="36">
        <f t="shared" si="197"/>
        <v>4169.9979487183009</v>
      </c>
      <c r="N1006" s="36">
        <f t="shared" si="198"/>
        <v>0.20341453408381954</v>
      </c>
      <c r="O1006" s="36">
        <f t="shared" si="199"/>
        <v>17388882.892314836</v>
      </c>
      <c r="P1006" s="35">
        <f t="shared" si="190"/>
        <v>17388882.892314836</v>
      </c>
    </row>
    <row r="1007" spans="1:16" x14ac:dyDescent="0.4">
      <c r="A1007" s="1">
        <v>1006</v>
      </c>
      <c r="B1007" s="21">
        <v>40819</v>
      </c>
      <c r="C1007" s="43">
        <v>2</v>
      </c>
      <c r="D1007" s="23">
        <v>24568</v>
      </c>
      <c r="E1007" s="25">
        <f t="shared" si="191"/>
        <v>23749</v>
      </c>
      <c r="F1007" s="25">
        <f t="shared" si="192"/>
        <v>24748.875</v>
      </c>
      <c r="G1007" s="25">
        <f t="shared" si="193"/>
        <v>0.99269158699132787</v>
      </c>
      <c r="H1007" s="25">
        <f t="shared" si="188"/>
        <v>1.001156956769502</v>
      </c>
      <c r="I1007" s="4">
        <f t="shared" si="194"/>
        <v>24539.608733554782</v>
      </c>
      <c r="J1007" s="25">
        <f t="shared" si="189"/>
        <v>24607.218595918992</v>
      </c>
      <c r="K1007" s="15">
        <f t="shared" si="195"/>
        <v>24635.688084052155</v>
      </c>
      <c r="L1007" s="36">
        <f t="shared" si="196"/>
        <v>-67.688084052155318</v>
      </c>
      <c r="M1007" s="36">
        <f t="shared" si="197"/>
        <v>67.688084052155318</v>
      </c>
      <c r="N1007" s="36">
        <f t="shared" si="198"/>
        <v>2.7551320438031308E-3</v>
      </c>
      <c r="O1007" s="36">
        <f t="shared" si="199"/>
        <v>4581.6767226516431</v>
      </c>
      <c r="P1007" s="35">
        <f t="shared" si="190"/>
        <v>4581.6767226516431</v>
      </c>
    </row>
    <row r="1008" spans="1:16" x14ac:dyDescent="0.4">
      <c r="A1008" s="1">
        <v>1007</v>
      </c>
      <c r="B1008" s="21">
        <v>40820</v>
      </c>
      <c r="C1008" s="43">
        <v>3</v>
      </c>
      <c r="D1008" s="23">
        <v>26988</v>
      </c>
      <c r="E1008" s="25">
        <f t="shared" si="191"/>
        <v>25748.75</v>
      </c>
      <c r="F1008" s="25">
        <f t="shared" si="192"/>
        <v>25635</v>
      </c>
      <c r="G1008" s="25">
        <f t="shared" si="193"/>
        <v>1.0527794031597426</v>
      </c>
      <c r="H1008" s="25">
        <f t="shared" si="188"/>
        <v>0.99730290362961838</v>
      </c>
      <c r="I1008" s="4">
        <f t="shared" si="194"/>
        <v>27060.986087355152</v>
      </c>
      <c r="J1008" s="25">
        <f t="shared" si="189"/>
        <v>24607.564591508817</v>
      </c>
      <c r="K1008" s="15">
        <f t="shared" si="195"/>
        <v>24541.195618365127</v>
      </c>
      <c r="L1008" s="36">
        <f t="shared" si="196"/>
        <v>2446.8043816348727</v>
      </c>
      <c r="M1008" s="36">
        <f t="shared" si="197"/>
        <v>2446.8043816348727</v>
      </c>
      <c r="N1008" s="36">
        <f t="shared" si="198"/>
        <v>9.0662679029008181E-2</v>
      </c>
      <c r="O1008" s="36">
        <f t="shared" si="199"/>
        <v>5986851.6819876116</v>
      </c>
      <c r="P1008" s="35">
        <f t="shared" si="190"/>
        <v>5986851.6819876116</v>
      </c>
    </row>
    <row r="1009" spans="1:16" x14ac:dyDescent="0.4">
      <c r="A1009" s="1">
        <v>1008</v>
      </c>
      <c r="B1009" s="21">
        <v>40821</v>
      </c>
      <c r="C1009" s="43">
        <v>4</v>
      </c>
      <c r="D1009" s="23">
        <v>30939</v>
      </c>
      <c r="E1009" s="25">
        <f t="shared" si="191"/>
        <v>25521.25</v>
      </c>
      <c r="F1009" s="25">
        <f t="shared" si="192"/>
        <v>26119</v>
      </c>
      <c r="G1009" s="25">
        <f t="shared" si="193"/>
        <v>1.1845399900455607</v>
      </c>
      <c r="H1009" s="25">
        <f t="shared" si="188"/>
        <v>0.99897478522145755</v>
      </c>
      <c r="I1009" s="4">
        <f t="shared" si="194"/>
        <v>30970.751672317027</v>
      </c>
      <c r="J1009" s="25">
        <f t="shared" si="189"/>
        <v>24607.910587098642</v>
      </c>
      <c r="K1009" s="15">
        <f t="shared" si="195"/>
        <v>24582.682193495697</v>
      </c>
      <c r="L1009" s="36">
        <f t="shared" si="196"/>
        <v>6356.317806504303</v>
      </c>
      <c r="M1009" s="36">
        <f t="shared" si="197"/>
        <v>6356.317806504303</v>
      </c>
      <c r="N1009" s="36">
        <f t="shared" si="198"/>
        <v>0.20544677612412499</v>
      </c>
      <c r="O1009" s="36">
        <f t="shared" si="199"/>
        <v>40402776.057283677</v>
      </c>
      <c r="P1009" s="35">
        <f t="shared" si="190"/>
        <v>40402776.057283677</v>
      </c>
    </row>
    <row r="1010" spans="1:16" x14ac:dyDescent="0.4">
      <c r="A1010" s="1">
        <v>1009</v>
      </c>
      <c r="B1010" s="21">
        <v>40822</v>
      </c>
      <c r="C1010" s="43">
        <v>1</v>
      </c>
      <c r="D1010" s="23">
        <v>19590</v>
      </c>
      <c r="E1010" s="25">
        <f t="shared" si="191"/>
        <v>26716.75</v>
      </c>
      <c r="F1010" s="25">
        <f t="shared" si="192"/>
        <v>26276.625</v>
      </c>
      <c r="G1010" s="25">
        <f t="shared" si="193"/>
        <v>0.74552953432946578</v>
      </c>
      <c r="H1010" s="25">
        <f t="shared" si="188"/>
        <v>1.002565354379422</v>
      </c>
      <c r="I1010" s="4">
        <f t="shared" si="194"/>
        <v>19539.873300455325</v>
      </c>
      <c r="J1010" s="25">
        <f t="shared" si="189"/>
        <v>24608.256582688467</v>
      </c>
      <c r="K1010" s="15">
        <f t="shared" si="195"/>
        <v>24671.385481482808</v>
      </c>
      <c r="L1010" s="36">
        <f t="shared" si="196"/>
        <v>-5081.3854814828082</v>
      </c>
      <c r="M1010" s="36">
        <f t="shared" si="197"/>
        <v>5081.3854814828082</v>
      </c>
      <c r="N1010" s="36">
        <f t="shared" si="198"/>
        <v>0.25938670145394632</v>
      </c>
      <c r="O1010" s="36">
        <f t="shared" si="199"/>
        <v>25820478.411424272</v>
      </c>
      <c r="P1010" s="35">
        <f t="shared" si="190"/>
        <v>25820478.411424272</v>
      </c>
    </row>
    <row r="1011" spans="1:16" x14ac:dyDescent="0.4">
      <c r="A1011" s="1">
        <v>1010</v>
      </c>
      <c r="B1011" s="21">
        <v>40823</v>
      </c>
      <c r="C1011" s="43">
        <v>2</v>
      </c>
      <c r="D1011" s="23">
        <v>29350</v>
      </c>
      <c r="E1011" s="25">
        <f t="shared" si="191"/>
        <v>25836.5</v>
      </c>
      <c r="F1011" s="25">
        <f t="shared" si="192"/>
        <v>24337.875</v>
      </c>
      <c r="G1011" s="25">
        <f t="shared" si="193"/>
        <v>1.2059393024247187</v>
      </c>
      <c r="H1011" s="25">
        <f t="shared" si="188"/>
        <v>1.001156956769502</v>
      </c>
      <c r="I1011" s="4">
        <f t="shared" si="194"/>
        <v>29316.082559827129</v>
      </c>
      <c r="J1011" s="25">
        <f t="shared" si="189"/>
        <v>24608.602578278293</v>
      </c>
      <c r="K1011" s="15">
        <f t="shared" si="195"/>
        <v>24637.073667619217</v>
      </c>
      <c r="L1011" s="36">
        <f t="shared" si="196"/>
        <v>4712.9263323807827</v>
      </c>
      <c r="M1011" s="36">
        <f t="shared" si="197"/>
        <v>4712.9263323807827</v>
      </c>
      <c r="N1011" s="36">
        <f t="shared" si="198"/>
        <v>0.16057670638435376</v>
      </c>
      <c r="O1011" s="36">
        <f t="shared" si="199"/>
        <v>22211674.614448175</v>
      </c>
      <c r="P1011" s="35">
        <f t="shared" si="190"/>
        <v>22211674.614448175</v>
      </c>
    </row>
    <row r="1012" spans="1:16" x14ac:dyDescent="0.4">
      <c r="A1012" s="1">
        <v>1011</v>
      </c>
      <c r="B1012" s="21">
        <v>40824</v>
      </c>
      <c r="C1012" s="43">
        <v>3</v>
      </c>
      <c r="D1012" s="23">
        <v>23467</v>
      </c>
      <c r="E1012" s="25">
        <f t="shared" si="191"/>
        <v>22839.25</v>
      </c>
      <c r="F1012" s="25">
        <f t="shared" si="192"/>
        <v>23188.375</v>
      </c>
      <c r="G1012" s="25">
        <f t="shared" si="193"/>
        <v>1.012015719083377</v>
      </c>
      <c r="H1012" s="25">
        <f t="shared" si="188"/>
        <v>0.99730290362961838</v>
      </c>
      <c r="I1012" s="4">
        <f t="shared" si="194"/>
        <v>23530.463928855912</v>
      </c>
      <c r="J1012" s="25">
        <f t="shared" si="189"/>
        <v>24608.948573868118</v>
      </c>
      <c r="K1012" s="15">
        <f t="shared" si="195"/>
        <v>24542.575867990628</v>
      </c>
      <c r="L1012" s="36">
        <f t="shared" si="196"/>
        <v>-1075.5758679906285</v>
      </c>
      <c r="M1012" s="36">
        <f t="shared" si="197"/>
        <v>1075.5758679906285</v>
      </c>
      <c r="N1012" s="36">
        <f t="shared" si="198"/>
        <v>4.5833547875341052E-2</v>
      </c>
      <c r="O1012" s="36">
        <f t="shared" si="199"/>
        <v>1156863.4478037939</v>
      </c>
      <c r="P1012" s="35">
        <f t="shared" si="190"/>
        <v>1156863.4478037939</v>
      </c>
    </row>
    <row r="1013" spans="1:16" x14ac:dyDescent="0.4">
      <c r="A1013" s="1">
        <v>1012</v>
      </c>
      <c r="B1013" s="21">
        <v>40825</v>
      </c>
      <c r="C1013" s="43">
        <v>4</v>
      </c>
      <c r="D1013" s="23">
        <v>18950</v>
      </c>
      <c r="E1013" s="25">
        <f t="shared" si="191"/>
        <v>23537.5</v>
      </c>
      <c r="F1013" s="25">
        <f t="shared" si="192"/>
        <v>23309.625</v>
      </c>
      <c r="G1013" s="25">
        <f t="shared" si="193"/>
        <v>0.81296889160593533</v>
      </c>
      <c r="H1013" s="25">
        <f t="shared" si="188"/>
        <v>0.99897478522145755</v>
      </c>
      <c r="I1013" s="4">
        <f t="shared" si="194"/>
        <v>18969.447758182476</v>
      </c>
      <c r="J1013" s="25">
        <f t="shared" si="189"/>
        <v>24609.294569457947</v>
      </c>
      <c r="K1013" s="15">
        <f t="shared" si="195"/>
        <v>24584.064756975833</v>
      </c>
      <c r="L1013" s="36">
        <f t="shared" si="196"/>
        <v>-5634.064756975833</v>
      </c>
      <c r="M1013" s="36">
        <f t="shared" si="197"/>
        <v>5634.064756975833</v>
      </c>
      <c r="N1013" s="36">
        <f t="shared" si="198"/>
        <v>0.29731212437867194</v>
      </c>
      <c r="O1013" s="36">
        <f t="shared" si="199"/>
        <v>31742685.685797151</v>
      </c>
      <c r="P1013" s="35">
        <f t="shared" si="190"/>
        <v>31742685.685797151</v>
      </c>
    </row>
    <row r="1014" spans="1:16" x14ac:dyDescent="0.4">
      <c r="A1014" s="1">
        <v>1013</v>
      </c>
      <c r="B1014" s="21">
        <v>40826</v>
      </c>
      <c r="C1014" s="43">
        <v>1</v>
      </c>
      <c r="D1014" s="23">
        <v>22383</v>
      </c>
      <c r="E1014" s="25">
        <f t="shared" si="191"/>
        <v>23081.75</v>
      </c>
      <c r="F1014" s="25">
        <f t="shared" si="192"/>
        <v>22934.75</v>
      </c>
      <c r="G1014" s="25">
        <f t="shared" si="193"/>
        <v>0.97594261982363006</v>
      </c>
      <c r="H1014" s="25">
        <f t="shared" si="188"/>
        <v>1.002565354379422</v>
      </c>
      <c r="I1014" s="4">
        <f t="shared" si="194"/>
        <v>22325.72659949421</v>
      </c>
      <c r="J1014" s="25">
        <f t="shared" si="189"/>
        <v>24609.640565047772</v>
      </c>
      <c r="K1014" s="15">
        <f t="shared" si="195"/>
        <v>24672.773014247316</v>
      </c>
      <c r="L1014" s="36">
        <f t="shared" si="196"/>
        <v>-2289.7730142473156</v>
      </c>
      <c r="M1014" s="36">
        <f t="shared" si="197"/>
        <v>2289.7730142473156</v>
      </c>
      <c r="N1014" s="36">
        <f t="shared" si="198"/>
        <v>0.10229964769009139</v>
      </c>
      <c r="O1014" s="36">
        <f t="shared" si="199"/>
        <v>5243060.4567752369</v>
      </c>
      <c r="P1014" s="35">
        <f t="shared" si="190"/>
        <v>5243060.4567752369</v>
      </c>
    </row>
    <row r="1015" spans="1:16" x14ac:dyDescent="0.4">
      <c r="A1015" s="1">
        <v>1014</v>
      </c>
      <c r="B1015" s="21">
        <v>40827</v>
      </c>
      <c r="C1015" s="43">
        <v>2</v>
      </c>
      <c r="D1015" s="23">
        <v>27527</v>
      </c>
      <c r="E1015" s="25">
        <f t="shared" si="191"/>
        <v>22787.75</v>
      </c>
      <c r="F1015" s="25">
        <f t="shared" si="192"/>
        <v>22516.125</v>
      </c>
      <c r="G1015" s="25">
        <f t="shared" si="193"/>
        <v>1.2225460642095387</v>
      </c>
      <c r="H1015" s="25">
        <f t="shared" si="188"/>
        <v>1.001156956769502</v>
      </c>
      <c r="I1015" s="4">
        <f t="shared" si="194"/>
        <v>27495.189254663077</v>
      </c>
      <c r="J1015" s="25">
        <f t="shared" si="189"/>
        <v>24609.986560637597</v>
      </c>
      <c r="K1015" s="15">
        <f t="shared" si="195"/>
        <v>24638.459251186279</v>
      </c>
      <c r="L1015" s="36">
        <f t="shared" si="196"/>
        <v>2888.5407488137207</v>
      </c>
      <c r="M1015" s="36">
        <f t="shared" si="197"/>
        <v>2888.5407488137207</v>
      </c>
      <c r="N1015" s="36">
        <f t="shared" si="198"/>
        <v>0.10493481849870021</v>
      </c>
      <c r="O1015" s="36">
        <f t="shared" si="199"/>
        <v>8343667.6575573301</v>
      </c>
      <c r="P1015" s="35">
        <f t="shared" si="190"/>
        <v>8343667.6575573301</v>
      </c>
    </row>
    <row r="1016" spans="1:16" x14ac:dyDescent="0.4">
      <c r="A1016" s="1">
        <v>1015</v>
      </c>
      <c r="B1016" s="21">
        <v>40828</v>
      </c>
      <c r="C1016" s="43">
        <v>3</v>
      </c>
      <c r="D1016" s="23">
        <v>22291</v>
      </c>
      <c r="E1016" s="25">
        <f t="shared" si="191"/>
        <v>22244.5</v>
      </c>
      <c r="F1016" s="25">
        <f t="shared" si="192"/>
        <v>22256.375</v>
      </c>
      <c r="G1016" s="25">
        <f t="shared" si="193"/>
        <v>1.0015557340312606</v>
      </c>
      <c r="H1016" s="25">
        <f t="shared" si="188"/>
        <v>0.99730290362961838</v>
      </c>
      <c r="I1016" s="4">
        <f t="shared" si="194"/>
        <v>22351.283565778631</v>
      </c>
      <c r="J1016" s="25">
        <f t="shared" si="189"/>
        <v>24610.332556227422</v>
      </c>
      <c r="K1016" s="15">
        <f t="shared" si="195"/>
        <v>24543.956117616137</v>
      </c>
      <c r="L1016" s="36">
        <f t="shared" si="196"/>
        <v>-2252.9561176161369</v>
      </c>
      <c r="M1016" s="36">
        <f t="shared" si="197"/>
        <v>2252.9561176161369</v>
      </c>
      <c r="N1016" s="36">
        <f t="shared" si="198"/>
        <v>0.1010702129835421</v>
      </c>
      <c r="O1016" s="36">
        <f t="shared" si="199"/>
        <v>5075811.2679039761</v>
      </c>
      <c r="P1016" s="35">
        <f t="shared" si="190"/>
        <v>5075811.2679039761</v>
      </c>
    </row>
    <row r="1017" spans="1:16" x14ac:dyDescent="0.4">
      <c r="A1017" s="1">
        <v>1016</v>
      </c>
      <c r="B1017" s="21">
        <v>40829</v>
      </c>
      <c r="C1017" s="43">
        <v>4</v>
      </c>
      <c r="D1017" s="23">
        <v>16777</v>
      </c>
      <c r="E1017" s="25">
        <f t="shared" si="191"/>
        <v>22268.25</v>
      </c>
      <c r="F1017" s="25">
        <f t="shared" si="192"/>
        <v>21318.5</v>
      </c>
      <c r="G1017" s="25">
        <f t="shared" si="193"/>
        <v>0.78696906442760983</v>
      </c>
      <c r="H1017" s="25">
        <f t="shared" si="188"/>
        <v>0.99897478522145755</v>
      </c>
      <c r="I1017" s="4">
        <f t="shared" si="194"/>
        <v>16794.21768015976</v>
      </c>
      <c r="J1017" s="25">
        <f t="shared" si="189"/>
        <v>24610.678551817247</v>
      </c>
      <c r="K1017" s="15">
        <f t="shared" si="195"/>
        <v>24585.447320455965</v>
      </c>
      <c r="L1017" s="36">
        <f t="shared" si="196"/>
        <v>-7808.4473204559654</v>
      </c>
      <c r="M1017" s="36">
        <f t="shared" si="197"/>
        <v>7808.4473204559654</v>
      </c>
      <c r="N1017" s="36">
        <f t="shared" si="198"/>
        <v>0.46542572095463824</v>
      </c>
      <c r="O1017" s="36">
        <f t="shared" si="199"/>
        <v>60971849.556335948</v>
      </c>
      <c r="P1017" s="35">
        <f t="shared" si="190"/>
        <v>60971849.556335948</v>
      </c>
    </row>
    <row r="1018" spans="1:16" x14ac:dyDescent="0.4">
      <c r="A1018" s="1">
        <v>1017</v>
      </c>
      <c r="B1018" s="21">
        <v>40830</v>
      </c>
      <c r="C1018" s="43">
        <v>1</v>
      </c>
      <c r="D1018" s="23">
        <v>22478</v>
      </c>
      <c r="E1018" s="25">
        <f t="shared" si="191"/>
        <v>20368.75</v>
      </c>
      <c r="F1018" s="25">
        <f t="shared" si="192"/>
        <v>20048.875</v>
      </c>
      <c r="G1018" s="25">
        <f t="shared" si="193"/>
        <v>1.1211601648471547</v>
      </c>
      <c r="H1018" s="25">
        <f t="shared" si="188"/>
        <v>1.002565354379422</v>
      </c>
      <c r="I1018" s="4">
        <f t="shared" si="194"/>
        <v>22420.483514427506</v>
      </c>
      <c r="J1018" s="25">
        <f t="shared" si="189"/>
        <v>24611.024547407073</v>
      </c>
      <c r="K1018" s="15">
        <f t="shared" si="195"/>
        <v>24674.160547011823</v>
      </c>
      <c r="L1018" s="36">
        <f t="shared" si="196"/>
        <v>-2196.1605470118229</v>
      </c>
      <c r="M1018" s="36">
        <f t="shared" si="197"/>
        <v>2196.1605470118229</v>
      </c>
      <c r="N1018" s="36">
        <f t="shared" si="198"/>
        <v>9.7702666919290998E-2</v>
      </c>
      <c r="O1018" s="36">
        <f t="shared" si="199"/>
        <v>4823121.148251269</v>
      </c>
      <c r="P1018" s="35">
        <f t="shared" si="190"/>
        <v>4823121.148251269</v>
      </c>
    </row>
    <row r="1019" spans="1:16" x14ac:dyDescent="0.4">
      <c r="A1019" s="1">
        <v>1018</v>
      </c>
      <c r="B1019" s="21">
        <v>40831</v>
      </c>
      <c r="C1019" s="43">
        <v>2</v>
      </c>
      <c r="D1019" s="23">
        <v>19929</v>
      </c>
      <c r="E1019" s="25">
        <f t="shared" si="191"/>
        <v>19729</v>
      </c>
      <c r="F1019" s="25">
        <f t="shared" si="192"/>
        <v>21323.625</v>
      </c>
      <c r="G1019" s="25">
        <f t="shared" si="193"/>
        <v>0.93459718973673567</v>
      </c>
      <c r="H1019" s="25">
        <f t="shared" si="188"/>
        <v>1.001156956769502</v>
      </c>
      <c r="I1019" s="4">
        <f t="shared" si="194"/>
        <v>19905.969653655702</v>
      </c>
      <c r="J1019" s="25">
        <f t="shared" si="189"/>
        <v>24611.370542996898</v>
      </c>
      <c r="K1019" s="15">
        <f t="shared" si="195"/>
        <v>24639.844834753341</v>
      </c>
      <c r="L1019" s="36">
        <f t="shared" si="196"/>
        <v>-4710.8448347533413</v>
      </c>
      <c r="M1019" s="36">
        <f t="shared" si="197"/>
        <v>4710.8448347533413</v>
      </c>
      <c r="N1019" s="36">
        <f t="shared" si="198"/>
        <v>0.23638139569237498</v>
      </c>
      <c r="O1019" s="36">
        <f t="shared" si="199"/>
        <v>22192059.057122234</v>
      </c>
      <c r="P1019" s="35">
        <f t="shared" si="190"/>
        <v>22192059.057122234</v>
      </c>
    </row>
    <row r="1020" spans="1:16" x14ac:dyDescent="0.4">
      <c r="A1020" s="1">
        <v>1019</v>
      </c>
      <c r="B1020" s="21">
        <v>40832</v>
      </c>
      <c r="C1020" s="43">
        <v>3</v>
      </c>
      <c r="D1020" s="23">
        <v>19732</v>
      </c>
      <c r="E1020" s="25">
        <f t="shared" si="191"/>
        <v>22918.25</v>
      </c>
      <c r="F1020" s="25">
        <f t="shared" si="192"/>
        <v>23190.75</v>
      </c>
      <c r="G1020" s="25">
        <f t="shared" si="193"/>
        <v>0.85085648372734823</v>
      </c>
      <c r="H1020" s="25">
        <f t="shared" si="188"/>
        <v>0.99730290362961838</v>
      </c>
      <c r="I1020" s="4">
        <f t="shared" si="194"/>
        <v>19785.363030817101</v>
      </c>
      <c r="J1020" s="25">
        <f t="shared" si="189"/>
        <v>24611.716538586723</v>
      </c>
      <c r="K1020" s="15">
        <f t="shared" si="195"/>
        <v>24545.336367241638</v>
      </c>
      <c r="L1020" s="36">
        <f t="shared" si="196"/>
        <v>-4813.3363672416381</v>
      </c>
      <c r="M1020" s="36">
        <f t="shared" si="197"/>
        <v>4813.3363672416381</v>
      </c>
      <c r="N1020" s="36">
        <f t="shared" si="198"/>
        <v>0.24393555479635304</v>
      </c>
      <c r="O1020" s="36">
        <f t="shared" si="199"/>
        <v>23168206.984210931</v>
      </c>
      <c r="P1020" s="35">
        <f t="shared" si="190"/>
        <v>23168206.984210931</v>
      </c>
    </row>
    <row r="1021" spans="1:16" x14ac:dyDescent="0.4">
      <c r="A1021" s="1">
        <v>1020</v>
      </c>
      <c r="B1021" s="21">
        <v>40833</v>
      </c>
      <c r="C1021" s="43">
        <v>4</v>
      </c>
      <c r="D1021" s="23">
        <v>29534</v>
      </c>
      <c r="E1021" s="25">
        <f t="shared" si="191"/>
        <v>23463.25</v>
      </c>
      <c r="F1021" s="25">
        <f t="shared" si="192"/>
        <v>23927.25</v>
      </c>
      <c r="G1021" s="25">
        <f t="shared" si="193"/>
        <v>1.2343248806277363</v>
      </c>
      <c r="H1021" s="25">
        <f t="shared" si="188"/>
        <v>0.99897478522145755</v>
      </c>
      <c r="I1021" s="4">
        <f t="shared" si="194"/>
        <v>29564.309767290833</v>
      </c>
      <c r="J1021" s="25">
        <f t="shared" si="189"/>
        <v>24612.062534176548</v>
      </c>
      <c r="K1021" s="15">
        <f t="shared" si="195"/>
        <v>24586.829883936098</v>
      </c>
      <c r="L1021" s="36">
        <f t="shared" si="196"/>
        <v>4947.1701160639022</v>
      </c>
      <c r="M1021" s="36">
        <f t="shared" si="197"/>
        <v>4947.1701160639022</v>
      </c>
      <c r="N1021" s="36">
        <f t="shared" si="198"/>
        <v>0.16750762226802676</v>
      </c>
      <c r="O1021" s="36">
        <f t="shared" si="199"/>
        <v>24474492.157275725</v>
      </c>
      <c r="P1021" s="35">
        <f t="shared" si="190"/>
        <v>24474492.157275725</v>
      </c>
    </row>
    <row r="1022" spans="1:16" x14ac:dyDescent="0.4">
      <c r="A1022" s="1">
        <v>1021</v>
      </c>
      <c r="B1022" s="21">
        <v>40834</v>
      </c>
      <c r="C1022" s="43">
        <v>1</v>
      </c>
      <c r="D1022" s="23">
        <v>24658</v>
      </c>
      <c r="E1022" s="25">
        <f t="shared" si="191"/>
        <v>24391.25</v>
      </c>
      <c r="F1022" s="25">
        <f t="shared" si="192"/>
        <v>24613.125</v>
      </c>
      <c r="G1022" s="25">
        <f t="shared" si="193"/>
        <v>1.0018232142403698</v>
      </c>
      <c r="H1022" s="25">
        <f t="shared" si="188"/>
        <v>1.002565354379422</v>
      </c>
      <c r="I1022" s="4">
        <f t="shared" si="194"/>
        <v>24594.90535184418</v>
      </c>
      <c r="J1022" s="25">
        <f t="shared" si="189"/>
        <v>24612.408529766377</v>
      </c>
      <c r="K1022" s="15">
        <f t="shared" si="195"/>
        <v>24675.548079776334</v>
      </c>
      <c r="L1022" s="36">
        <f t="shared" si="196"/>
        <v>-17.548079776333907</v>
      </c>
      <c r="M1022" s="36">
        <f t="shared" si="197"/>
        <v>17.548079776333907</v>
      </c>
      <c r="N1022" s="36">
        <f t="shared" si="198"/>
        <v>7.1165868182066297E-4</v>
      </c>
      <c r="O1022" s="36">
        <f t="shared" si="199"/>
        <v>307.93510383657906</v>
      </c>
      <c r="P1022" s="35">
        <f t="shared" si="190"/>
        <v>307.93510383657906</v>
      </c>
    </row>
    <row r="1023" spans="1:16" x14ac:dyDescent="0.4">
      <c r="A1023" s="1">
        <v>1022</v>
      </c>
      <c r="B1023" s="21">
        <v>40835</v>
      </c>
      <c r="C1023" s="43">
        <v>2</v>
      </c>
      <c r="D1023" s="23">
        <v>23641</v>
      </c>
      <c r="E1023" s="25">
        <f t="shared" si="191"/>
        <v>24835</v>
      </c>
      <c r="F1023" s="25">
        <f t="shared" si="192"/>
        <v>24511.375</v>
      </c>
      <c r="G1023" s="25">
        <f t="shared" si="193"/>
        <v>0.96449097612843016</v>
      </c>
      <c r="H1023" s="25">
        <f t="shared" si="188"/>
        <v>1.001156956769502</v>
      </c>
      <c r="I1023" s="4">
        <f t="shared" si="194"/>
        <v>23613.679993079153</v>
      </c>
      <c r="J1023" s="25">
        <f t="shared" si="189"/>
        <v>24612.754525356202</v>
      </c>
      <c r="K1023" s="15">
        <f t="shared" si="195"/>
        <v>24641.230418320403</v>
      </c>
      <c r="L1023" s="36">
        <f t="shared" si="196"/>
        <v>-1000.2304183204033</v>
      </c>
      <c r="M1023" s="36">
        <f t="shared" si="197"/>
        <v>1000.2304183204033</v>
      </c>
      <c r="N1023" s="36">
        <f t="shared" si="198"/>
        <v>4.2309141674227113E-2</v>
      </c>
      <c r="O1023" s="36">
        <f t="shared" si="199"/>
        <v>1000460.8897334089</v>
      </c>
      <c r="P1023" s="35">
        <f t="shared" si="190"/>
        <v>1000460.8897334089</v>
      </c>
    </row>
    <row r="1024" spans="1:16" x14ac:dyDescent="0.4">
      <c r="A1024" s="1">
        <v>1023</v>
      </c>
      <c r="B1024" s="21">
        <v>40836</v>
      </c>
      <c r="C1024" s="43">
        <v>3</v>
      </c>
      <c r="D1024" s="23">
        <v>21507</v>
      </c>
      <c r="E1024" s="25">
        <f t="shared" si="191"/>
        <v>24187.75</v>
      </c>
      <c r="F1024" s="25">
        <f t="shared" si="192"/>
        <v>23634.75</v>
      </c>
      <c r="G1024" s="25">
        <f t="shared" si="193"/>
        <v>0.90997366166344051</v>
      </c>
      <c r="H1024" s="25">
        <f t="shared" si="188"/>
        <v>0.99730290362961838</v>
      </c>
      <c r="I1024" s="4">
        <f t="shared" si="194"/>
        <v>21565.163323727113</v>
      </c>
      <c r="J1024" s="25">
        <f t="shared" si="189"/>
        <v>24613.100520946027</v>
      </c>
      <c r="K1024" s="15">
        <f t="shared" si="195"/>
        <v>24546.716616867147</v>
      </c>
      <c r="L1024" s="36">
        <f t="shared" si="196"/>
        <v>-3039.7166168671465</v>
      </c>
      <c r="M1024" s="36">
        <f t="shared" si="197"/>
        <v>3039.7166168671465</v>
      </c>
      <c r="N1024" s="36">
        <f t="shared" si="198"/>
        <v>0.14133615180486103</v>
      </c>
      <c r="O1024" s="36">
        <f t="shared" si="199"/>
        <v>9239877.1108582504</v>
      </c>
      <c r="P1024" s="35">
        <f t="shared" si="190"/>
        <v>9239877.1108582504</v>
      </c>
    </row>
    <row r="1025" spans="1:16" x14ac:dyDescent="0.4">
      <c r="A1025" s="1">
        <v>1024</v>
      </c>
      <c r="B1025" s="21">
        <v>40837</v>
      </c>
      <c r="C1025" s="43">
        <v>4</v>
      </c>
      <c r="D1025" s="23">
        <v>26945</v>
      </c>
      <c r="E1025" s="25">
        <f t="shared" si="191"/>
        <v>23081.75</v>
      </c>
      <c r="F1025" s="25">
        <f t="shared" si="192"/>
        <v>22746.375</v>
      </c>
      <c r="G1025" s="25">
        <f t="shared" si="193"/>
        <v>1.1845843568480692</v>
      </c>
      <c r="H1025" s="25">
        <f t="shared" si="188"/>
        <v>0.99897478522145755</v>
      </c>
      <c r="I1025" s="4">
        <f t="shared" si="194"/>
        <v>26972.652762228332</v>
      </c>
      <c r="J1025" s="25">
        <f t="shared" si="189"/>
        <v>24613.446516535852</v>
      </c>
      <c r="K1025" s="15">
        <f t="shared" si="195"/>
        <v>24588.212447416237</v>
      </c>
      <c r="L1025" s="36">
        <f t="shared" si="196"/>
        <v>2356.7875525837626</v>
      </c>
      <c r="M1025" s="36">
        <f t="shared" si="197"/>
        <v>2356.7875525837626</v>
      </c>
      <c r="N1025" s="36">
        <f t="shared" si="198"/>
        <v>8.7466600578354523E-2</v>
      </c>
      <c r="O1025" s="36">
        <f t="shared" si="199"/>
        <v>5554447.5680137612</v>
      </c>
      <c r="P1025" s="35">
        <f t="shared" si="190"/>
        <v>5554447.5680137612</v>
      </c>
    </row>
    <row r="1026" spans="1:16" x14ac:dyDescent="0.4">
      <c r="A1026" s="1">
        <v>1025</v>
      </c>
      <c r="B1026" s="21">
        <v>40838</v>
      </c>
      <c r="C1026" s="43">
        <v>1</v>
      </c>
      <c r="D1026" s="23">
        <v>20234</v>
      </c>
      <c r="E1026" s="25">
        <f t="shared" si="191"/>
        <v>22411</v>
      </c>
      <c r="F1026" s="25">
        <f t="shared" si="192"/>
        <v>22437.375</v>
      </c>
      <c r="G1026" s="25">
        <f t="shared" si="193"/>
        <v>0.9017988958155756</v>
      </c>
      <c r="H1026" s="25">
        <f t="shared" ref="H1026:H1089" si="200">VLOOKUP(C1026,$Q$38:$S$42,3,FALSE)</f>
        <v>1.002565354379422</v>
      </c>
      <c r="I1026" s="4">
        <f t="shared" si="194"/>
        <v>20182.225439582086</v>
      </c>
      <c r="J1026" s="25">
        <f t="shared" si="189"/>
        <v>24613.792512125678</v>
      </c>
      <c r="K1026" s="15">
        <f t="shared" si="195"/>
        <v>24676.935612540841</v>
      </c>
      <c r="L1026" s="36">
        <f t="shared" si="196"/>
        <v>-4442.9356125408412</v>
      </c>
      <c r="M1026" s="36">
        <f t="shared" si="197"/>
        <v>4442.9356125408412</v>
      </c>
      <c r="N1026" s="36">
        <f t="shared" si="198"/>
        <v>0.21957772128797279</v>
      </c>
      <c r="O1026" s="36">
        <f t="shared" si="199"/>
        <v>19739676.857183661</v>
      </c>
      <c r="P1026" s="35">
        <f t="shared" si="190"/>
        <v>19739676.857183661</v>
      </c>
    </row>
    <row r="1027" spans="1:16" x14ac:dyDescent="0.4">
      <c r="A1027" s="1">
        <v>1026</v>
      </c>
      <c r="B1027" s="21">
        <v>40839</v>
      </c>
      <c r="C1027" s="43">
        <v>2</v>
      </c>
      <c r="D1027" s="23">
        <v>20958</v>
      </c>
      <c r="E1027" s="25">
        <f t="shared" si="191"/>
        <v>22463.75</v>
      </c>
      <c r="F1027" s="25">
        <f t="shared" si="192"/>
        <v>22798.75</v>
      </c>
      <c r="G1027" s="25">
        <f t="shared" si="193"/>
        <v>0.91926092439278473</v>
      </c>
      <c r="H1027" s="25">
        <f t="shared" si="200"/>
        <v>1.001156956769502</v>
      </c>
      <c r="I1027" s="4">
        <f t="shared" si="194"/>
        <v>20933.780520915057</v>
      </c>
      <c r="J1027" s="25">
        <f t="shared" ref="J1027:J1090" si="201">INTERCEPT($I$2:$I$3896,$A$2:$A$3896)+SLOPE($I$2:$I$3896,$A$2:$A$3896)*A1027</f>
        <v>24614.138507715503</v>
      </c>
      <c r="K1027" s="15">
        <f t="shared" si="195"/>
        <v>24642.616001887465</v>
      </c>
      <c r="L1027" s="36">
        <f t="shared" si="196"/>
        <v>-3684.6160018874652</v>
      </c>
      <c r="M1027" s="36">
        <f t="shared" si="197"/>
        <v>3684.6160018874652</v>
      </c>
      <c r="N1027" s="36">
        <f t="shared" si="198"/>
        <v>0.17580952389958324</v>
      </c>
      <c r="O1027" s="36">
        <f t="shared" si="199"/>
        <v>13576395.08136517</v>
      </c>
      <c r="P1027" s="35">
        <f t="shared" ref="P1027:P1090" si="202">(D1027-K1027)^2</f>
        <v>13576395.08136517</v>
      </c>
    </row>
    <row r="1028" spans="1:16" x14ac:dyDescent="0.4">
      <c r="A1028" s="1">
        <v>1027</v>
      </c>
      <c r="B1028" s="21">
        <v>40840</v>
      </c>
      <c r="C1028" s="43">
        <v>3</v>
      </c>
      <c r="D1028" s="23">
        <v>21718</v>
      </c>
      <c r="E1028" s="25">
        <f t="shared" si="191"/>
        <v>23133.75</v>
      </c>
      <c r="F1028" s="25">
        <f t="shared" si="192"/>
        <v>23874.25</v>
      </c>
      <c r="G1028" s="25">
        <f t="shared" si="193"/>
        <v>0.90968302669193801</v>
      </c>
      <c r="H1028" s="25">
        <f t="shared" si="200"/>
        <v>0.99730290362961838</v>
      </c>
      <c r="I1028" s="4">
        <f t="shared" si="194"/>
        <v>21776.733950095568</v>
      </c>
      <c r="J1028" s="25">
        <f t="shared" si="201"/>
        <v>24614.484503305328</v>
      </c>
      <c r="K1028" s="15">
        <f t="shared" si="195"/>
        <v>24548.096866492648</v>
      </c>
      <c r="L1028" s="36">
        <f t="shared" si="196"/>
        <v>-2830.0968664926477</v>
      </c>
      <c r="M1028" s="36">
        <f t="shared" si="197"/>
        <v>2830.0968664926477</v>
      </c>
      <c r="N1028" s="36">
        <f t="shared" si="198"/>
        <v>0.13031111826561598</v>
      </c>
      <c r="O1028" s="36">
        <f t="shared" si="199"/>
        <v>8009448.2737315036</v>
      </c>
      <c r="P1028" s="35">
        <f t="shared" si="202"/>
        <v>8009448.2737315036</v>
      </c>
    </row>
    <row r="1029" spans="1:16" x14ac:dyDescent="0.4">
      <c r="A1029" s="1">
        <v>1028</v>
      </c>
      <c r="B1029" s="21">
        <v>40841</v>
      </c>
      <c r="C1029" s="43">
        <v>4</v>
      </c>
      <c r="D1029" s="23">
        <v>29625</v>
      </c>
      <c r="E1029" s="25">
        <f t="shared" ref="E1029:E1092" si="203">AVERAGE(D1027:D1030)</f>
        <v>24614.75</v>
      </c>
      <c r="F1029" s="25">
        <f t="shared" ref="F1029:F1092" si="204">AVERAGE(E1029:E1030)</f>
        <v>24467.125</v>
      </c>
      <c r="G1029" s="25">
        <f t="shared" si="193"/>
        <v>1.2108083806331966</v>
      </c>
      <c r="H1029" s="25">
        <f t="shared" si="200"/>
        <v>0.99897478522145755</v>
      </c>
      <c r="I1029" s="4">
        <f t="shared" si="194"/>
        <v>29655.403157580786</v>
      </c>
      <c r="J1029" s="25">
        <f t="shared" si="201"/>
        <v>24614.830498895153</v>
      </c>
      <c r="K1029" s="15">
        <f t="shared" si="195"/>
        <v>24589.59501089637</v>
      </c>
      <c r="L1029" s="36">
        <f t="shared" si="196"/>
        <v>5035.4049891036302</v>
      </c>
      <c r="M1029" s="36">
        <f t="shared" si="197"/>
        <v>5035.4049891036302</v>
      </c>
      <c r="N1029" s="36">
        <f t="shared" si="198"/>
        <v>0.169971476425439</v>
      </c>
      <c r="O1029" s="36">
        <f t="shared" si="199"/>
        <v>25355303.40428973</v>
      </c>
      <c r="P1029" s="35">
        <f t="shared" si="202"/>
        <v>25355303.40428973</v>
      </c>
    </row>
    <row r="1030" spans="1:16" x14ac:dyDescent="0.4">
      <c r="A1030" s="1">
        <v>1029</v>
      </c>
      <c r="B1030" s="21">
        <v>40842</v>
      </c>
      <c r="C1030" s="43">
        <v>1</v>
      </c>
      <c r="D1030" s="23">
        <v>26158</v>
      </c>
      <c r="E1030" s="25">
        <f t="shared" si="203"/>
        <v>24319.5</v>
      </c>
      <c r="F1030" s="25">
        <f t="shared" si="204"/>
        <v>24868</v>
      </c>
      <c r="G1030" s="25">
        <f t="shared" si="193"/>
        <v>1.0518738941611709</v>
      </c>
      <c r="H1030" s="25">
        <f t="shared" si="200"/>
        <v>1.002565354379422</v>
      </c>
      <c r="I1030" s="4">
        <f t="shared" si="194"/>
        <v>26091.067166580422</v>
      </c>
      <c r="J1030" s="25">
        <f t="shared" si="201"/>
        <v>24615.176494484978</v>
      </c>
      <c r="K1030" s="15">
        <f t="shared" si="195"/>
        <v>24678.323145305349</v>
      </c>
      <c r="L1030" s="36">
        <f t="shared" si="196"/>
        <v>1479.6768546946514</v>
      </c>
      <c r="M1030" s="36">
        <f t="shared" si="197"/>
        <v>1479.6768546946514</v>
      </c>
      <c r="N1030" s="36">
        <f t="shared" si="198"/>
        <v>5.6566895584320341E-2</v>
      </c>
      <c r="O1030" s="36">
        <f t="shared" si="199"/>
        <v>2189443.5943190567</v>
      </c>
      <c r="P1030" s="35">
        <f t="shared" si="202"/>
        <v>2189443.5943190567</v>
      </c>
    </row>
    <row r="1031" spans="1:16" x14ac:dyDescent="0.4">
      <c r="A1031" s="1">
        <v>1030</v>
      </c>
      <c r="B1031" s="21">
        <v>40843</v>
      </c>
      <c r="C1031" s="43">
        <v>2</v>
      </c>
      <c r="D1031" s="23">
        <v>19777</v>
      </c>
      <c r="E1031" s="25">
        <f t="shared" si="203"/>
        <v>25416.5</v>
      </c>
      <c r="F1031" s="25">
        <f t="shared" si="204"/>
        <v>24532.375</v>
      </c>
      <c r="G1031" s="25">
        <f t="shared" si="193"/>
        <v>0.80615920798536622</v>
      </c>
      <c r="H1031" s="25">
        <f t="shared" si="200"/>
        <v>1.001156956769502</v>
      </c>
      <c r="I1031" s="4">
        <f t="shared" si="194"/>
        <v>19754.145307860344</v>
      </c>
      <c r="J1031" s="25">
        <f t="shared" si="201"/>
        <v>24615.522490074807</v>
      </c>
      <c r="K1031" s="15">
        <f t="shared" si="195"/>
        <v>24644.001585454527</v>
      </c>
      <c r="L1031" s="36">
        <f t="shared" si="196"/>
        <v>-4867.0015854545272</v>
      </c>
      <c r="M1031" s="36">
        <f t="shared" si="197"/>
        <v>4867.0015854545272</v>
      </c>
      <c r="N1031" s="36">
        <f t="shared" si="198"/>
        <v>0.24609402768137367</v>
      </c>
      <c r="O1031" s="36">
        <f t="shared" si="199"/>
        <v>23687704.432816882</v>
      </c>
      <c r="P1031" s="35">
        <f t="shared" si="202"/>
        <v>23687704.432816882</v>
      </c>
    </row>
    <row r="1032" spans="1:16" x14ac:dyDescent="0.4">
      <c r="A1032" s="1">
        <v>1031</v>
      </c>
      <c r="B1032" s="21">
        <v>40844</v>
      </c>
      <c r="C1032" s="43">
        <v>3</v>
      </c>
      <c r="D1032" s="23">
        <v>26106</v>
      </c>
      <c r="E1032" s="25">
        <f t="shared" si="203"/>
        <v>23648.25</v>
      </c>
      <c r="F1032" s="25">
        <f t="shared" si="204"/>
        <v>22838</v>
      </c>
      <c r="G1032" s="25">
        <f t="shared" si="193"/>
        <v>1.1430948419301166</v>
      </c>
      <c r="H1032" s="25">
        <f t="shared" si="200"/>
        <v>0.99730290362961838</v>
      </c>
      <c r="I1032" s="4">
        <f t="shared" si="194"/>
        <v>26176.600815047193</v>
      </c>
      <c r="J1032" s="25">
        <f t="shared" si="201"/>
        <v>24615.868485664632</v>
      </c>
      <c r="K1032" s="15">
        <f t="shared" si="195"/>
        <v>24549.477116118156</v>
      </c>
      <c r="L1032" s="36">
        <f t="shared" si="196"/>
        <v>1556.5228838818439</v>
      </c>
      <c r="M1032" s="36">
        <f t="shared" si="197"/>
        <v>1556.5228838818439</v>
      </c>
      <c r="N1032" s="36">
        <f t="shared" si="198"/>
        <v>5.9623185623299005E-2</v>
      </c>
      <c r="O1032" s="36">
        <f t="shared" si="199"/>
        <v>2422763.4880478522</v>
      </c>
      <c r="P1032" s="35">
        <f t="shared" si="202"/>
        <v>2422763.4880478522</v>
      </c>
    </row>
    <row r="1033" spans="1:16" x14ac:dyDescent="0.4">
      <c r="A1033" s="1">
        <v>1032</v>
      </c>
      <c r="B1033" s="21">
        <v>40845</v>
      </c>
      <c r="C1033" s="43">
        <v>4</v>
      </c>
      <c r="D1033" s="23">
        <v>22552</v>
      </c>
      <c r="E1033" s="25">
        <f t="shared" si="203"/>
        <v>22027.75</v>
      </c>
      <c r="F1033" s="25">
        <f t="shared" si="204"/>
        <v>22431</v>
      </c>
      <c r="G1033" s="25">
        <f t="shared" si="193"/>
        <v>1.0053943203602158</v>
      </c>
      <c r="H1033" s="25">
        <f t="shared" si="200"/>
        <v>0.99897478522145755</v>
      </c>
      <c r="I1033" s="4">
        <f t="shared" si="194"/>
        <v>22575.144371637532</v>
      </c>
      <c r="J1033" s="25">
        <f t="shared" si="201"/>
        <v>24616.214481254457</v>
      </c>
      <c r="K1033" s="15">
        <f t="shared" si="195"/>
        <v>24590.977574376506</v>
      </c>
      <c r="L1033" s="36">
        <f t="shared" si="196"/>
        <v>-2038.9775743765058</v>
      </c>
      <c r="M1033" s="36">
        <f t="shared" si="197"/>
        <v>2038.9775743765058</v>
      </c>
      <c r="N1033" s="36">
        <f t="shared" si="198"/>
        <v>9.0412272719781209E-2</v>
      </c>
      <c r="O1033" s="36">
        <f t="shared" si="199"/>
        <v>4157429.548810299</v>
      </c>
      <c r="P1033" s="35">
        <f t="shared" si="202"/>
        <v>4157429.548810299</v>
      </c>
    </row>
    <row r="1034" spans="1:16" x14ac:dyDescent="0.4">
      <c r="A1034" s="1">
        <v>1033</v>
      </c>
      <c r="B1034" s="21">
        <v>40846</v>
      </c>
      <c r="C1034" s="43">
        <v>1</v>
      </c>
      <c r="D1034" s="23">
        <v>19676</v>
      </c>
      <c r="E1034" s="25">
        <f t="shared" si="203"/>
        <v>22834.25</v>
      </c>
      <c r="F1034" s="25">
        <f t="shared" si="204"/>
        <v>23117</v>
      </c>
      <c r="G1034" s="25">
        <f t="shared" si="193"/>
        <v>0.85114850542890519</v>
      </c>
      <c r="H1034" s="25">
        <f t="shared" si="200"/>
        <v>1.002565354379422</v>
      </c>
      <c r="I1034" s="4">
        <f t="shared" si="194"/>
        <v>19625.653244500205</v>
      </c>
      <c r="J1034" s="25">
        <f t="shared" si="201"/>
        <v>24616.560476844283</v>
      </c>
      <c r="K1034" s="15">
        <f t="shared" si="195"/>
        <v>24679.71067806986</v>
      </c>
      <c r="L1034" s="36">
        <f t="shared" si="196"/>
        <v>-5003.7106780698596</v>
      </c>
      <c r="M1034" s="36">
        <f t="shared" si="197"/>
        <v>5003.7106780698596</v>
      </c>
      <c r="N1034" s="36">
        <f t="shared" si="198"/>
        <v>0.25430527943026326</v>
      </c>
      <c r="O1034" s="36">
        <f t="shared" si="199"/>
        <v>25037120.549830332</v>
      </c>
      <c r="P1034" s="35">
        <f t="shared" si="202"/>
        <v>25037120.549830332</v>
      </c>
    </row>
    <row r="1035" spans="1:16" x14ac:dyDescent="0.4">
      <c r="A1035" s="1">
        <v>1034</v>
      </c>
      <c r="B1035" s="21">
        <v>40847</v>
      </c>
      <c r="C1035" s="43">
        <v>2</v>
      </c>
      <c r="D1035" s="23">
        <v>23003</v>
      </c>
      <c r="E1035" s="25">
        <f t="shared" si="203"/>
        <v>23399.75</v>
      </c>
      <c r="F1035" s="25">
        <f t="shared" si="204"/>
        <v>23349.625</v>
      </c>
      <c r="G1035" s="25">
        <f t="shared" si="193"/>
        <v>0.98515500784273835</v>
      </c>
      <c r="H1035" s="25">
        <f t="shared" si="200"/>
        <v>1.001156956769502</v>
      </c>
      <c r="I1035" s="4">
        <f t="shared" si="194"/>
        <v>22976.417278490746</v>
      </c>
      <c r="J1035" s="25">
        <f t="shared" si="201"/>
        <v>24616.906472434108</v>
      </c>
      <c r="K1035" s="15">
        <f t="shared" si="195"/>
        <v>24645.387169021589</v>
      </c>
      <c r="L1035" s="36">
        <f t="shared" si="196"/>
        <v>-1642.3871690215892</v>
      </c>
      <c r="M1035" s="36">
        <f t="shared" si="197"/>
        <v>1642.3871690215892</v>
      </c>
      <c r="N1035" s="36">
        <f t="shared" si="198"/>
        <v>7.1398824893343871E-2</v>
      </c>
      <c r="O1035" s="36">
        <f t="shared" si="199"/>
        <v>2697435.6129667503</v>
      </c>
      <c r="P1035" s="35">
        <f t="shared" si="202"/>
        <v>2697435.6129667503</v>
      </c>
    </row>
    <row r="1036" spans="1:16" x14ac:dyDescent="0.4">
      <c r="A1036" s="1">
        <v>1035</v>
      </c>
      <c r="B1036" s="21">
        <v>40848</v>
      </c>
      <c r="C1036" s="43">
        <v>3</v>
      </c>
      <c r="D1036" s="23">
        <v>28368</v>
      </c>
      <c r="E1036" s="25">
        <f t="shared" si="203"/>
        <v>23299.5</v>
      </c>
      <c r="F1036" s="25">
        <f t="shared" si="204"/>
        <v>23473.75</v>
      </c>
      <c r="G1036" s="25">
        <f t="shared" si="193"/>
        <v>1.2084988551041056</v>
      </c>
      <c r="H1036" s="25">
        <f t="shared" si="200"/>
        <v>0.99730290362961838</v>
      </c>
      <c r="I1036" s="4">
        <f t="shared" si="194"/>
        <v>28444.718146068288</v>
      </c>
      <c r="J1036" s="25">
        <f t="shared" si="201"/>
        <v>24617.252468023933</v>
      </c>
      <c r="K1036" s="15">
        <f t="shared" si="195"/>
        <v>24550.857365743657</v>
      </c>
      <c r="L1036" s="36">
        <f t="shared" si="196"/>
        <v>3817.1426342563427</v>
      </c>
      <c r="M1036" s="36">
        <f t="shared" si="197"/>
        <v>3817.1426342563427</v>
      </c>
      <c r="N1036" s="36">
        <f t="shared" si="198"/>
        <v>0.13455804548280961</v>
      </c>
      <c r="O1036" s="36">
        <f t="shared" si="199"/>
        <v>14570577.890257452</v>
      </c>
      <c r="P1036" s="35">
        <f t="shared" si="202"/>
        <v>14570577.890257452</v>
      </c>
    </row>
    <row r="1037" spans="1:16" x14ac:dyDescent="0.4">
      <c r="A1037" s="1">
        <v>1036</v>
      </c>
      <c r="B1037" s="21">
        <v>40849</v>
      </c>
      <c r="C1037" s="43">
        <v>4</v>
      </c>
      <c r="D1037" s="23">
        <v>22151</v>
      </c>
      <c r="E1037" s="25">
        <f t="shared" si="203"/>
        <v>23648</v>
      </c>
      <c r="F1037" s="25">
        <f t="shared" si="204"/>
        <v>24134.75</v>
      </c>
      <c r="G1037" s="25">
        <f t="shared" si="193"/>
        <v>0.91780523933332647</v>
      </c>
      <c r="H1037" s="25">
        <f t="shared" si="200"/>
        <v>0.99897478522145755</v>
      </c>
      <c r="I1037" s="4">
        <f t="shared" si="194"/>
        <v>22173.732838601587</v>
      </c>
      <c r="J1037" s="25">
        <f t="shared" si="201"/>
        <v>24617.598463613758</v>
      </c>
      <c r="K1037" s="15">
        <f t="shared" si="195"/>
        <v>24592.360137856638</v>
      </c>
      <c r="L1037" s="36">
        <f t="shared" si="196"/>
        <v>-2441.3601378566382</v>
      </c>
      <c r="M1037" s="36">
        <f t="shared" si="197"/>
        <v>2441.3601378566382</v>
      </c>
      <c r="N1037" s="36">
        <f t="shared" si="198"/>
        <v>0.11021444349495003</v>
      </c>
      <c r="O1037" s="36">
        <f t="shared" si="199"/>
        <v>5960239.322715383</v>
      </c>
      <c r="P1037" s="35">
        <f t="shared" si="202"/>
        <v>5960239.322715383</v>
      </c>
    </row>
    <row r="1038" spans="1:16" x14ac:dyDescent="0.4">
      <c r="A1038" s="1">
        <v>1037</v>
      </c>
      <c r="B1038" s="21">
        <v>40850</v>
      </c>
      <c r="C1038" s="43">
        <v>1</v>
      </c>
      <c r="D1038" s="23">
        <v>21070</v>
      </c>
      <c r="E1038" s="25">
        <f t="shared" si="203"/>
        <v>24621.5</v>
      </c>
      <c r="F1038" s="25">
        <f t="shared" si="204"/>
        <v>24038.875</v>
      </c>
      <c r="G1038" s="25">
        <f t="shared" si="193"/>
        <v>0.87649692425290282</v>
      </c>
      <c r="H1038" s="25">
        <f t="shared" si="200"/>
        <v>1.002565354379422</v>
      </c>
      <c r="I1038" s="4">
        <f t="shared" si="194"/>
        <v>21016.086290995085</v>
      </c>
      <c r="J1038" s="25">
        <f t="shared" si="201"/>
        <v>24617.944459203583</v>
      </c>
      <c r="K1038" s="15">
        <f t="shared" si="195"/>
        <v>24681.098210834367</v>
      </c>
      <c r="L1038" s="36">
        <f t="shared" si="196"/>
        <v>-3611.0982108343669</v>
      </c>
      <c r="M1038" s="36">
        <f t="shared" si="197"/>
        <v>3611.0982108343669</v>
      </c>
      <c r="N1038" s="36">
        <f t="shared" si="198"/>
        <v>0.17138577175293626</v>
      </c>
      <c r="O1038" s="36">
        <f t="shared" si="199"/>
        <v>13040030.288291166</v>
      </c>
      <c r="P1038" s="35">
        <f t="shared" si="202"/>
        <v>13040030.288291166</v>
      </c>
    </row>
    <row r="1039" spans="1:16" x14ac:dyDescent="0.4">
      <c r="A1039" s="1">
        <v>1038</v>
      </c>
      <c r="B1039" s="21">
        <v>40851</v>
      </c>
      <c r="C1039" s="43">
        <v>2</v>
      </c>
      <c r="D1039" s="23">
        <v>26897</v>
      </c>
      <c r="E1039" s="25">
        <f t="shared" si="203"/>
        <v>23456.25</v>
      </c>
      <c r="F1039" s="25">
        <f t="shared" si="204"/>
        <v>23350.875</v>
      </c>
      <c r="G1039" s="25">
        <f t="shared" si="193"/>
        <v>1.1518626175678641</v>
      </c>
      <c r="H1039" s="25">
        <f t="shared" si="200"/>
        <v>1.001156956769502</v>
      </c>
      <c r="I1039" s="4">
        <f t="shared" si="194"/>
        <v>26865.917295116535</v>
      </c>
      <c r="J1039" s="25">
        <f t="shared" si="201"/>
        <v>24618.290454793412</v>
      </c>
      <c r="K1039" s="15">
        <f t="shared" si="195"/>
        <v>24646.772752588651</v>
      </c>
      <c r="L1039" s="36">
        <f t="shared" si="196"/>
        <v>2250.2272474113488</v>
      </c>
      <c r="M1039" s="36">
        <f t="shared" si="197"/>
        <v>2250.2272474113488</v>
      </c>
      <c r="N1039" s="36">
        <f t="shared" si="198"/>
        <v>8.3660900747717176E-2</v>
      </c>
      <c r="O1039" s="36">
        <f t="shared" si="199"/>
        <v>5063522.6649924554</v>
      </c>
      <c r="P1039" s="35">
        <f t="shared" si="202"/>
        <v>5063522.6649924554</v>
      </c>
    </row>
    <row r="1040" spans="1:16" x14ac:dyDescent="0.4">
      <c r="A1040" s="1">
        <v>1039</v>
      </c>
      <c r="B1040" s="21">
        <v>40852</v>
      </c>
      <c r="C1040" s="43">
        <v>3</v>
      </c>
      <c r="D1040" s="23">
        <v>23707</v>
      </c>
      <c r="E1040" s="25">
        <f t="shared" si="203"/>
        <v>23245.5</v>
      </c>
      <c r="F1040" s="25">
        <f t="shared" si="204"/>
        <v>23940.125</v>
      </c>
      <c r="G1040" s="25">
        <f t="shared" si="193"/>
        <v>0.99026216446238269</v>
      </c>
      <c r="H1040" s="25">
        <f t="shared" si="200"/>
        <v>0.99730290362961838</v>
      </c>
      <c r="I1040" s="4">
        <f t="shared" si="194"/>
        <v>23771.112982545153</v>
      </c>
      <c r="J1040" s="25">
        <f t="shared" si="201"/>
        <v>24618.636450383237</v>
      </c>
      <c r="K1040" s="15">
        <f t="shared" si="195"/>
        <v>24552.237615369166</v>
      </c>
      <c r="L1040" s="36">
        <f t="shared" si="196"/>
        <v>-845.23761536916572</v>
      </c>
      <c r="M1040" s="36">
        <f t="shared" si="197"/>
        <v>845.23761536916572</v>
      </c>
      <c r="N1040" s="36">
        <f t="shared" si="198"/>
        <v>3.56535038330099E-2</v>
      </c>
      <c r="O1040" s="36">
        <f t="shared" si="199"/>
        <v>714426.62643495377</v>
      </c>
      <c r="P1040" s="35">
        <f t="shared" si="202"/>
        <v>714426.62643495377</v>
      </c>
    </row>
    <row r="1041" spans="1:16" x14ac:dyDescent="0.4">
      <c r="A1041" s="1">
        <v>1040</v>
      </c>
      <c r="B1041" s="21">
        <v>40853</v>
      </c>
      <c r="C1041" s="43">
        <v>4</v>
      </c>
      <c r="D1041" s="23">
        <v>21308</v>
      </c>
      <c r="E1041" s="25">
        <f t="shared" si="203"/>
        <v>24634.75</v>
      </c>
      <c r="F1041" s="25">
        <f t="shared" si="204"/>
        <v>24881.25</v>
      </c>
      <c r="G1041" s="25">
        <f t="shared" si="193"/>
        <v>0.85638784225069076</v>
      </c>
      <c r="H1041" s="25">
        <f t="shared" si="200"/>
        <v>0.99897478522145755</v>
      </c>
      <c r="I1041" s="4">
        <f t="shared" si="194"/>
        <v>21329.867695585868</v>
      </c>
      <c r="J1041" s="25">
        <f t="shared" si="201"/>
        <v>24618.982445973063</v>
      </c>
      <c r="K1041" s="15">
        <f t="shared" si="195"/>
        <v>24593.742701336774</v>
      </c>
      <c r="L1041" s="36">
        <f t="shared" si="196"/>
        <v>-3285.7427013367742</v>
      </c>
      <c r="M1041" s="36">
        <f t="shared" si="197"/>
        <v>3285.7427013367742</v>
      </c>
      <c r="N1041" s="36">
        <f t="shared" si="198"/>
        <v>0.15420230436159069</v>
      </c>
      <c r="O1041" s="36">
        <f t="shared" si="199"/>
        <v>10796105.099387882</v>
      </c>
      <c r="P1041" s="35">
        <f t="shared" si="202"/>
        <v>10796105.099387882</v>
      </c>
    </row>
    <row r="1042" spans="1:16" x14ac:dyDescent="0.4">
      <c r="A1042" s="1">
        <v>1041</v>
      </c>
      <c r="B1042" s="21">
        <v>40854</v>
      </c>
      <c r="C1042" s="43">
        <v>1</v>
      </c>
      <c r="D1042" s="23">
        <v>26627</v>
      </c>
      <c r="E1042" s="25">
        <f t="shared" si="203"/>
        <v>25127.75</v>
      </c>
      <c r="F1042" s="25">
        <f t="shared" si="204"/>
        <v>25600.75</v>
      </c>
      <c r="G1042" s="25">
        <f t="shared" si="193"/>
        <v>1.040086716209486</v>
      </c>
      <c r="H1042" s="25">
        <f t="shared" si="200"/>
        <v>1.002565354379422</v>
      </c>
      <c r="I1042" s="4">
        <f t="shared" si="194"/>
        <v>26558.867093987952</v>
      </c>
      <c r="J1042" s="25">
        <f t="shared" si="201"/>
        <v>24619.328441562888</v>
      </c>
      <c r="K1042" s="15">
        <f t="shared" si="195"/>
        <v>24682.485743598878</v>
      </c>
      <c r="L1042" s="36">
        <f t="shared" si="196"/>
        <v>1944.5142564011221</v>
      </c>
      <c r="M1042" s="36">
        <f t="shared" si="197"/>
        <v>1944.5142564011221</v>
      </c>
      <c r="N1042" s="36">
        <f t="shared" si="198"/>
        <v>7.3027913636576486E-2</v>
      </c>
      <c r="O1042" s="36">
        <f t="shared" si="199"/>
        <v>3781135.6933472087</v>
      </c>
      <c r="P1042" s="35">
        <f t="shared" si="202"/>
        <v>3781135.6933472087</v>
      </c>
    </row>
    <row r="1043" spans="1:16" x14ac:dyDescent="0.4">
      <c r="A1043" s="1">
        <v>1042</v>
      </c>
      <c r="B1043" s="21">
        <v>40855</v>
      </c>
      <c r="C1043" s="43">
        <v>2</v>
      </c>
      <c r="D1043" s="23">
        <v>28869</v>
      </c>
      <c r="E1043" s="25">
        <f t="shared" si="203"/>
        <v>26073.75</v>
      </c>
      <c r="F1043" s="25">
        <f t="shared" si="204"/>
        <v>26192.875</v>
      </c>
      <c r="G1043" s="25">
        <f t="shared" si="193"/>
        <v>1.1021699603422686</v>
      </c>
      <c r="H1043" s="25">
        <f t="shared" si="200"/>
        <v>1.001156956769502</v>
      </c>
      <c r="I1043" s="4">
        <f t="shared" si="194"/>
        <v>28835.638412935241</v>
      </c>
      <c r="J1043" s="25">
        <f t="shared" si="201"/>
        <v>24619.674437152713</v>
      </c>
      <c r="K1043" s="15">
        <f t="shared" si="195"/>
        <v>24648.158336155713</v>
      </c>
      <c r="L1043" s="36">
        <f t="shared" si="196"/>
        <v>4220.8416638442868</v>
      </c>
      <c r="M1043" s="36">
        <f t="shared" si="197"/>
        <v>4220.8416638442868</v>
      </c>
      <c r="N1043" s="36">
        <f t="shared" si="198"/>
        <v>0.14620671529475515</v>
      </c>
      <c r="O1043" s="36">
        <f t="shared" si="199"/>
        <v>17815504.351243809</v>
      </c>
      <c r="P1043" s="35">
        <f t="shared" si="202"/>
        <v>17815504.351243809</v>
      </c>
    </row>
    <row r="1044" spans="1:16" x14ac:dyDescent="0.4">
      <c r="A1044" s="1">
        <v>1043</v>
      </c>
      <c r="B1044" s="21">
        <v>40856</v>
      </c>
      <c r="C1044" s="43">
        <v>3</v>
      </c>
      <c r="D1044" s="23">
        <v>27491</v>
      </c>
      <c r="E1044" s="25">
        <f t="shared" si="203"/>
        <v>26312</v>
      </c>
      <c r="F1044" s="25">
        <f t="shared" si="204"/>
        <v>26335.875</v>
      </c>
      <c r="G1044" s="25">
        <f t="shared" si="193"/>
        <v>1.0438612728834717</v>
      </c>
      <c r="H1044" s="25">
        <f t="shared" si="200"/>
        <v>0.99730290362961838</v>
      </c>
      <c r="I1044" s="4">
        <f t="shared" si="194"/>
        <v>27565.346395712186</v>
      </c>
      <c r="J1044" s="25">
        <f t="shared" si="201"/>
        <v>24620.020432742538</v>
      </c>
      <c r="K1044" s="15">
        <f t="shared" si="195"/>
        <v>24553.617864994667</v>
      </c>
      <c r="L1044" s="36">
        <f t="shared" si="196"/>
        <v>2937.3821350053331</v>
      </c>
      <c r="M1044" s="36">
        <f t="shared" si="197"/>
        <v>2937.3821350053331</v>
      </c>
      <c r="N1044" s="36">
        <f t="shared" si="198"/>
        <v>0.10684886453767899</v>
      </c>
      <c r="O1044" s="36">
        <f t="shared" si="199"/>
        <v>8628213.8070484884</v>
      </c>
      <c r="P1044" s="35">
        <f t="shared" si="202"/>
        <v>8628213.8070484884</v>
      </c>
    </row>
    <row r="1045" spans="1:16" x14ac:dyDescent="0.4">
      <c r="A1045" s="1">
        <v>1044</v>
      </c>
      <c r="B1045" s="21">
        <v>40857</v>
      </c>
      <c r="C1045" s="43">
        <v>4</v>
      </c>
      <c r="D1045" s="23">
        <v>22261</v>
      </c>
      <c r="E1045" s="25">
        <f t="shared" si="203"/>
        <v>26359.75</v>
      </c>
      <c r="F1045" s="25">
        <f t="shared" si="204"/>
        <v>25712</v>
      </c>
      <c r="G1045" s="25">
        <f t="shared" si="193"/>
        <v>0.86578251400124451</v>
      </c>
      <c r="H1045" s="25">
        <f t="shared" si="200"/>
        <v>0.99897478522145755</v>
      </c>
      <c r="I1045" s="4">
        <f t="shared" si="194"/>
        <v>22283.845727963067</v>
      </c>
      <c r="J1045" s="25">
        <f t="shared" si="201"/>
        <v>24620.366428332363</v>
      </c>
      <c r="K1045" s="15">
        <f t="shared" si="195"/>
        <v>24595.125264816907</v>
      </c>
      <c r="L1045" s="36">
        <f t="shared" si="196"/>
        <v>-2334.1252648169066</v>
      </c>
      <c r="M1045" s="36">
        <f t="shared" si="197"/>
        <v>2334.1252648169066</v>
      </c>
      <c r="N1045" s="36">
        <f t="shared" si="198"/>
        <v>0.1048526690093395</v>
      </c>
      <c r="O1045" s="36">
        <f t="shared" si="199"/>
        <v>5448140.7518565943</v>
      </c>
      <c r="P1045" s="35">
        <f t="shared" si="202"/>
        <v>5448140.7518565943</v>
      </c>
    </row>
    <row r="1046" spans="1:16" x14ac:dyDescent="0.4">
      <c r="A1046" s="1">
        <v>1045</v>
      </c>
      <c r="B1046" s="21">
        <v>40858</v>
      </c>
      <c r="C1046" s="43">
        <v>1</v>
      </c>
      <c r="D1046" s="23">
        <v>26818</v>
      </c>
      <c r="E1046" s="25">
        <f t="shared" si="203"/>
        <v>25064.25</v>
      </c>
      <c r="F1046" s="25">
        <f t="shared" si="204"/>
        <v>24304.75</v>
      </c>
      <c r="G1046" s="25">
        <f t="shared" si="193"/>
        <v>1.1034057128750552</v>
      </c>
      <c r="H1046" s="25">
        <f t="shared" si="200"/>
        <v>1.002565354379422</v>
      </c>
      <c r="I1046" s="4">
        <f t="shared" si="194"/>
        <v>26749.378365064367</v>
      </c>
      <c r="J1046" s="25">
        <f t="shared" si="201"/>
        <v>24620.712423922188</v>
      </c>
      <c r="K1046" s="15">
        <f t="shared" si="195"/>
        <v>24683.873276363385</v>
      </c>
      <c r="L1046" s="36">
        <f t="shared" si="196"/>
        <v>2134.1267236366148</v>
      </c>
      <c r="M1046" s="36">
        <f t="shared" si="197"/>
        <v>2134.1267236366148</v>
      </c>
      <c r="N1046" s="36">
        <f t="shared" si="198"/>
        <v>7.9578146156932456E-2</v>
      </c>
      <c r="O1046" s="36">
        <f t="shared" si="199"/>
        <v>4554496.8725399515</v>
      </c>
      <c r="P1046" s="35">
        <f t="shared" si="202"/>
        <v>4554496.8725399515</v>
      </c>
    </row>
    <row r="1047" spans="1:16" x14ac:dyDescent="0.4">
      <c r="A1047" s="1">
        <v>1046</v>
      </c>
      <c r="B1047" s="21">
        <v>40859</v>
      </c>
      <c r="C1047" s="43">
        <v>2</v>
      </c>
      <c r="D1047" s="23">
        <v>23687</v>
      </c>
      <c r="E1047" s="25">
        <f t="shared" si="203"/>
        <v>23545.25</v>
      </c>
      <c r="F1047" s="25">
        <f t="shared" si="204"/>
        <v>24065.75</v>
      </c>
      <c r="G1047" s="25">
        <f t="shared" si="193"/>
        <v>0.98426186592979648</v>
      </c>
      <c r="H1047" s="25">
        <f t="shared" si="200"/>
        <v>1.001156956769502</v>
      </c>
      <c r="I1047" s="4">
        <f t="shared" si="194"/>
        <v>23659.626834569852</v>
      </c>
      <c r="J1047" s="25">
        <f t="shared" si="201"/>
        <v>24621.058419512014</v>
      </c>
      <c r="K1047" s="15">
        <f t="shared" si="195"/>
        <v>24649.543919722772</v>
      </c>
      <c r="L1047" s="36">
        <f t="shared" si="196"/>
        <v>-962.54391972277153</v>
      </c>
      <c r="M1047" s="36">
        <f t="shared" si="197"/>
        <v>962.54391972277153</v>
      </c>
      <c r="N1047" s="36">
        <f t="shared" si="198"/>
        <v>4.0635957264439207E-2</v>
      </c>
      <c r="O1047" s="36">
        <f t="shared" si="199"/>
        <v>926490.7973952773</v>
      </c>
      <c r="P1047" s="35">
        <f t="shared" si="202"/>
        <v>926490.7973952773</v>
      </c>
    </row>
    <row r="1048" spans="1:16" x14ac:dyDescent="0.4">
      <c r="A1048" s="1">
        <v>1047</v>
      </c>
      <c r="B1048" s="21">
        <v>40860</v>
      </c>
      <c r="C1048" s="43">
        <v>3</v>
      </c>
      <c r="D1048" s="23">
        <v>21415</v>
      </c>
      <c r="E1048" s="25">
        <f t="shared" si="203"/>
        <v>24586.25</v>
      </c>
      <c r="F1048" s="25">
        <f t="shared" si="204"/>
        <v>24624.625</v>
      </c>
      <c r="G1048" s="25">
        <f t="shared" si="193"/>
        <v>0.86965791357228794</v>
      </c>
      <c r="H1048" s="25">
        <f t="shared" si="200"/>
        <v>0.99730290362961838</v>
      </c>
      <c r="I1048" s="4">
        <f t="shared" si="194"/>
        <v>21472.914519812901</v>
      </c>
      <c r="J1048" s="25">
        <f t="shared" si="201"/>
        <v>24621.404415101842</v>
      </c>
      <c r="K1048" s="15">
        <f t="shared" si="195"/>
        <v>24554.998114620172</v>
      </c>
      <c r="L1048" s="36">
        <f t="shared" si="196"/>
        <v>-3139.9981146201717</v>
      </c>
      <c r="M1048" s="36">
        <f t="shared" si="197"/>
        <v>3139.9981146201717</v>
      </c>
      <c r="N1048" s="36">
        <f t="shared" si="198"/>
        <v>0.14662610855102365</v>
      </c>
      <c r="O1048" s="36">
        <f t="shared" si="199"/>
        <v>9859588.1598182321</v>
      </c>
      <c r="P1048" s="35">
        <f t="shared" si="202"/>
        <v>9859588.1598182321</v>
      </c>
    </row>
    <row r="1049" spans="1:16" x14ac:dyDescent="0.4">
      <c r="A1049" s="1">
        <v>1048</v>
      </c>
      <c r="B1049" s="21">
        <v>40861</v>
      </c>
      <c r="C1049" s="43">
        <v>4</v>
      </c>
      <c r="D1049" s="23">
        <v>26425</v>
      </c>
      <c r="E1049" s="25">
        <f t="shared" si="203"/>
        <v>24663</v>
      </c>
      <c r="F1049" s="25">
        <f t="shared" si="204"/>
        <v>25160.5</v>
      </c>
      <c r="G1049" s="25">
        <f t="shared" si="193"/>
        <v>1.050257347826951</v>
      </c>
      <c r="H1049" s="25">
        <f t="shared" si="200"/>
        <v>0.99897478522145755</v>
      </c>
      <c r="I1049" s="4">
        <f t="shared" si="194"/>
        <v>26452.119103428598</v>
      </c>
      <c r="J1049" s="25">
        <f t="shared" si="201"/>
        <v>24621.750410691668</v>
      </c>
      <c r="K1049" s="15">
        <f t="shared" si="195"/>
        <v>24596.507828297043</v>
      </c>
      <c r="L1049" s="36">
        <f t="shared" si="196"/>
        <v>1828.4921717029574</v>
      </c>
      <c r="M1049" s="36">
        <f t="shared" si="197"/>
        <v>1828.4921717029574</v>
      </c>
      <c r="N1049" s="36">
        <f t="shared" si="198"/>
        <v>6.91955410294402E-2</v>
      </c>
      <c r="O1049" s="36">
        <f t="shared" si="199"/>
        <v>3343383.6219789977</v>
      </c>
      <c r="P1049" s="35">
        <f t="shared" si="202"/>
        <v>3343383.6219789977</v>
      </c>
    </row>
    <row r="1050" spans="1:16" x14ac:dyDescent="0.4">
      <c r="A1050" s="1">
        <v>1049</v>
      </c>
      <c r="B1050" s="21">
        <v>40862</v>
      </c>
      <c r="C1050" s="43">
        <v>1</v>
      </c>
      <c r="D1050" s="23">
        <v>27125</v>
      </c>
      <c r="E1050" s="25">
        <f t="shared" si="203"/>
        <v>25658</v>
      </c>
      <c r="F1050" s="25">
        <f t="shared" si="204"/>
        <v>25804.5</v>
      </c>
      <c r="G1050" s="25">
        <f t="shared" si="193"/>
        <v>1.0511732449766513</v>
      </c>
      <c r="H1050" s="25">
        <f t="shared" si="200"/>
        <v>1.002565354379422</v>
      </c>
      <c r="I1050" s="4">
        <f t="shared" si="194"/>
        <v>27055.592816480384</v>
      </c>
      <c r="J1050" s="25">
        <f t="shared" si="201"/>
        <v>24622.096406281493</v>
      </c>
      <c r="K1050" s="15">
        <f t="shared" si="195"/>
        <v>24685.260809127896</v>
      </c>
      <c r="L1050" s="36">
        <f t="shared" si="196"/>
        <v>2439.7391908721038</v>
      </c>
      <c r="M1050" s="36">
        <f t="shared" si="197"/>
        <v>2439.7391908721038</v>
      </c>
      <c r="N1050" s="36">
        <f t="shared" si="198"/>
        <v>8.9944301967635157E-2</v>
      </c>
      <c r="O1050" s="36">
        <f t="shared" si="199"/>
        <v>5952327.3194772676</v>
      </c>
      <c r="P1050" s="35">
        <f t="shared" si="202"/>
        <v>5952327.3194772676</v>
      </c>
    </row>
    <row r="1051" spans="1:16" x14ac:dyDescent="0.4">
      <c r="A1051" s="1">
        <v>1050</v>
      </c>
      <c r="B1051" s="21">
        <v>40863</v>
      </c>
      <c r="C1051" s="43">
        <v>2</v>
      </c>
      <c r="D1051" s="23">
        <v>27667</v>
      </c>
      <c r="E1051" s="25">
        <f t="shared" si="203"/>
        <v>25951</v>
      </c>
      <c r="F1051" s="25">
        <f t="shared" si="204"/>
        <v>26143.375</v>
      </c>
      <c r="G1051" s="25">
        <f t="shared" si="193"/>
        <v>1.0582795832596212</v>
      </c>
      <c r="H1051" s="25">
        <f t="shared" si="200"/>
        <v>1.001156956769502</v>
      </c>
      <c r="I1051" s="4">
        <f t="shared" si="194"/>
        <v>27635.027467895645</v>
      </c>
      <c r="J1051" s="25">
        <f t="shared" si="201"/>
        <v>24622.442401871318</v>
      </c>
      <c r="K1051" s="15">
        <f t="shared" si="195"/>
        <v>24650.929503289837</v>
      </c>
      <c r="L1051" s="36">
        <f t="shared" si="196"/>
        <v>3016.0704967101628</v>
      </c>
      <c r="M1051" s="36">
        <f t="shared" si="197"/>
        <v>3016.0704967101628</v>
      </c>
      <c r="N1051" s="36">
        <f t="shared" si="198"/>
        <v>0.10901328285358597</v>
      </c>
      <c r="O1051" s="36">
        <f t="shared" si="199"/>
        <v>9096681.2411254887</v>
      </c>
      <c r="P1051" s="35">
        <f t="shared" si="202"/>
        <v>9096681.2411254887</v>
      </c>
    </row>
    <row r="1052" spans="1:16" x14ac:dyDescent="0.4">
      <c r="A1052" s="1">
        <v>1051</v>
      </c>
      <c r="B1052" s="21">
        <v>40864</v>
      </c>
      <c r="C1052" s="43">
        <v>3</v>
      </c>
      <c r="D1052" s="23">
        <v>22587</v>
      </c>
      <c r="E1052" s="25">
        <f t="shared" si="203"/>
        <v>26335.75</v>
      </c>
      <c r="F1052" s="25">
        <f t="shared" si="204"/>
        <v>26043.125</v>
      </c>
      <c r="G1052" s="25">
        <f t="shared" si="193"/>
        <v>0.86729223163502844</v>
      </c>
      <c r="H1052" s="25">
        <f t="shared" si="200"/>
        <v>0.99730290362961838</v>
      </c>
      <c r="I1052" s="4">
        <f t="shared" si="194"/>
        <v>22648.084065328694</v>
      </c>
      <c r="J1052" s="25">
        <f t="shared" si="201"/>
        <v>24622.788397461143</v>
      </c>
      <c r="K1052" s="15">
        <f t="shared" si="195"/>
        <v>24556.378364245676</v>
      </c>
      <c r="L1052" s="36">
        <f t="shared" si="196"/>
        <v>-1969.3783642456765</v>
      </c>
      <c r="M1052" s="36">
        <f t="shared" si="197"/>
        <v>1969.3783642456765</v>
      </c>
      <c r="N1052" s="36">
        <f t="shared" si="198"/>
        <v>8.7190789580098127E-2</v>
      </c>
      <c r="O1052" s="36">
        <f t="shared" si="199"/>
        <v>3878451.1415589764</v>
      </c>
      <c r="P1052" s="35">
        <f t="shared" si="202"/>
        <v>3878451.1415589764</v>
      </c>
    </row>
    <row r="1053" spans="1:16" x14ac:dyDescent="0.4">
      <c r="A1053" s="1">
        <v>1052</v>
      </c>
      <c r="B1053" s="21">
        <v>40865</v>
      </c>
      <c r="C1053" s="43">
        <v>4</v>
      </c>
      <c r="D1053" s="23">
        <v>27964</v>
      </c>
      <c r="E1053" s="25">
        <f t="shared" si="203"/>
        <v>25750.5</v>
      </c>
      <c r="F1053" s="25">
        <f t="shared" si="204"/>
        <v>25175.625</v>
      </c>
      <c r="G1053" s="25">
        <f t="shared" si="193"/>
        <v>1.1107569325488444</v>
      </c>
      <c r="H1053" s="25">
        <f t="shared" si="200"/>
        <v>0.99897478522145755</v>
      </c>
      <c r="I1053" s="4">
        <f t="shared" si="194"/>
        <v>27992.698528222416</v>
      </c>
      <c r="J1053" s="25">
        <f t="shared" si="201"/>
        <v>24623.134393050968</v>
      </c>
      <c r="K1053" s="15">
        <f t="shared" si="195"/>
        <v>24597.890391777175</v>
      </c>
      <c r="L1053" s="36">
        <f t="shared" si="196"/>
        <v>3366.109608222825</v>
      </c>
      <c r="M1053" s="36">
        <f t="shared" si="197"/>
        <v>3366.109608222825</v>
      </c>
      <c r="N1053" s="36">
        <f t="shared" si="198"/>
        <v>0.12037296553507457</v>
      </c>
      <c r="O1053" s="36">
        <f t="shared" si="199"/>
        <v>11330693.894570021</v>
      </c>
      <c r="P1053" s="35">
        <f t="shared" si="202"/>
        <v>11330693.894570021</v>
      </c>
    </row>
    <row r="1054" spans="1:16" x14ac:dyDescent="0.4">
      <c r="A1054" s="1">
        <v>1053</v>
      </c>
      <c r="B1054" s="21">
        <v>40866</v>
      </c>
      <c r="C1054" s="43">
        <v>1</v>
      </c>
      <c r="D1054" s="23">
        <v>24784</v>
      </c>
      <c r="E1054" s="25">
        <f t="shared" si="203"/>
        <v>24600.75</v>
      </c>
      <c r="F1054" s="25">
        <f t="shared" si="204"/>
        <v>25219.875</v>
      </c>
      <c r="G1054" s="25">
        <f t="shared" si="193"/>
        <v>0.98271700395025752</v>
      </c>
      <c r="H1054" s="25">
        <f t="shared" si="200"/>
        <v>1.002565354379422</v>
      </c>
      <c r="I1054" s="4">
        <f t="shared" si="194"/>
        <v>24720.582944282021</v>
      </c>
      <c r="J1054" s="25">
        <f t="shared" si="201"/>
        <v>24623.480388640794</v>
      </c>
      <c r="K1054" s="15">
        <f t="shared" si="195"/>
        <v>24686.648341892404</v>
      </c>
      <c r="L1054" s="36">
        <f t="shared" si="196"/>
        <v>97.35165810759645</v>
      </c>
      <c r="M1054" s="36">
        <f t="shared" si="197"/>
        <v>97.35165810759645</v>
      </c>
      <c r="N1054" s="36">
        <f t="shared" si="198"/>
        <v>3.9280042812942402E-3</v>
      </c>
      <c r="O1054" s="36">
        <f t="shared" si="199"/>
        <v>9477.3453362983491</v>
      </c>
      <c r="P1054" s="35">
        <f t="shared" si="202"/>
        <v>9477.3453362983491</v>
      </c>
    </row>
    <row r="1055" spans="1:16" x14ac:dyDescent="0.4">
      <c r="A1055" s="1">
        <v>1054</v>
      </c>
      <c r="B1055" s="21">
        <v>40867</v>
      </c>
      <c r="C1055" s="43">
        <v>2</v>
      </c>
      <c r="D1055" s="23">
        <v>23068</v>
      </c>
      <c r="E1055" s="25">
        <f t="shared" si="203"/>
        <v>25839</v>
      </c>
      <c r="F1055" s="25">
        <f t="shared" si="204"/>
        <v>25918.875</v>
      </c>
      <c r="G1055" s="25">
        <f t="shared" si="193"/>
        <v>0.89000776461169706</v>
      </c>
      <c r="H1055" s="25">
        <f t="shared" si="200"/>
        <v>1.001156956769502</v>
      </c>
      <c r="I1055" s="4">
        <f t="shared" si="194"/>
        <v>23041.342163205867</v>
      </c>
      <c r="J1055" s="25">
        <f t="shared" si="201"/>
        <v>24623.826384230619</v>
      </c>
      <c r="K1055" s="15">
        <f t="shared" si="195"/>
        <v>24652.315086856896</v>
      </c>
      <c r="L1055" s="36">
        <f t="shared" si="196"/>
        <v>-1584.3150868568955</v>
      </c>
      <c r="M1055" s="36">
        <f t="shared" si="197"/>
        <v>1584.3150868568955</v>
      </c>
      <c r="N1055" s="36">
        <f t="shared" si="198"/>
        <v>6.8680210111708662E-2</v>
      </c>
      <c r="O1055" s="36">
        <f t="shared" si="199"/>
        <v>2510054.2944423724</v>
      </c>
      <c r="P1055" s="35">
        <f t="shared" si="202"/>
        <v>2510054.2944423724</v>
      </c>
    </row>
    <row r="1056" spans="1:16" x14ac:dyDescent="0.4">
      <c r="A1056" s="1">
        <v>1055</v>
      </c>
      <c r="B1056" s="21">
        <v>40868</v>
      </c>
      <c r="C1056" s="43">
        <v>3</v>
      </c>
      <c r="D1056" s="23">
        <v>27540</v>
      </c>
      <c r="E1056" s="25">
        <f t="shared" si="203"/>
        <v>25998.75</v>
      </c>
      <c r="F1056" s="25">
        <f t="shared" si="204"/>
        <v>28684.25</v>
      </c>
      <c r="G1056" s="25">
        <f t="shared" si="193"/>
        <v>0.96010877049251764</v>
      </c>
      <c r="H1056" s="25">
        <f t="shared" si="200"/>
        <v>0.99730290362961838</v>
      </c>
      <c r="I1056" s="4">
        <f t="shared" si="194"/>
        <v>27614.478910840407</v>
      </c>
      <c r="J1056" s="25">
        <f t="shared" si="201"/>
        <v>24624.172379820444</v>
      </c>
      <c r="K1056" s="15">
        <f t="shared" si="195"/>
        <v>24557.758613871178</v>
      </c>
      <c r="L1056" s="36">
        <f t="shared" si="196"/>
        <v>2982.2413861288223</v>
      </c>
      <c r="M1056" s="36">
        <f t="shared" si="197"/>
        <v>2982.2413861288223</v>
      </c>
      <c r="N1056" s="36">
        <f t="shared" si="198"/>
        <v>0.10828763203082144</v>
      </c>
      <c r="O1056" s="36">
        <f t="shared" si="199"/>
        <v>8893763.6851395592</v>
      </c>
      <c r="P1056" s="35">
        <f t="shared" si="202"/>
        <v>8893763.6851395592</v>
      </c>
    </row>
    <row r="1057" spans="1:16" x14ac:dyDescent="0.4">
      <c r="A1057" s="1">
        <v>1056</v>
      </c>
      <c r="B1057" s="21">
        <v>40869</v>
      </c>
      <c r="C1057" s="43">
        <v>4</v>
      </c>
      <c r="D1057" s="23">
        <v>28603</v>
      </c>
      <c r="E1057" s="25">
        <f t="shared" si="203"/>
        <v>31369.75</v>
      </c>
      <c r="F1057" s="25">
        <f t="shared" si="204"/>
        <v>31300.375</v>
      </c>
      <c r="G1057" s="25">
        <f t="shared" si="193"/>
        <v>0.91382291745705924</v>
      </c>
      <c r="H1057" s="25">
        <f t="shared" si="200"/>
        <v>0.99897478522145755</v>
      </c>
      <c r="I1057" s="4">
        <f t="shared" si="194"/>
        <v>28632.35431278593</v>
      </c>
      <c r="J1057" s="25">
        <f t="shared" si="201"/>
        <v>24624.518375410273</v>
      </c>
      <c r="K1057" s="15">
        <f t="shared" si="195"/>
        <v>24599.272955257311</v>
      </c>
      <c r="L1057" s="36">
        <f t="shared" si="196"/>
        <v>4003.727044742689</v>
      </c>
      <c r="M1057" s="36">
        <f t="shared" si="197"/>
        <v>4003.727044742689</v>
      </c>
      <c r="N1057" s="36">
        <f t="shared" si="198"/>
        <v>0.13997577333645733</v>
      </c>
      <c r="O1057" s="36">
        <f t="shared" si="199"/>
        <v>16029830.248804025</v>
      </c>
      <c r="P1057" s="35">
        <f t="shared" si="202"/>
        <v>16029830.248804025</v>
      </c>
    </row>
    <row r="1058" spans="1:16" x14ac:dyDescent="0.4">
      <c r="A1058" s="1">
        <v>1057</v>
      </c>
      <c r="B1058" s="21">
        <v>40870</v>
      </c>
      <c r="C1058" s="43">
        <v>1</v>
      </c>
      <c r="D1058" s="23">
        <v>46268</v>
      </c>
      <c r="E1058" s="25">
        <f t="shared" si="203"/>
        <v>31231</v>
      </c>
      <c r="F1058" s="25">
        <f t="shared" si="204"/>
        <v>31306.125</v>
      </c>
      <c r="G1058" s="25">
        <f t="shared" si="193"/>
        <v>1.4779216527117298</v>
      </c>
      <c r="H1058" s="25">
        <f t="shared" si="200"/>
        <v>1.002565354379422</v>
      </c>
      <c r="I1058" s="4">
        <f t="shared" si="194"/>
        <v>46149.609896144313</v>
      </c>
      <c r="J1058" s="25">
        <f t="shared" si="201"/>
        <v>24624.864371000098</v>
      </c>
      <c r="K1058" s="15">
        <f t="shared" si="195"/>
        <v>24688.035874656915</v>
      </c>
      <c r="L1058" s="36">
        <f t="shared" si="196"/>
        <v>21579.964125343085</v>
      </c>
      <c r="M1058" s="36">
        <f t="shared" si="197"/>
        <v>21579.964125343085</v>
      </c>
      <c r="N1058" s="36">
        <f t="shared" si="198"/>
        <v>0.46641229630291098</v>
      </c>
      <c r="O1058" s="36">
        <f t="shared" si="199"/>
        <v>465694851.65109456</v>
      </c>
      <c r="P1058" s="35">
        <f t="shared" si="202"/>
        <v>465694851.65109456</v>
      </c>
    </row>
    <row r="1059" spans="1:16" x14ac:dyDescent="0.4">
      <c r="A1059" s="1">
        <v>1058</v>
      </c>
      <c r="B1059" s="21">
        <v>40871</v>
      </c>
      <c r="C1059" s="43">
        <v>2</v>
      </c>
      <c r="D1059" s="23">
        <v>22513</v>
      </c>
      <c r="E1059" s="25">
        <f t="shared" si="203"/>
        <v>31381.25</v>
      </c>
      <c r="F1059" s="25">
        <f t="shared" si="204"/>
        <v>30927.625</v>
      </c>
      <c r="G1059" s="25">
        <f t="shared" si="193"/>
        <v>0.72792527715917399</v>
      </c>
      <c r="H1059" s="25">
        <f t="shared" si="200"/>
        <v>1.001156956769502</v>
      </c>
      <c r="I1059" s="4">
        <f t="shared" si="194"/>
        <v>22486.983532176768</v>
      </c>
      <c r="J1059" s="25">
        <f t="shared" si="201"/>
        <v>24625.210366589923</v>
      </c>
      <c r="K1059" s="15">
        <f t="shared" si="195"/>
        <v>24653.700670423961</v>
      </c>
      <c r="L1059" s="36">
        <f t="shared" si="196"/>
        <v>-2140.7006704239611</v>
      </c>
      <c r="M1059" s="36">
        <f t="shared" si="197"/>
        <v>2140.7006704239611</v>
      </c>
      <c r="N1059" s="36">
        <f t="shared" si="198"/>
        <v>9.5087312682626088E-2</v>
      </c>
      <c r="O1059" s="36">
        <f t="shared" si="199"/>
        <v>4582599.3603535965</v>
      </c>
      <c r="P1059" s="35">
        <f t="shared" si="202"/>
        <v>4582599.3603535965</v>
      </c>
    </row>
    <row r="1060" spans="1:16" x14ac:dyDescent="0.4">
      <c r="A1060" s="1">
        <v>1059</v>
      </c>
      <c r="B1060" s="21">
        <v>40872</v>
      </c>
      <c r="C1060" s="43">
        <v>3</v>
      </c>
      <c r="D1060" s="23">
        <v>28141</v>
      </c>
      <c r="E1060" s="25">
        <f t="shared" si="203"/>
        <v>30474</v>
      </c>
      <c r="F1060" s="25">
        <f t="shared" si="204"/>
        <v>27502.125</v>
      </c>
      <c r="G1060" s="25">
        <f t="shared" si="193"/>
        <v>1.0232300231345759</v>
      </c>
      <c r="H1060" s="25">
        <f t="shared" si="200"/>
        <v>0.99730290362961838</v>
      </c>
      <c r="I1060" s="4">
        <f t="shared" si="194"/>
        <v>28217.104249453881</v>
      </c>
      <c r="J1060" s="25">
        <f t="shared" si="201"/>
        <v>24625.556362179748</v>
      </c>
      <c r="K1060" s="15">
        <f t="shared" si="195"/>
        <v>24559.138863496686</v>
      </c>
      <c r="L1060" s="36">
        <f t="shared" si="196"/>
        <v>3581.8611365033139</v>
      </c>
      <c r="M1060" s="36">
        <f t="shared" si="197"/>
        <v>3581.8611365033139</v>
      </c>
      <c r="N1060" s="36">
        <f t="shared" si="198"/>
        <v>0.12728265294422067</v>
      </c>
      <c r="O1060" s="36">
        <f t="shared" si="199"/>
        <v>12829729.201192811</v>
      </c>
      <c r="P1060" s="35">
        <f t="shared" si="202"/>
        <v>12829729.201192811</v>
      </c>
    </row>
    <row r="1061" spans="1:16" x14ac:dyDescent="0.4">
      <c r="A1061" s="1">
        <v>1060</v>
      </c>
      <c r="B1061" s="21">
        <v>40873</v>
      </c>
      <c r="C1061" s="43">
        <v>4</v>
      </c>
      <c r="D1061" s="23">
        <v>24974</v>
      </c>
      <c r="E1061" s="25">
        <f t="shared" si="203"/>
        <v>24530.25</v>
      </c>
      <c r="F1061" s="25">
        <f t="shared" si="204"/>
        <v>25211</v>
      </c>
      <c r="G1061" s="25">
        <f t="shared" si="193"/>
        <v>0.99059934155725671</v>
      </c>
      <c r="H1061" s="25">
        <f t="shared" si="200"/>
        <v>0.99897478522145755</v>
      </c>
      <c r="I1061" s="4">
        <f t="shared" si="194"/>
        <v>24999.629990123969</v>
      </c>
      <c r="J1061" s="25">
        <f t="shared" si="201"/>
        <v>24625.902357769573</v>
      </c>
      <c r="K1061" s="15">
        <f t="shared" si="195"/>
        <v>24600.655518737443</v>
      </c>
      <c r="L1061" s="36">
        <f t="shared" si="196"/>
        <v>373.34448126255666</v>
      </c>
      <c r="M1061" s="36">
        <f t="shared" si="197"/>
        <v>373.34448126255666</v>
      </c>
      <c r="N1061" s="36">
        <f t="shared" si="198"/>
        <v>1.4949326550114385E-2</v>
      </c>
      <c r="O1061" s="36">
        <f t="shared" si="199"/>
        <v>139386.10168920751</v>
      </c>
      <c r="P1061" s="35">
        <f t="shared" si="202"/>
        <v>139386.10168920751</v>
      </c>
    </row>
    <row r="1062" spans="1:16" x14ac:dyDescent="0.4">
      <c r="A1062" s="1">
        <v>1061</v>
      </c>
      <c r="B1062" s="21">
        <v>40874</v>
      </c>
      <c r="C1062" s="43">
        <v>1</v>
      </c>
      <c r="D1062" s="23">
        <v>22493</v>
      </c>
      <c r="E1062" s="25">
        <f t="shared" si="203"/>
        <v>25891.75</v>
      </c>
      <c r="F1062" s="25">
        <f t="shared" si="204"/>
        <v>26039.625</v>
      </c>
      <c r="G1062" s="25">
        <f t="shared" si="193"/>
        <v>0.86379892183547191</v>
      </c>
      <c r="H1062" s="25">
        <f t="shared" si="200"/>
        <v>1.002565354379422</v>
      </c>
      <c r="I1062" s="4">
        <f t="shared" si="194"/>
        <v>22435.445132574867</v>
      </c>
      <c r="J1062" s="25">
        <f t="shared" si="201"/>
        <v>24626.248353359399</v>
      </c>
      <c r="K1062" s="15">
        <f t="shared" si="195"/>
        <v>24689.423407421422</v>
      </c>
      <c r="L1062" s="36">
        <f t="shared" si="196"/>
        <v>-2196.4234074214219</v>
      </c>
      <c r="M1062" s="36">
        <f t="shared" si="197"/>
        <v>2196.4234074214219</v>
      </c>
      <c r="N1062" s="36">
        <f t="shared" si="198"/>
        <v>9.7649197858063475E-2</v>
      </c>
      <c r="O1062" s="36">
        <f t="shared" si="199"/>
        <v>4824275.7846687296</v>
      </c>
      <c r="P1062" s="35">
        <f t="shared" si="202"/>
        <v>4824275.7846687296</v>
      </c>
    </row>
    <row r="1063" spans="1:16" x14ac:dyDescent="0.4">
      <c r="A1063" s="1">
        <v>1062</v>
      </c>
      <c r="B1063" s="21">
        <v>40875</v>
      </c>
      <c r="C1063" s="43">
        <v>2</v>
      </c>
      <c r="D1063" s="23">
        <v>27959</v>
      </c>
      <c r="E1063" s="25">
        <f t="shared" si="203"/>
        <v>26187.5</v>
      </c>
      <c r="F1063" s="25">
        <f t="shared" si="204"/>
        <v>26709.125</v>
      </c>
      <c r="G1063" s="25">
        <f t="shared" si="193"/>
        <v>1.0467958048045378</v>
      </c>
      <c r="H1063" s="25">
        <f t="shared" si="200"/>
        <v>1.001156956769502</v>
      </c>
      <c r="I1063" s="4">
        <f t="shared" si="194"/>
        <v>27926.690026923567</v>
      </c>
      <c r="J1063" s="25">
        <f t="shared" si="201"/>
        <v>24626.594348949224</v>
      </c>
      <c r="K1063" s="15">
        <f t="shared" si="195"/>
        <v>24655.086253991019</v>
      </c>
      <c r="L1063" s="36">
        <f t="shared" si="196"/>
        <v>3303.9137460089805</v>
      </c>
      <c r="M1063" s="36">
        <f t="shared" si="197"/>
        <v>3303.9137460089805</v>
      </c>
      <c r="N1063" s="36">
        <f t="shared" si="198"/>
        <v>0.11816995407593192</v>
      </c>
      <c r="O1063" s="36">
        <f t="shared" si="199"/>
        <v>10915846.041067094</v>
      </c>
      <c r="P1063" s="35">
        <f t="shared" si="202"/>
        <v>10915846.041067094</v>
      </c>
    </row>
    <row r="1064" spans="1:16" x14ac:dyDescent="0.4">
      <c r="A1064" s="1">
        <v>1063</v>
      </c>
      <c r="B1064" s="21">
        <v>40876</v>
      </c>
      <c r="C1064" s="43">
        <v>3</v>
      </c>
      <c r="D1064" s="23">
        <v>29324</v>
      </c>
      <c r="E1064" s="25">
        <f t="shared" si="203"/>
        <v>27230.75</v>
      </c>
      <c r="F1064" s="25">
        <f t="shared" si="204"/>
        <v>27352.5</v>
      </c>
      <c r="G1064" s="25">
        <f t="shared" si="193"/>
        <v>1.072077506626451</v>
      </c>
      <c r="H1064" s="25">
        <f t="shared" si="200"/>
        <v>0.99730290362961838</v>
      </c>
      <c r="I1064" s="4">
        <f t="shared" si="194"/>
        <v>29403.303543263766</v>
      </c>
      <c r="J1064" s="25">
        <f t="shared" si="201"/>
        <v>24626.940344539049</v>
      </c>
      <c r="K1064" s="15">
        <f t="shared" si="195"/>
        <v>24560.519113122187</v>
      </c>
      <c r="L1064" s="36">
        <f t="shared" si="196"/>
        <v>4763.4808868778127</v>
      </c>
      <c r="M1064" s="36">
        <f t="shared" si="197"/>
        <v>4763.4808868778127</v>
      </c>
      <c r="N1064" s="36">
        <f t="shared" si="198"/>
        <v>0.16244308030547719</v>
      </c>
      <c r="O1064" s="36">
        <f t="shared" si="199"/>
        <v>22690750.159650233</v>
      </c>
      <c r="P1064" s="35">
        <f t="shared" si="202"/>
        <v>22690750.159650233</v>
      </c>
    </row>
    <row r="1065" spans="1:16" x14ac:dyDescent="0.4">
      <c r="A1065" s="1">
        <v>1064</v>
      </c>
      <c r="B1065" s="21">
        <v>40877</v>
      </c>
      <c r="C1065" s="43">
        <v>4</v>
      </c>
      <c r="D1065" s="23">
        <v>29147</v>
      </c>
      <c r="E1065" s="25">
        <f t="shared" si="203"/>
        <v>27474.25</v>
      </c>
      <c r="F1065" s="25">
        <f t="shared" si="204"/>
        <v>27655.25</v>
      </c>
      <c r="G1065" s="25">
        <f t="shared" si="193"/>
        <v>1.053940933457481</v>
      </c>
      <c r="H1065" s="25">
        <f t="shared" si="200"/>
        <v>0.99897478522145755</v>
      </c>
      <c r="I1065" s="4">
        <f t="shared" si="194"/>
        <v>29176.912601991804</v>
      </c>
      <c r="J1065" s="25">
        <f t="shared" si="201"/>
        <v>24627.286340128878</v>
      </c>
      <c r="K1065" s="15">
        <f t="shared" si="195"/>
        <v>24602.038082217579</v>
      </c>
      <c r="L1065" s="36">
        <f t="shared" si="196"/>
        <v>4544.9619177824206</v>
      </c>
      <c r="M1065" s="36">
        <f t="shared" si="197"/>
        <v>4544.9619177824206</v>
      </c>
      <c r="N1065" s="36">
        <f t="shared" si="198"/>
        <v>0.15593240874815317</v>
      </c>
      <c r="O1065" s="36">
        <f t="shared" si="199"/>
        <v>20656678.834092461</v>
      </c>
      <c r="P1065" s="35">
        <f t="shared" si="202"/>
        <v>20656678.834092461</v>
      </c>
    </row>
    <row r="1066" spans="1:16" x14ac:dyDescent="0.4">
      <c r="A1066" s="1">
        <v>1065</v>
      </c>
      <c r="B1066" s="21">
        <v>40878</v>
      </c>
      <c r="C1066" s="43">
        <v>1</v>
      </c>
      <c r="D1066" s="23">
        <v>23467</v>
      </c>
      <c r="E1066" s="25">
        <f t="shared" si="203"/>
        <v>27836.25</v>
      </c>
      <c r="F1066" s="25">
        <f t="shared" si="204"/>
        <v>27427.375</v>
      </c>
      <c r="G1066" s="25">
        <f t="shared" si="193"/>
        <v>0.85560502964647545</v>
      </c>
      <c r="H1066" s="25">
        <f t="shared" si="200"/>
        <v>1.002565354379422</v>
      </c>
      <c r="I1066" s="4">
        <f t="shared" si="194"/>
        <v>23406.952870943602</v>
      </c>
      <c r="J1066" s="25">
        <f t="shared" si="201"/>
        <v>24627.632335718703</v>
      </c>
      <c r="K1066" s="15">
        <f t="shared" si="195"/>
        <v>24690.810940185933</v>
      </c>
      <c r="L1066" s="36">
        <f t="shared" si="196"/>
        <v>-1223.8109401859328</v>
      </c>
      <c r="M1066" s="36">
        <f t="shared" si="197"/>
        <v>1223.8109401859328</v>
      </c>
      <c r="N1066" s="36">
        <f t="shared" si="198"/>
        <v>5.2150293611707199E-2</v>
      </c>
      <c r="O1066" s="36">
        <f t="shared" si="199"/>
        <v>1497713.217318777</v>
      </c>
      <c r="P1066" s="35">
        <f t="shared" si="202"/>
        <v>1497713.217318777</v>
      </c>
    </row>
    <row r="1067" spans="1:16" x14ac:dyDescent="0.4">
      <c r="A1067" s="1">
        <v>1066</v>
      </c>
      <c r="B1067" s="21">
        <v>40879</v>
      </c>
      <c r="C1067" s="43">
        <v>2</v>
      </c>
      <c r="D1067" s="23">
        <v>29407</v>
      </c>
      <c r="E1067" s="25">
        <f t="shared" si="203"/>
        <v>27018.5</v>
      </c>
      <c r="F1067" s="25">
        <f t="shared" si="204"/>
        <v>26348.75</v>
      </c>
      <c r="G1067" s="25">
        <f t="shared" si="193"/>
        <v>1.116068124673846</v>
      </c>
      <c r="H1067" s="25">
        <f t="shared" si="200"/>
        <v>1.001156956769502</v>
      </c>
      <c r="I1067" s="4">
        <f t="shared" si="194"/>
        <v>29373.016689500386</v>
      </c>
      <c r="J1067" s="25">
        <f t="shared" si="201"/>
        <v>24627.978331308528</v>
      </c>
      <c r="K1067" s="15">
        <f t="shared" si="195"/>
        <v>24656.471837558085</v>
      </c>
      <c r="L1067" s="36">
        <f t="shared" si="196"/>
        <v>4750.5281624419149</v>
      </c>
      <c r="M1067" s="36">
        <f t="shared" si="197"/>
        <v>4750.5281624419149</v>
      </c>
      <c r="N1067" s="36">
        <f t="shared" si="198"/>
        <v>0.16154412767170792</v>
      </c>
      <c r="O1067" s="36">
        <f t="shared" si="199"/>
        <v>22567517.822153758</v>
      </c>
      <c r="P1067" s="35">
        <f t="shared" si="202"/>
        <v>22567517.822153758</v>
      </c>
    </row>
    <row r="1068" spans="1:16" x14ac:dyDescent="0.4">
      <c r="A1068" s="1">
        <v>1067</v>
      </c>
      <c r="B1068" s="21">
        <v>40880</v>
      </c>
      <c r="C1068" s="43">
        <v>3</v>
      </c>
      <c r="D1068" s="23">
        <v>26053</v>
      </c>
      <c r="E1068" s="25">
        <f t="shared" si="203"/>
        <v>25679</v>
      </c>
      <c r="F1068" s="25">
        <f t="shared" si="204"/>
        <v>26237.125</v>
      </c>
      <c r="G1068" s="25">
        <f t="shared" si="193"/>
        <v>0.99298227225734526</v>
      </c>
      <c r="H1068" s="25">
        <f t="shared" si="200"/>
        <v>0.99730290362961838</v>
      </c>
      <c r="I1068" s="4">
        <f t="shared" si="194"/>
        <v>26123.457482357484</v>
      </c>
      <c r="J1068" s="25">
        <f t="shared" si="201"/>
        <v>24628.324326898353</v>
      </c>
      <c r="K1068" s="15">
        <f t="shared" si="195"/>
        <v>24561.899362747696</v>
      </c>
      <c r="L1068" s="36">
        <f t="shared" si="196"/>
        <v>1491.1006372523043</v>
      </c>
      <c r="M1068" s="36">
        <f t="shared" si="197"/>
        <v>1491.1006372523043</v>
      </c>
      <c r="N1068" s="36">
        <f t="shared" si="198"/>
        <v>5.7233356513733707E-2</v>
      </c>
      <c r="O1068" s="36">
        <f t="shared" si="199"/>
        <v>2223381.1104142279</v>
      </c>
      <c r="P1068" s="35">
        <f t="shared" si="202"/>
        <v>2223381.1104142279</v>
      </c>
    </row>
    <row r="1069" spans="1:16" x14ac:dyDescent="0.4">
      <c r="A1069" s="1">
        <v>1068</v>
      </c>
      <c r="B1069" s="21">
        <v>40881</v>
      </c>
      <c r="C1069" s="43">
        <v>4</v>
      </c>
      <c r="D1069" s="23">
        <v>23789</v>
      </c>
      <c r="E1069" s="25">
        <f t="shared" si="203"/>
        <v>26795.25</v>
      </c>
      <c r="F1069" s="25">
        <f t="shared" si="204"/>
        <v>26743.625</v>
      </c>
      <c r="G1069" s="25">
        <f t="shared" ref="G1069:G1132" si="205">D1069/F1069</f>
        <v>0.88952039972142893</v>
      </c>
      <c r="H1069" s="25">
        <f t="shared" si="200"/>
        <v>0.99897478522145755</v>
      </c>
      <c r="I1069" s="4">
        <f t="shared" ref="I1069:I1132" si="206">D1069/H1069</f>
        <v>23813.413863820737</v>
      </c>
      <c r="J1069" s="25">
        <f t="shared" si="201"/>
        <v>24628.670322488178</v>
      </c>
      <c r="K1069" s="15">
        <f t="shared" ref="K1069:K1132" si="207">H1069*J1069</f>
        <v>24603.420645697715</v>
      </c>
      <c r="L1069" s="36">
        <f t="shared" ref="L1069:L1132" si="208">D1069-K1069</f>
        <v>-814.42064569771537</v>
      </c>
      <c r="M1069" s="36">
        <f t="shared" ref="M1069:M1132" si="209">ABS(L1069)</f>
        <v>814.42064569771537</v>
      </c>
      <c r="N1069" s="36">
        <f t="shared" ref="N1069:N1132" si="210">M1069/D1069</f>
        <v>3.4235177842604374E-2</v>
      </c>
      <c r="O1069" s="36">
        <f t="shared" ref="O1069:O1132" si="211">L1069^2</f>
        <v>663280.98813868361</v>
      </c>
      <c r="P1069" s="35">
        <f t="shared" si="202"/>
        <v>663280.98813868361</v>
      </c>
    </row>
    <row r="1070" spans="1:16" x14ac:dyDescent="0.4">
      <c r="A1070" s="1">
        <v>1069</v>
      </c>
      <c r="B1070" s="21">
        <v>40882</v>
      </c>
      <c r="C1070" s="43">
        <v>1</v>
      </c>
      <c r="D1070" s="23">
        <v>27932</v>
      </c>
      <c r="E1070" s="25">
        <f t="shared" si="203"/>
        <v>26692</v>
      </c>
      <c r="F1070" s="25">
        <f t="shared" si="204"/>
        <v>26865</v>
      </c>
      <c r="G1070" s="25">
        <f t="shared" si="205"/>
        <v>1.0397171040387121</v>
      </c>
      <c r="H1070" s="25">
        <f t="shared" si="200"/>
        <v>1.002565354379422</v>
      </c>
      <c r="I1070" s="4">
        <f t="shared" si="206"/>
        <v>27860.527872808485</v>
      </c>
      <c r="J1070" s="25">
        <f t="shared" si="201"/>
        <v>24629.016318078004</v>
      </c>
      <c r="K1070" s="15">
        <f t="shared" si="207"/>
        <v>24692.19847295044</v>
      </c>
      <c r="L1070" s="36">
        <f t="shared" si="208"/>
        <v>3239.8015270495598</v>
      </c>
      <c r="M1070" s="36">
        <f t="shared" si="209"/>
        <v>3239.8015270495598</v>
      </c>
      <c r="N1070" s="36">
        <f t="shared" si="210"/>
        <v>0.11598888468600745</v>
      </c>
      <c r="O1070" s="36">
        <f t="shared" si="211"/>
        <v>10496313.934672659</v>
      </c>
      <c r="P1070" s="35">
        <f t="shared" si="202"/>
        <v>10496313.934672659</v>
      </c>
    </row>
    <row r="1071" spans="1:16" x14ac:dyDescent="0.4">
      <c r="A1071" s="1">
        <v>1070</v>
      </c>
      <c r="B1071" s="21">
        <v>40883</v>
      </c>
      <c r="C1071" s="43">
        <v>2</v>
      </c>
      <c r="D1071" s="23">
        <v>28994</v>
      </c>
      <c r="E1071" s="25">
        <f t="shared" si="203"/>
        <v>27038</v>
      </c>
      <c r="F1071" s="25">
        <f t="shared" si="204"/>
        <v>26747.25</v>
      </c>
      <c r="G1071" s="25">
        <f t="shared" si="205"/>
        <v>1.0839992896465991</v>
      </c>
      <c r="H1071" s="25">
        <f t="shared" si="200"/>
        <v>1.001156956769502</v>
      </c>
      <c r="I1071" s="4">
        <f t="shared" si="206"/>
        <v>28960.493960464319</v>
      </c>
      <c r="J1071" s="25">
        <f t="shared" si="201"/>
        <v>24629.362313667829</v>
      </c>
      <c r="K1071" s="15">
        <f t="shared" si="207"/>
        <v>24657.857421125143</v>
      </c>
      <c r="L1071" s="36">
        <f t="shared" si="208"/>
        <v>4336.1425788748566</v>
      </c>
      <c r="M1071" s="36">
        <f t="shared" si="209"/>
        <v>4336.1425788748566</v>
      </c>
      <c r="N1071" s="36">
        <f t="shared" si="210"/>
        <v>0.14955309991290808</v>
      </c>
      <c r="O1071" s="36">
        <f t="shared" si="211"/>
        <v>18802132.464331493</v>
      </c>
      <c r="P1071" s="35">
        <f t="shared" si="202"/>
        <v>18802132.464331493</v>
      </c>
    </row>
    <row r="1072" spans="1:16" x14ac:dyDescent="0.4">
      <c r="A1072" s="1">
        <v>1071</v>
      </c>
      <c r="B1072" s="21">
        <v>40884</v>
      </c>
      <c r="C1072" s="43">
        <v>3</v>
      </c>
      <c r="D1072" s="23">
        <v>27437</v>
      </c>
      <c r="E1072" s="25">
        <f t="shared" si="203"/>
        <v>26456.5</v>
      </c>
      <c r="F1072" s="25">
        <f t="shared" si="204"/>
        <v>26002.625</v>
      </c>
      <c r="G1072" s="25">
        <f t="shared" si="205"/>
        <v>1.0551626999197197</v>
      </c>
      <c r="H1072" s="25">
        <f t="shared" si="200"/>
        <v>0.99730290362961838</v>
      </c>
      <c r="I1072" s="4">
        <f t="shared" si="206"/>
        <v>27511.200358632108</v>
      </c>
      <c r="J1072" s="25">
        <f t="shared" si="201"/>
        <v>24629.708309257654</v>
      </c>
      <c r="K1072" s="15">
        <f t="shared" si="207"/>
        <v>24563.279612373197</v>
      </c>
      <c r="L1072" s="36">
        <f t="shared" si="208"/>
        <v>2873.7203876268031</v>
      </c>
      <c r="M1072" s="36">
        <f t="shared" si="209"/>
        <v>2873.7203876268031</v>
      </c>
      <c r="N1072" s="36">
        <f t="shared" si="210"/>
        <v>0.10473887041683869</v>
      </c>
      <c r="O1072" s="36">
        <f t="shared" si="211"/>
        <v>8258268.8662619432</v>
      </c>
      <c r="P1072" s="35">
        <f t="shared" si="202"/>
        <v>8258268.8662619432</v>
      </c>
    </row>
    <row r="1073" spans="1:16" x14ac:dyDescent="0.4">
      <c r="A1073" s="1">
        <v>1072</v>
      </c>
      <c r="B1073" s="21">
        <v>40885</v>
      </c>
      <c r="C1073" s="43">
        <v>4</v>
      </c>
      <c r="D1073" s="23">
        <v>21463</v>
      </c>
      <c r="E1073" s="25">
        <f t="shared" si="203"/>
        <v>25548.75</v>
      </c>
      <c r="F1073" s="25">
        <f t="shared" si="204"/>
        <v>25085.5</v>
      </c>
      <c r="G1073" s="25">
        <f t="shared" si="205"/>
        <v>0.85559386896812895</v>
      </c>
      <c r="H1073" s="25">
        <f t="shared" si="200"/>
        <v>0.99897478522145755</v>
      </c>
      <c r="I1073" s="4">
        <f t="shared" si="206"/>
        <v>21485.026766958865</v>
      </c>
      <c r="J1073" s="25">
        <f t="shared" si="201"/>
        <v>24630.054304847479</v>
      </c>
      <c r="K1073" s="15">
        <f t="shared" si="207"/>
        <v>24604.803209177848</v>
      </c>
      <c r="L1073" s="36">
        <f t="shared" si="208"/>
        <v>-3141.8032091778477</v>
      </c>
      <c r="M1073" s="36">
        <f t="shared" si="209"/>
        <v>3141.8032091778477</v>
      </c>
      <c r="N1073" s="36">
        <f t="shared" si="210"/>
        <v>0.14638229554013174</v>
      </c>
      <c r="O1073" s="36">
        <f t="shared" si="211"/>
        <v>9870927.4052002225</v>
      </c>
      <c r="P1073" s="35">
        <f t="shared" si="202"/>
        <v>9870927.4052002225</v>
      </c>
    </row>
    <row r="1074" spans="1:16" x14ac:dyDescent="0.4">
      <c r="A1074" s="1">
        <v>1073</v>
      </c>
      <c r="B1074" s="21">
        <v>40886</v>
      </c>
      <c r="C1074" s="43">
        <v>1</v>
      </c>
      <c r="D1074" s="23">
        <v>24301</v>
      </c>
      <c r="E1074" s="25">
        <f t="shared" si="203"/>
        <v>24622.25</v>
      </c>
      <c r="F1074" s="25">
        <f t="shared" si="204"/>
        <v>24253.25</v>
      </c>
      <c r="G1074" s="25">
        <f t="shared" si="205"/>
        <v>1.0019688083040417</v>
      </c>
      <c r="H1074" s="25">
        <f t="shared" si="200"/>
        <v>1.002565354379422</v>
      </c>
      <c r="I1074" s="4">
        <f t="shared" si="206"/>
        <v>24238.818839936954</v>
      </c>
      <c r="J1074" s="25">
        <f t="shared" si="201"/>
        <v>24630.400300437308</v>
      </c>
      <c r="K1074" s="15">
        <f t="shared" si="207"/>
        <v>24693.586005714951</v>
      </c>
      <c r="L1074" s="36">
        <f t="shared" si="208"/>
        <v>-392.58600571495117</v>
      </c>
      <c r="M1074" s="36">
        <f t="shared" si="209"/>
        <v>392.58600571495117</v>
      </c>
      <c r="N1074" s="36">
        <f t="shared" si="210"/>
        <v>1.6155137883829933E-2</v>
      </c>
      <c r="O1074" s="36">
        <f t="shared" si="211"/>
        <v>154123.77188321968</v>
      </c>
      <c r="P1074" s="35">
        <f t="shared" si="202"/>
        <v>154123.77188321968</v>
      </c>
    </row>
    <row r="1075" spans="1:16" x14ac:dyDescent="0.4">
      <c r="A1075" s="1">
        <v>1074</v>
      </c>
      <c r="B1075" s="21">
        <v>40887</v>
      </c>
      <c r="C1075" s="43">
        <v>2</v>
      </c>
      <c r="D1075" s="23">
        <v>25288</v>
      </c>
      <c r="E1075" s="25">
        <f t="shared" si="203"/>
        <v>23884.25</v>
      </c>
      <c r="F1075" s="25">
        <f t="shared" si="204"/>
        <v>25037.125</v>
      </c>
      <c r="G1075" s="25">
        <f t="shared" si="205"/>
        <v>1.0100201201216195</v>
      </c>
      <c r="H1075" s="25">
        <f t="shared" si="200"/>
        <v>1.001156956769502</v>
      </c>
      <c r="I1075" s="4">
        <f t="shared" si="206"/>
        <v>25258.776687322264</v>
      </c>
      <c r="J1075" s="25">
        <f t="shared" si="201"/>
        <v>24630.746296027133</v>
      </c>
      <c r="K1075" s="15">
        <f t="shared" si="207"/>
        <v>24659.243004692209</v>
      </c>
      <c r="L1075" s="36">
        <f t="shared" si="208"/>
        <v>628.75699530779093</v>
      </c>
      <c r="M1075" s="36">
        <f t="shared" si="209"/>
        <v>628.75699530779093</v>
      </c>
      <c r="N1075" s="36">
        <f t="shared" si="210"/>
        <v>2.4863848280124601E-2</v>
      </c>
      <c r="O1075" s="36">
        <f t="shared" si="211"/>
        <v>395335.35914848145</v>
      </c>
      <c r="P1075" s="35">
        <f t="shared" si="202"/>
        <v>395335.35914848145</v>
      </c>
    </row>
    <row r="1076" spans="1:16" x14ac:dyDescent="0.4">
      <c r="A1076" s="1">
        <v>1075</v>
      </c>
      <c r="B1076" s="21">
        <v>40888</v>
      </c>
      <c r="C1076" s="43">
        <v>3</v>
      </c>
      <c r="D1076" s="23">
        <v>24485</v>
      </c>
      <c r="E1076" s="25">
        <f t="shared" si="203"/>
        <v>26190</v>
      </c>
      <c r="F1076" s="25">
        <f t="shared" si="204"/>
        <v>27160</v>
      </c>
      <c r="G1076" s="25">
        <f t="shared" si="205"/>
        <v>0.9015095729013255</v>
      </c>
      <c r="H1076" s="25">
        <f t="shared" si="200"/>
        <v>0.99730290362961838</v>
      </c>
      <c r="I1076" s="4">
        <f t="shared" si="206"/>
        <v>24551.216998254444</v>
      </c>
      <c r="J1076" s="25">
        <f t="shared" si="201"/>
        <v>24631.092291616958</v>
      </c>
      <c r="K1076" s="15">
        <f t="shared" si="207"/>
        <v>24564.659861998705</v>
      </c>
      <c r="L1076" s="36">
        <f t="shared" si="208"/>
        <v>-79.65986199870531</v>
      </c>
      <c r="M1076" s="36">
        <f t="shared" si="209"/>
        <v>79.65986199870531</v>
      </c>
      <c r="N1076" s="36">
        <f t="shared" si="210"/>
        <v>3.2534148253504313E-3</v>
      </c>
      <c r="O1076" s="36">
        <f t="shared" si="211"/>
        <v>6345.6936136527747</v>
      </c>
      <c r="P1076" s="35">
        <f t="shared" si="202"/>
        <v>6345.6936136527747</v>
      </c>
    </row>
    <row r="1077" spans="1:16" x14ac:dyDescent="0.4">
      <c r="A1077" s="1">
        <v>1076</v>
      </c>
      <c r="B1077" s="21">
        <v>40889</v>
      </c>
      <c r="C1077" s="43">
        <v>4</v>
      </c>
      <c r="D1077" s="23">
        <v>30686</v>
      </c>
      <c r="E1077" s="25">
        <f t="shared" si="203"/>
        <v>28130</v>
      </c>
      <c r="F1077" s="25">
        <f t="shared" si="204"/>
        <v>28951</v>
      </c>
      <c r="G1077" s="25">
        <f t="shared" si="205"/>
        <v>1.0599288452903182</v>
      </c>
      <c r="H1077" s="25">
        <f t="shared" si="200"/>
        <v>0.99897478522145755</v>
      </c>
      <c r="I1077" s="4">
        <f t="shared" si="206"/>
        <v>30717.492026785621</v>
      </c>
      <c r="J1077" s="25">
        <f t="shared" si="201"/>
        <v>24631.438287206784</v>
      </c>
      <c r="K1077" s="15">
        <f t="shared" si="207"/>
        <v>24606.185772657984</v>
      </c>
      <c r="L1077" s="36">
        <f t="shared" si="208"/>
        <v>6079.8142273420162</v>
      </c>
      <c r="M1077" s="36">
        <f t="shared" si="209"/>
        <v>6079.8142273420162</v>
      </c>
      <c r="N1077" s="36">
        <f t="shared" si="210"/>
        <v>0.19812990377833592</v>
      </c>
      <c r="O1077" s="36">
        <f t="shared" si="211"/>
        <v>36964141.038990401</v>
      </c>
      <c r="P1077" s="35">
        <f t="shared" si="202"/>
        <v>36964141.038990401</v>
      </c>
    </row>
    <row r="1078" spans="1:16" x14ac:dyDescent="0.4">
      <c r="A1078" s="1">
        <v>1077</v>
      </c>
      <c r="B1078" s="21">
        <v>40890</v>
      </c>
      <c r="C1078" s="43">
        <v>1</v>
      </c>
      <c r="D1078" s="23">
        <v>32061</v>
      </c>
      <c r="E1078" s="25">
        <f t="shared" si="203"/>
        <v>29772</v>
      </c>
      <c r="F1078" s="25">
        <f t="shared" si="204"/>
        <v>30033.875</v>
      </c>
      <c r="G1078" s="25">
        <f t="shared" si="205"/>
        <v>1.0674946206575076</v>
      </c>
      <c r="H1078" s="25">
        <f t="shared" si="200"/>
        <v>1.002565354379422</v>
      </c>
      <c r="I1078" s="4">
        <f t="shared" si="206"/>
        <v>31978.962628172445</v>
      </c>
      <c r="J1078" s="25">
        <f t="shared" si="201"/>
        <v>24631.784282796609</v>
      </c>
      <c r="K1078" s="15">
        <f t="shared" si="207"/>
        <v>24694.973538479459</v>
      </c>
      <c r="L1078" s="36">
        <f t="shared" si="208"/>
        <v>7366.0264615205415</v>
      </c>
      <c r="M1078" s="36">
        <f t="shared" si="209"/>
        <v>7366.0264615205415</v>
      </c>
      <c r="N1078" s="36">
        <f t="shared" si="210"/>
        <v>0.22975036528868537</v>
      </c>
      <c r="O1078" s="36">
        <f t="shared" si="211"/>
        <v>54258345.831820831</v>
      </c>
      <c r="P1078" s="35">
        <f t="shared" si="202"/>
        <v>54258345.831820831</v>
      </c>
    </row>
    <row r="1079" spans="1:16" x14ac:dyDescent="0.4">
      <c r="A1079" s="1">
        <v>1078</v>
      </c>
      <c r="B1079" s="21">
        <v>40891</v>
      </c>
      <c r="C1079" s="43">
        <v>2</v>
      </c>
      <c r="D1079" s="23">
        <v>31856</v>
      </c>
      <c r="E1079" s="25">
        <f t="shared" si="203"/>
        <v>30295.75</v>
      </c>
      <c r="F1079" s="25">
        <f t="shared" si="204"/>
        <v>30411.5</v>
      </c>
      <c r="G1079" s="25">
        <f t="shared" si="205"/>
        <v>1.0474984791937261</v>
      </c>
      <c r="H1079" s="25">
        <f t="shared" si="200"/>
        <v>1.001156956769502</v>
      </c>
      <c r="I1079" s="4">
        <f t="shared" si="206"/>
        <v>31819.186576690052</v>
      </c>
      <c r="J1079" s="25">
        <f t="shared" si="201"/>
        <v>24632.130278386434</v>
      </c>
      <c r="K1079" s="15">
        <f t="shared" si="207"/>
        <v>24660.628588259267</v>
      </c>
      <c r="L1079" s="36">
        <f t="shared" si="208"/>
        <v>7195.3714117407326</v>
      </c>
      <c r="M1079" s="36">
        <f t="shared" si="209"/>
        <v>7195.3714117407326</v>
      </c>
      <c r="N1079" s="36">
        <f t="shared" si="210"/>
        <v>0.22587177962521135</v>
      </c>
      <c r="O1079" s="36">
        <f t="shared" si="211"/>
        <v>51773369.752895825</v>
      </c>
      <c r="P1079" s="35">
        <f t="shared" si="202"/>
        <v>51773369.752895825</v>
      </c>
    </row>
    <row r="1080" spans="1:16" x14ac:dyDescent="0.4">
      <c r="A1080" s="1">
        <v>1079</v>
      </c>
      <c r="B1080" s="21">
        <v>40892</v>
      </c>
      <c r="C1080" s="43">
        <v>3</v>
      </c>
      <c r="D1080" s="23">
        <v>26580</v>
      </c>
      <c r="E1080" s="25">
        <f t="shared" si="203"/>
        <v>30527.25</v>
      </c>
      <c r="F1080" s="25">
        <f t="shared" si="204"/>
        <v>30010.625</v>
      </c>
      <c r="G1080" s="25">
        <f t="shared" si="205"/>
        <v>0.88568631942853571</v>
      </c>
      <c r="H1080" s="25">
        <f t="shared" si="200"/>
        <v>0.99730290362961838</v>
      </c>
      <c r="I1080" s="4">
        <f t="shared" si="206"/>
        <v>26651.882696083445</v>
      </c>
      <c r="J1080" s="25">
        <f t="shared" si="201"/>
        <v>24632.476273976259</v>
      </c>
      <c r="K1080" s="15">
        <f t="shared" si="207"/>
        <v>24566.040111624206</v>
      </c>
      <c r="L1080" s="36">
        <f t="shared" si="208"/>
        <v>2013.9598883757935</v>
      </c>
      <c r="M1080" s="36">
        <f t="shared" si="209"/>
        <v>2013.9598883757935</v>
      </c>
      <c r="N1080" s="36">
        <f t="shared" si="210"/>
        <v>7.5769747493445963E-2</v>
      </c>
      <c r="O1080" s="36">
        <f t="shared" si="211"/>
        <v>4056034.4319866388</v>
      </c>
      <c r="P1080" s="35">
        <f t="shared" si="202"/>
        <v>4056034.4319866388</v>
      </c>
    </row>
    <row r="1081" spans="1:16" x14ac:dyDescent="0.4">
      <c r="A1081" s="1">
        <v>1080</v>
      </c>
      <c r="B1081" s="21">
        <v>40893</v>
      </c>
      <c r="C1081" s="43">
        <v>4</v>
      </c>
      <c r="D1081" s="23">
        <v>31612</v>
      </c>
      <c r="E1081" s="25">
        <f t="shared" si="203"/>
        <v>29494</v>
      </c>
      <c r="F1081" s="25">
        <f t="shared" si="204"/>
        <v>28776.25</v>
      </c>
      <c r="G1081" s="25">
        <f t="shared" si="205"/>
        <v>1.0985448069154251</v>
      </c>
      <c r="H1081" s="25">
        <f t="shared" si="200"/>
        <v>0.99897478522145755</v>
      </c>
      <c r="I1081" s="4">
        <f t="shared" si="206"/>
        <v>31644.442349955909</v>
      </c>
      <c r="J1081" s="25">
        <f t="shared" si="201"/>
        <v>24632.822269566084</v>
      </c>
      <c r="K1081" s="15">
        <f t="shared" si="207"/>
        <v>24607.568336138116</v>
      </c>
      <c r="L1081" s="36">
        <f t="shared" si="208"/>
        <v>7004.4316638618839</v>
      </c>
      <c r="M1081" s="36">
        <f t="shared" si="209"/>
        <v>7004.4316638618839</v>
      </c>
      <c r="N1081" s="36">
        <f t="shared" si="210"/>
        <v>0.22157508743078211</v>
      </c>
      <c r="O1081" s="36">
        <f t="shared" si="211"/>
        <v>49062062.933710955</v>
      </c>
      <c r="P1081" s="35">
        <f t="shared" si="202"/>
        <v>49062062.933710955</v>
      </c>
    </row>
    <row r="1082" spans="1:16" x14ac:dyDescent="0.4">
      <c r="A1082" s="1">
        <v>1081</v>
      </c>
      <c r="B1082" s="21">
        <v>40894</v>
      </c>
      <c r="C1082" s="43">
        <v>1</v>
      </c>
      <c r="D1082" s="23">
        <v>27928</v>
      </c>
      <c r="E1082" s="25">
        <f t="shared" si="203"/>
        <v>28058.5</v>
      </c>
      <c r="F1082" s="25">
        <f t="shared" si="204"/>
        <v>28690.75</v>
      </c>
      <c r="G1082" s="25">
        <f t="shared" si="205"/>
        <v>0.97341477653947706</v>
      </c>
      <c r="H1082" s="25">
        <f t="shared" si="200"/>
        <v>1.002565354379422</v>
      </c>
      <c r="I1082" s="4">
        <f t="shared" si="206"/>
        <v>27856.538107969187</v>
      </c>
      <c r="J1082" s="25">
        <f t="shared" si="201"/>
        <v>24633.168265155909</v>
      </c>
      <c r="K1082" s="15">
        <f t="shared" si="207"/>
        <v>24696.361071243966</v>
      </c>
      <c r="L1082" s="36">
        <f t="shared" si="208"/>
        <v>3231.6389287560341</v>
      </c>
      <c r="M1082" s="36">
        <f t="shared" si="209"/>
        <v>3231.6389287560341</v>
      </c>
      <c r="N1082" s="36">
        <f t="shared" si="210"/>
        <v>0.11571322431810492</v>
      </c>
      <c r="O1082" s="36">
        <f t="shared" si="211"/>
        <v>10443490.165851448</v>
      </c>
      <c r="P1082" s="35">
        <f t="shared" si="202"/>
        <v>10443490.165851448</v>
      </c>
    </row>
    <row r="1083" spans="1:16" x14ac:dyDescent="0.4">
      <c r="A1083" s="1">
        <v>1082</v>
      </c>
      <c r="B1083" s="21">
        <v>40895</v>
      </c>
      <c r="C1083" s="43">
        <v>2</v>
      </c>
      <c r="D1083" s="23">
        <v>26114</v>
      </c>
      <c r="E1083" s="25">
        <f t="shared" si="203"/>
        <v>29323</v>
      </c>
      <c r="F1083" s="25">
        <f t="shared" si="204"/>
        <v>29442.25</v>
      </c>
      <c r="G1083" s="25">
        <f t="shared" si="205"/>
        <v>0.88695666941215434</v>
      </c>
      <c r="H1083" s="25">
        <f t="shared" si="200"/>
        <v>1.001156956769502</v>
      </c>
      <c r="I1083" s="4">
        <f t="shared" si="206"/>
        <v>26083.822145394399</v>
      </c>
      <c r="J1083" s="25">
        <f t="shared" si="201"/>
        <v>24633.514260745738</v>
      </c>
      <c r="K1083" s="15">
        <f t="shared" si="207"/>
        <v>24662.014171826333</v>
      </c>
      <c r="L1083" s="36">
        <f t="shared" si="208"/>
        <v>1451.985828173667</v>
      </c>
      <c r="M1083" s="36">
        <f t="shared" si="209"/>
        <v>1451.985828173667</v>
      </c>
      <c r="N1083" s="36">
        <f t="shared" si="210"/>
        <v>5.560181619719947E-2</v>
      </c>
      <c r="O1083" s="36">
        <f t="shared" si="211"/>
        <v>2108262.8452171697</v>
      </c>
      <c r="P1083" s="35">
        <f t="shared" si="202"/>
        <v>2108262.8452171697</v>
      </c>
    </row>
    <row r="1084" spans="1:16" x14ac:dyDescent="0.4">
      <c r="A1084" s="1">
        <v>1083</v>
      </c>
      <c r="B1084" s="21">
        <v>40896</v>
      </c>
      <c r="C1084" s="43">
        <v>3</v>
      </c>
      <c r="D1084" s="23">
        <v>31638</v>
      </c>
      <c r="E1084" s="25">
        <f t="shared" si="203"/>
        <v>29561.5</v>
      </c>
      <c r="F1084" s="25">
        <f t="shared" si="204"/>
        <v>30210.75</v>
      </c>
      <c r="G1084" s="25">
        <f t="shared" si="205"/>
        <v>1.047243117102356</v>
      </c>
      <c r="H1084" s="25">
        <f t="shared" si="200"/>
        <v>0.99730290362961838</v>
      </c>
      <c r="I1084" s="4">
        <f t="shared" si="206"/>
        <v>31723.561502584198</v>
      </c>
      <c r="J1084" s="25">
        <f t="shared" si="201"/>
        <v>24633.860256335563</v>
      </c>
      <c r="K1084" s="15">
        <f t="shared" si="207"/>
        <v>24567.420361249711</v>
      </c>
      <c r="L1084" s="36">
        <f t="shared" si="208"/>
        <v>7070.5796387502887</v>
      </c>
      <c r="M1084" s="36">
        <f t="shared" si="209"/>
        <v>7070.5796387502887</v>
      </c>
      <c r="N1084" s="36">
        <f t="shared" si="210"/>
        <v>0.22348377390322677</v>
      </c>
      <c r="O1084" s="36">
        <f t="shared" si="211"/>
        <v>49993096.427910164</v>
      </c>
      <c r="P1084" s="35">
        <f t="shared" si="202"/>
        <v>49993096.427910164</v>
      </c>
    </row>
    <row r="1085" spans="1:16" x14ac:dyDescent="0.4">
      <c r="A1085" s="1">
        <v>1084</v>
      </c>
      <c r="B1085" s="21">
        <v>40897</v>
      </c>
      <c r="C1085" s="43">
        <v>4</v>
      </c>
      <c r="D1085" s="23">
        <v>32566</v>
      </c>
      <c r="E1085" s="25">
        <f t="shared" si="203"/>
        <v>30860</v>
      </c>
      <c r="F1085" s="25">
        <f t="shared" si="204"/>
        <v>30879.75</v>
      </c>
      <c r="G1085" s="25">
        <f t="shared" si="205"/>
        <v>1.0546069835409937</v>
      </c>
      <c r="H1085" s="25">
        <f t="shared" si="200"/>
        <v>0.99897478522145755</v>
      </c>
      <c r="I1085" s="4">
        <f t="shared" si="206"/>
        <v>32599.421408600028</v>
      </c>
      <c r="J1085" s="25">
        <f t="shared" si="201"/>
        <v>24634.206251925389</v>
      </c>
      <c r="K1085" s="15">
        <f t="shared" si="207"/>
        <v>24608.950899618252</v>
      </c>
      <c r="L1085" s="36">
        <f t="shared" si="208"/>
        <v>7957.0491003817478</v>
      </c>
      <c r="M1085" s="36">
        <f t="shared" si="209"/>
        <v>7957.0491003817478</v>
      </c>
      <c r="N1085" s="36">
        <f t="shared" si="210"/>
        <v>0.2443360897986166</v>
      </c>
      <c r="O1085" s="36">
        <f t="shared" si="211"/>
        <v>63314630.385885984</v>
      </c>
      <c r="P1085" s="35">
        <f t="shared" si="202"/>
        <v>63314630.385885984</v>
      </c>
    </row>
    <row r="1086" spans="1:16" x14ac:dyDescent="0.4">
      <c r="A1086" s="1">
        <v>1085</v>
      </c>
      <c r="B1086" s="21">
        <v>40898</v>
      </c>
      <c r="C1086" s="43">
        <v>1</v>
      </c>
      <c r="D1086" s="23">
        <v>33122</v>
      </c>
      <c r="E1086" s="25">
        <f t="shared" si="203"/>
        <v>30899.5</v>
      </c>
      <c r="F1086" s="25">
        <f t="shared" si="204"/>
        <v>30904.625</v>
      </c>
      <c r="G1086" s="25">
        <f t="shared" si="205"/>
        <v>1.0717489696121536</v>
      </c>
      <c r="H1086" s="25">
        <f t="shared" si="200"/>
        <v>1.002565354379422</v>
      </c>
      <c r="I1086" s="4">
        <f t="shared" si="206"/>
        <v>33037.247751795883</v>
      </c>
      <c r="J1086" s="25">
        <f t="shared" si="201"/>
        <v>24634.552247515214</v>
      </c>
      <c r="K1086" s="15">
        <f t="shared" si="207"/>
        <v>24697.748604008477</v>
      </c>
      <c r="L1086" s="36">
        <f t="shared" si="208"/>
        <v>8424.2513959915232</v>
      </c>
      <c r="M1086" s="36">
        <f t="shared" si="209"/>
        <v>8424.2513959915232</v>
      </c>
      <c r="N1086" s="36">
        <f t="shared" si="210"/>
        <v>0.25434005784649244</v>
      </c>
      <c r="O1086" s="36">
        <f t="shared" si="211"/>
        <v>70968011.582865134</v>
      </c>
      <c r="P1086" s="35">
        <f t="shared" si="202"/>
        <v>70968011.582865134</v>
      </c>
    </row>
    <row r="1087" spans="1:16" x14ac:dyDescent="0.4">
      <c r="A1087" s="1">
        <v>1086</v>
      </c>
      <c r="B1087" s="21">
        <v>40899</v>
      </c>
      <c r="C1087" s="43">
        <v>2</v>
      </c>
      <c r="D1087" s="23">
        <v>26272</v>
      </c>
      <c r="E1087" s="25">
        <f t="shared" si="203"/>
        <v>30909.75</v>
      </c>
      <c r="F1087" s="25">
        <f t="shared" si="204"/>
        <v>30309.5</v>
      </c>
      <c r="G1087" s="25">
        <f t="shared" si="205"/>
        <v>0.86679094013428137</v>
      </c>
      <c r="H1087" s="25">
        <f t="shared" si="200"/>
        <v>1.001156956769502</v>
      </c>
      <c r="I1087" s="4">
        <f t="shared" si="206"/>
        <v>26241.639557471153</v>
      </c>
      <c r="J1087" s="25">
        <f t="shared" si="201"/>
        <v>24634.898243105039</v>
      </c>
      <c r="K1087" s="15">
        <f t="shared" si="207"/>
        <v>24663.399755393391</v>
      </c>
      <c r="L1087" s="36">
        <f t="shared" si="208"/>
        <v>1608.6002446066086</v>
      </c>
      <c r="M1087" s="36">
        <f t="shared" si="209"/>
        <v>1608.6002446066086</v>
      </c>
      <c r="N1087" s="36">
        <f t="shared" si="210"/>
        <v>6.1228693841603558E-2</v>
      </c>
      <c r="O1087" s="36">
        <f t="shared" si="211"/>
        <v>2587594.746948441</v>
      </c>
      <c r="P1087" s="35">
        <f t="shared" si="202"/>
        <v>2587594.746948441</v>
      </c>
    </row>
    <row r="1088" spans="1:16" x14ac:dyDescent="0.4">
      <c r="A1088" s="1">
        <v>1087</v>
      </c>
      <c r="B1088" s="21">
        <v>40900</v>
      </c>
      <c r="C1088" s="43">
        <v>3</v>
      </c>
      <c r="D1088" s="23">
        <v>31679</v>
      </c>
      <c r="E1088" s="25">
        <f t="shared" si="203"/>
        <v>29709.25</v>
      </c>
      <c r="F1088" s="25">
        <f t="shared" si="204"/>
        <v>28701.25</v>
      </c>
      <c r="G1088" s="25">
        <f t="shared" si="205"/>
        <v>1.103749836679587</v>
      </c>
      <c r="H1088" s="25">
        <f t="shared" si="200"/>
        <v>0.99730290362961838</v>
      </c>
      <c r="I1088" s="4">
        <f t="shared" si="206"/>
        <v>31764.672382589444</v>
      </c>
      <c r="J1088" s="25">
        <f t="shared" si="201"/>
        <v>24635.244238694864</v>
      </c>
      <c r="K1088" s="15">
        <f t="shared" si="207"/>
        <v>24568.800610875216</v>
      </c>
      <c r="L1088" s="36">
        <f t="shared" si="208"/>
        <v>7110.1993891247839</v>
      </c>
      <c r="M1088" s="36">
        <f t="shared" si="209"/>
        <v>7110.1993891247839</v>
      </c>
      <c r="N1088" s="36">
        <f t="shared" si="210"/>
        <v>0.22444519679045374</v>
      </c>
      <c r="O1088" s="36">
        <f t="shared" si="211"/>
        <v>50554935.353110448</v>
      </c>
      <c r="P1088" s="35">
        <f t="shared" si="202"/>
        <v>50554935.353110448</v>
      </c>
    </row>
    <row r="1089" spans="1:16" x14ac:dyDescent="0.4">
      <c r="A1089" s="1">
        <v>1088</v>
      </c>
      <c r="B1089" s="21">
        <v>40901</v>
      </c>
      <c r="C1089" s="43">
        <v>4</v>
      </c>
      <c r="D1089" s="23">
        <v>27764</v>
      </c>
      <c r="E1089" s="25">
        <f t="shared" si="203"/>
        <v>27693.25</v>
      </c>
      <c r="F1089" s="25">
        <f t="shared" si="204"/>
        <v>27293</v>
      </c>
      <c r="G1089" s="25">
        <f t="shared" si="205"/>
        <v>1.0172571721686881</v>
      </c>
      <c r="H1089" s="25">
        <f t="shared" si="200"/>
        <v>0.99897478522145755</v>
      </c>
      <c r="I1089" s="4">
        <f t="shared" si="206"/>
        <v>27792.493274837907</v>
      </c>
      <c r="J1089" s="25">
        <f t="shared" si="201"/>
        <v>24635.590234284689</v>
      </c>
      <c r="K1089" s="15">
        <f t="shared" si="207"/>
        <v>24610.333463098385</v>
      </c>
      <c r="L1089" s="36">
        <f t="shared" si="208"/>
        <v>3153.6665369016155</v>
      </c>
      <c r="M1089" s="36">
        <f t="shared" si="209"/>
        <v>3153.6665369016155</v>
      </c>
      <c r="N1089" s="36">
        <f t="shared" si="210"/>
        <v>0.11358833514268893</v>
      </c>
      <c r="O1089" s="36">
        <f t="shared" si="211"/>
        <v>9945612.6259730291</v>
      </c>
      <c r="P1089" s="35">
        <f t="shared" si="202"/>
        <v>9945612.6259730291</v>
      </c>
    </row>
    <row r="1090" spans="1:16" x14ac:dyDescent="0.4">
      <c r="A1090" s="1">
        <v>1089</v>
      </c>
      <c r="B1090" s="21">
        <v>40902</v>
      </c>
      <c r="C1090" s="43">
        <v>1</v>
      </c>
      <c r="D1090" s="23">
        <v>25058</v>
      </c>
      <c r="E1090" s="25">
        <f t="shared" si="203"/>
        <v>26892.75</v>
      </c>
      <c r="F1090" s="25">
        <f t="shared" si="204"/>
        <v>26354.625</v>
      </c>
      <c r="G1090" s="25">
        <f t="shared" si="205"/>
        <v>0.95080085563729322</v>
      </c>
      <c r="H1090" s="25">
        <f t="shared" ref="H1090:H1153" si="212">VLOOKUP(C1090,$Q$38:$S$42,3,FALSE)</f>
        <v>1.002565354379422</v>
      </c>
      <c r="I1090" s="4">
        <f t="shared" si="206"/>
        <v>24993.881835773842</v>
      </c>
      <c r="J1090" s="25">
        <f t="shared" si="201"/>
        <v>24635.936229874515</v>
      </c>
      <c r="K1090" s="15">
        <f t="shared" si="207"/>
        <v>24699.136136772984</v>
      </c>
      <c r="L1090" s="36">
        <f t="shared" si="208"/>
        <v>358.86386322701583</v>
      </c>
      <c r="M1090" s="36">
        <f t="shared" si="209"/>
        <v>358.86386322701583</v>
      </c>
      <c r="N1090" s="36">
        <f t="shared" si="210"/>
        <v>1.4321329045694622E-2</v>
      </c>
      <c r="O1090" s="36">
        <f t="shared" si="211"/>
        <v>128783.27233021833</v>
      </c>
      <c r="P1090" s="35">
        <f t="shared" si="202"/>
        <v>128783.27233021833</v>
      </c>
    </row>
    <row r="1091" spans="1:16" x14ac:dyDescent="0.4">
      <c r="A1091" s="1">
        <v>1090</v>
      </c>
      <c r="B1091" s="21">
        <v>40903</v>
      </c>
      <c r="C1091" s="43">
        <v>2</v>
      </c>
      <c r="D1091" s="23">
        <v>23070</v>
      </c>
      <c r="E1091" s="25">
        <f t="shared" si="203"/>
        <v>25816.5</v>
      </c>
      <c r="F1091" s="25">
        <f t="shared" si="204"/>
        <v>26016.5</v>
      </c>
      <c r="G1091" s="25">
        <f t="shared" si="205"/>
        <v>0.88674495031998923</v>
      </c>
      <c r="H1091" s="25">
        <f t="shared" si="212"/>
        <v>1.001156956769502</v>
      </c>
      <c r="I1091" s="4">
        <f t="shared" si="206"/>
        <v>23043.339851966331</v>
      </c>
      <c r="J1091" s="25">
        <f t="shared" ref="J1091:J1154" si="213">INTERCEPT($I$2:$I$3896,$A$2:$A$3896)+SLOPE($I$2:$I$3896,$A$2:$A$3896)*A1091</f>
        <v>24636.282225464343</v>
      </c>
      <c r="K1091" s="15">
        <f t="shared" si="207"/>
        <v>24664.785338960457</v>
      </c>
      <c r="L1091" s="36">
        <f t="shared" si="208"/>
        <v>-1594.785338960457</v>
      </c>
      <c r="M1091" s="36">
        <f t="shared" si="209"/>
        <v>1594.785338960457</v>
      </c>
      <c r="N1091" s="36">
        <f t="shared" si="210"/>
        <v>6.9128103119222239E-2</v>
      </c>
      <c r="O1091" s="36">
        <f t="shared" si="211"/>
        <v>2543340.2773632198</v>
      </c>
      <c r="P1091" s="35">
        <f t="shared" ref="P1091:P1154" si="214">(D1091-K1091)^2</f>
        <v>2543340.2773632198</v>
      </c>
    </row>
    <row r="1092" spans="1:16" x14ac:dyDescent="0.4">
      <c r="A1092" s="1">
        <v>1091</v>
      </c>
      <c r="B1092" s="21">
        <v>40904</v>
      </c>
      <c r="C1092" s="43">
        <v>3</v>
      </c>
      <c r="D1092" s="23">
        <v>27374</v>
      </c>
      <c r="E1092" s="25">
        <f t="shared" si="203"/>
        <v>26216.5</v>
      </c>
      <c r="F1092" s="25">
        <f t="shared" si="204"/>
        <v>26012.125</v>
      </c>
      <c r="G1092" s="25">
        <f t="shared" si="205"/>
        <v>1.0523553919566355</v>
      </c>
      <c r="H1092" s="25">
        <f t="shared" si="212"/>
        <v>0.99730290362961838</v>
      </c>
      <c r="I1092" s="4">
        <f t="shared" si="206"/>
        <v>27448.029982038683</v>
      </c>
      <c r="J1092" s="25">
        <f t="shared" si="213"/>
        <v>24636.628221054169</v>
      </c>
      <c r="K1092" s="15">
        <f t="shared" si="207"/>
        <v>24570.180860500721</v>
      </c>
      <c r="L1092" s="36">
        <f t="shared" si="208"/>
        <v>2803.8191394992791</v>
      </c>
      <c r="M1092" s="36">
        <f t="shared" si="209"/>
        <v>2803.8191394992791</v>
      </c>
      <c r="N1092" s="36">
        <f t="shared" si="210"/>
        <v>0.10242635857014974</v>
      </c>
      <c r="O1092" s="36">
        <f t="shared" si="211"/>
        <v>7861401.7670224784</v>
      </c>
      <c r="P1092" s="35">
        <f t="shared" si="214"/>
        <v>7861401.7670224784</v>
      </c>
    </row>
    <row r="1093" spans="1:16" x14ac:dyDescent="0.4">
      <c r="A1093" s="1">
        <v>1092</v>
      </c>
      <c r="B1093" s="21">
        <v>40905</v>
      </c>
      <c r="C1093" s="43">
        <v>4</v>
      </c>
      <c r="D1093" s="23">
        <v>29364</v>
      </c>
      <c r="E1093" s="25">
        <f t="shared" ref="E1093:E1156" si="215">AVERAGE(D1091:D1094)</f>
        <v>25807.75</v>
      </c>
      <c r="F1093" s="25">
        <f t="shared" ref="F1093:F1156" si="216">AVERAGE(E1093:E1094)</f>
        <v>26508.875</v>
      </c>
      <c r="G1093" s="25">
        <f t="shared" si="205"/>
        <v>1.1077044951926478</v>
      </c>
      <c r="H1093" s="25">
        <f t="shared" si="212"/>
        <v>0.99897478522145755</v>
      </c>
      <c r="I1093" s="4">
        <f t="shared" si="206"/>
        <v>29394.135301913997</v>
      </c>
      <c r="J1093" s="25">
        <f t="shared" si="213"/>
        <v>24636.974216643994</v>
      </c>
      <c r="K1093" s="15">
        <f t="shared" si="207"/>
        <v>24611.716026578521</v>
      </c>
      <c r="L1093" s="36">
        <f t="shared" si="208"/>
        <v>4752.2839734214795</v>
      </c>
      <c r="M1093" s="36">
        <f t="shared" si="209"/>
        <v>4752.2839734214795</v>
      </c>
      <c r="N1093" s="36">
        <f t="shared" si="210"/>
        <v>0.16184048404241519</v>
      </c>
      <c r="O1093" s="36">
        <f t="shared" si="211"/>
        <v>22584202.964038644</v>
      </c>
      <c r="P1093" s="35">
        <f t="shared" si="214"/>
        <v>22584202.964038644</v>
      </c>
    </row>
    <row r="1094" spans="1:16" x14ac:dyDescent="0.4">
      <c r="A1094" s="1">
        <v>1093</v>
      </c>
      <c r="B1094" s="21">
        <v>40906</v>
      </c>
      <c r="C1094" s="43">
        <v>1</v>
      </c>
      <c r="D1094" s="23">
        <v>23423</v>
      </c>
      <c r="E1094" s="25">
        <f t="shared" si="215"/>
        <v>27210</v>
      </c>
      <c r="F1094" s="25">
        <f t="shared" si="216"/>
        <v>27067</v>
      </c>
      <c r="G1094" s="25">
        <f t="shared" si="205"/>
        <v>0.86537111611925965</v>
      </c>
      <c r="H1094" s="25">
        <f t="shared" si="212"/>
        <v>1.002565354379422</v>
      </c>
      <c r="I1094" s="4">
        <f t="shared" si="206"/>
        <v>23363.065457711338</v>
      </c>
      <c r="J1094" s="25">
        <f t="shared" si="213"/>
        <v>24637.320212233819</v>
      </c>
      <c r="K1094" s="15">
        <f t="shared" si="207"/>
        <v>24700.523669537495</v>
      </c>
      <c r="L1094" s="36">
        <f t="shared" si="208"/>
        <v>-1277.5236695374952</v>
      </c>
      <c r="M1094" s="36">
        <f t="shared" si="209"/>
        <v>1277.5236695374952</v>
      </c>
      <c r="N1094" s="36">
        <f t="shared" si="210"/>
        <v>5.4541419525146018E-2</v>
      </c>
      <c r="O1094" s="36">
        <f t="shared" si="211"/>
        <v>1632066.726228547</v>
      </c>
      <c r="P1094" s="35">
        <f t="shared" si="214"/>
        <v>1632066.726228547</v>
      </c>
    </row>
    <row r="1095" spans="1:16" x14ac:dyDescent="0.4">
      <c r="A1095" s="1">
        <v>1094</v>
      </c>
      <c r="B1095" s="21">
        <v>40907</v>
      </c>
      <c r="C1095" s="43">
        <v>2</v>
      </c>
      <c r="D1095" s="23">
        <v>28679</v>
      </c>
      <c r="E1095" s="25">
        <f t="shared" si="215"/>
        <v>26924</v>
      </c>
      <c r="F1095" s="25">
        <f t="shared" si="216"/>
        <v>25801.375</v>
      </c>
      <c r="G1095" s="25">
        <f t="shared" si="205"/>
        <v>1.1115299087742416</v>
      </c>
      <c r="H1095" s="25">
        <f t="shared" si="212"/>
        <v>1.001156956769502</v>
      </c>
      <c r="I1095" s="4">
        <f t="shared" si="206"/>
        <v>28645.857980691046</v>
      </c>
      <c r="J1095" s="25">
        <f t="shared" si="213"/>
        <v>24637.666207823644</v>
      </c>
      <c r="K1095" s="15">
        <f t="shared" si="207"/>
        <v>24666.170922527515</v>
      </c>
      <c r="L1095" s="36">
        <f t="shared" si="208"/>
        <v>4012.8290774724846</v>
      </c>
      <c r="M1095" s="36">
        <f t="shared" si="209"/>
        <v>4012.8290774724846</v>
      </c>
      <c r="N1095" s="36">
        <f t="shared" si="210"/>
        <v>0.13992221058867063</v>
      </c>
      <c r="O1095" s="36">
        <f t="shared" si="211"/>
        <v>16102797.205008673</v>
      </c>
      <c r="P1095" s="35">
        <f t="shared" si="214"/>
        <v>16102797.205008673</v>
      </c>
    </row>
    <row r="1096" spans="1:16" x14ac:dyDescent="0.4">
      <c r="A1096" s="1">
        <v>1095</v>
      </c>
      <c r="B1096" s="21">
        <v>40908</v>
      </c>
      <c r="C1096" s="43">
        <v>3</v>
      </c>
      <c r="D1096" s="23">
        <v>26230</v>
      </c>
      <c r="E1096" s="25">
        <f t="shared" si="215"/>
        <v>24678.75</v>
      </c>
      <c r="F1096" s="25">
        <f t="shared" si="216"/>
        <v>24123.125</v>
      </c>
      <c r="G1096" s="25">
        <f t="shared" si="205"/>
        <v>1.0873383941757131</v>
      </c>
      <c r="H1096" s="25">
        <f t="shared" si="212"/>
        <v>0.99730290362961838</v>
      </c>
      <c r="I1096" s="4">
        <f t="shared" si="206"/>
        <v>26300.9361594533</v>
      </c>
      <c r="J1096" s="25">
        <f t="shared" si="213"/>
        <v>24638.012203413469</v>
      </c>
      <c r="K1096" s="15">
        <f t="shared" si="207"/>
        <v>24571.561110126226</v>
      </c>
      <c r="L1096" s="36">
        <f t="shared" si="208"/>
        <v>1658.4388898737743</v>
      </c>
      <c r="M1096" s="36">
        <f t="shared" si="209"/>
        <v>1658.4388898737743</v>
      </c>
      <c r="N1096" s="36">
        <f t="shared" si="210"/>
        <v>6.3226797173990629E-2</v>
      </c>
      <c r="O1096" s="36">
        <f t="shared" si="211"/>
        <v>2750419.551445757</v>
      </c>
      <c r="P1096" s="35">
        <f t="shared" si="214"/>
        <v>2750419.551445757</v>
      </c>
    </row>
    <row r="1097" spans="1:16" x14ac:dyDescent="0.4">
      <c r="A1097" s="1">
        <v>1096</v>
      </c>
      <c r="B1097" s="21">
        <v>40909</v>
      </c>
      <c r="C1097" s="43">
        <v>4</v>
      </c>
      <c r="D1097" s="23">
        <v>20383</v>
      </c>
      <c r="E1097" s="25">
        <f t="shared" si="215"/>
        <v>23567.5</v>
      </c>
      <c r="F1097" s="25">
        <f t="shared" si="216"/>
        <v>23077.5</v>
      </c>
      <c r="G1097" s="25">
        <f t="shared" si="205"/>
        <v>0.88324125230202577</v>
      </c>
      <c r="H1097" s="25">
        <f t="shared" si="212"/>
        <v>0.99897478522145755</v>
      </c>
      <c r="I1097" s="4">
        <f t="shared" si="206"/>
        <v>20403.918398682505</v>
      </c>
      <c r="J1097" s="25">
        <f t="shared" si="213"/>
        <v>24638.358199003294</v>
      </c>
      <c r="K1097" s="15">
        <f t="shared" si="207"/>
        <v>24613.098590058653</v>
      </c>
      <c r="L1097" s="36">
        <f t="shared" si="208"/>
        <v>-4230.0985900586529</v>
      </c>
      <c r="M1097" s="36">
        <f t="shared" si="209"/>
        <v>4230.0985900586529</v>
      </c>
      <c r="N1097" s="36">
        <f t="shared" si="210"/>
        <v>0.20753071628605471</v>
      </c>
      <c r="O1097" s="36">
        <f t="shared" si="211"/>
        <v>17893734.081616204</v>
      </c>
      <c r="P1097" s="35">
        <f t="shared" si="214"/>
        <v>17893734.081616204</v>
      </c>
    </row>
    <row r="1098" spans="1:16" x14ac:dyDescent="0.4">
      <c r="A1098" s="1">
        <v>1097</v>
      </c>
      <c r="B1098" s="21">
        <v>40910</v>
      </c>
      <c r="C1098" s="43">
        <v>1</v>
      </c>
      <c r="D1098" s="23">
        <v>18978</v>
      </c>
      <c r="E1098" s="25">
        <f t="shared" si="215"/>
        <v>22587.5</v>
      </c>
      <c r="F1098" s="25">
        <f t="shared" si="216"/>
        <v>22552.25</v>
      </c>
      <c r="G1098" s="25">
        <f t="shared" si="205"/>
        <v>0.84151248766752762</v>
      </c>
      <c r="H1098" s="25">
        <f t="shared" si="212"/>
        <v>1.002565354379422</v>
      </c>
      <c r="I1098" s="4">
        <f t="shared" si="206"/>
        <v>18929.439280042941</v>
      </c>
      <c r="J1098" s="25">
        <f t="shared" si="213"/>
        <v>24638.70419459312</v>
      </c>
      <c r="K1098" s="15">
        <f t="shared" si="207"/>
        <v>24701.911202302002</v>
      </c>
      <c r="L1098" s="36">
        <f t="shared" si="208"/>
        <v>-5723.9112023020025</v>
      </c>
      <c r="M1098" s="36">
        <f t="shared" si="209"/>
        <v>5723.9112023020025</v>
      </c>
      <c r="N1098" s="36">
        <f t="shared" si="210"/>
        <v>0.3016077143166826</v>
      </c>
      <c r="O1098" s="36">
        <f t="shared" si="211"/>
        <v>32763159.451838356</v>
      </c>
      <c r="P1098" s="35">
        <f t="shared" si="214"/>
        <v>32763159.451838356</v>
      </c>
    </row>
    <row r="1099" spans="1:16" x14ac:dyDescent="0.4">
      <c r="A1099" s="1">
        <v>1098</v>
      </c>
      <c r="B1099" s="21">
        <v>40911</v>
      </c>
      <c r="C1099" s="43">
        <v>2</v>
      </c>
      <c r="D1099" s="23">
        <v>24759</v>
      </c>
      <c r="E1099" s="25">
        <f t="shared" si="215"/>
        <v>22517</v>
      </c>
      <c r="F1099" s="25">
        <f t="shared" si="216"/>
        <v>22583.75</v>
      </c>
      <c r="G1099" s="25">
        <f t="shared" si="205"/>
        <v>1.0963192561022859</v>
      </c>
      <c r="H1099" s="25">
        <f t="shared" si="212"/>
        <v>1.001156956769502</v>
      </c>
      <c r="I1099" s="4">
        <f t="shared" si="206"/>
        <v>24730.388010179213</v>
      </c>
      <c r="J1099" s="25">
        <f t="shared" si="213"/>
        <v>24639.050190182945</v>
      </c>
      <c r="K1099" s="15">
        <f t="shared" si="207"/>
        <v>24667.556506094577</v>
      </c>
      <c r="L1099" s="36">
        <f t="shared" si="208"/>
        <v>91.443493905422656</v>
      </c>
      <c r="M1099" s="36">
        <f t="shared" si="209"/>
        <v>91.443493905422656</v>
      </c>
      <c r="N1099" s="36">
        <f t="shared" si="210"/>
        <v>3.6933435884091708E-3</v>
      </c>
      <c r="O1099" s="36">
        <f t="shared" si="211"/>
        <v>8361.9125776310702</v>
      </c>
      <c r="P1099" s="35">
        <f t="shared" si="214"/>
        <v>8361.9125776310702</v>
      </c>
    </row>
    <row r="1100" spans="1:16" x14ac:dyDescent="0.4">
      <c r="A1100" s="1">
        <v>1099</v>
      </c>
      <c r="B1100" s="21">
        <v>40912</v>
      </c>
      <c r="C1100" s="43">
        <v>3</v>
      </c>
      <c r="D1100" s="23">
        <v>25948</v>
      </c>
      <c r="E1100" s="25">
        <f t="shared" si="215"/>
        <v>22650.5</v>
      </c>
      <c r="F1100" s="25">
        <f t="shared" si="216"/>
        <v>23427</v>
      </c>
      <c r="G1100" s="25">
        <f t="shared" si="205"/>
        <v>1.1076108763392667</v>
      </c>
      <c r="H1100" s="25">
        <f t="shared" si="212"/>
        <v>0.99730290362961838</v>
      </c>
      <c r="I1100" s="4">
        <f t="shared" si="206"/>
        <v>26018.173521368441</v>
      </c>
      <c r="J1100" s="25">
        <f t="shared" si="213"/>
        <v>24639.396185772774</v>
      </c>
      <c r="K1100" s="15">
        <f t="shared" si="207"/>
        <v>24572.94135975173</v>
      </c>
      <c r="L1100" s="36">
        <f t="shared" si="208"/>
        <v>1375.0586402482695</v>
      </c>
      <c r="M1100" s="36">
        <f t="shared" si="209"/>
        <v>1375.0586402482695</v>
      </c>
      <c r="N1100" s="36">
        <f t="shared" si="210"/>
        <v>5.2992856491763121E-2</v>
      </c>
      <c r="O1100" s="36">
        <f t="shared" si="211"/>
        <v>1890786.26412142</v>
      </c>
      <c r="P1100" s="35">
        <f t="shared" si="214"/>
        <v>1890786.26412142</v>
      </c>
    </row>
    <row r="1101" spans="1:16" x14ac:dyDescent="0.4">
      <c r="A1101" s="1">
        <v>1100</v>
      </c>
      <c r="B1101" s="21">
        <v>40913</v>
      </c>
      <c r="C1101" s="43">
        <v>4</v>
      </c>
      <c r="D1101" s="23">
        <v>20917</v>
      </c>
      <c r="E1101" s="25">
        <f t="shared" si="215"/>
        <v>24203.5</v>
      </c>
      <c r="F1101" s="25">
        <f t="shared" si="216"/>
        <v>23778.75</v>
      </c>
      <c r="G1101" s="25">
        <f t="shared" si="205"/>
        <v>0.87965094885139039</v>
      </c>
      <c r="H1101" s="25">
        <f t="shared" si="212"/>
        <v>0.99897478522145755</v>
      </c>
      <c r="I1101" s="4">
        <f t="shared" si="206"/>
        <v>20938.466425219151</v>
      </c>
      <c r="J1101" s="25">
        <f t="shared" si="213"/>
        <v>24639.742181362599</v>
      </c>
      <c r="K1101" s="15">
        <f t="shared" si="207"/>
        <v>24614.481153538789</v>
      </c>
      <c r="L1101" s="36">
        <f t="shared" si="208"/>
        <v>-3697.4811535387889</v>
      </c>
      <c r="M1101" s="36">
        <f t="shared" si="209"/>
        <v>3697.4811535387889</v>
      </c>
      <c r="N1101" s="36">
        <f t="shared" si="210"/>
        <v>0.17676919030161059</v>
      </c>
      <c r="O1101" s="36">
        <f t="shared" si="211"/>
        <v>13671366.880774533</v>
      </c>
      <c r="P1101" s="35">
        <f t="shared" si="214"/>
        <v>13671366.880774533</v>
      </c>
    </row>
    <row r="1102" spans="1:16" x14ac:dyDescent="0.4">
      <c r="A1102" s="1">
        <v>1101</v>
      </c>
      <c r="B1102" s="21">
        <v>40914</v>
      </c>
      <c r="C1102" s="43">
        <v>1</v>
      </c>
      <c r="D1102" s="23">
        <v>25190</v>
      </c>
      <c r="E1102" s="25">
        <f t="shared" si="215"/>
        <v>23354</v>
      </c>
      <c r="F1102" s="25">
        <f t="shared" si="216"/>
        <v>22796.125</v>
      </c>
      <c r="G1102" s="25">
        <f t="shared" si="205"/>
        <v>1.1050123650401109</v>
      </c>
      <c r="H1102" s="25">
        <f t="shared" si="212"/>
        <v>1.002565354379422</v>
      </c>
      <c r="I1102" s="4">
        <f t="shared" si="206"/>
        <v>25125.544075470632</v>
      </c>
      <c r="J1102" s="25">
        <f t="shared" si="213"/>
        <v>24640.088176952424</v>
      </c>
      <c r="K1102" s="15">
        <f t="shared" si="207"/>
        <v>24703.298735066513</v>
      </c>
      <c r="L1102" s="36">
        <f t="shared" si="208"/>
        <v>486.70126493348653</v>
      </c>
      <c r="M1102" s="36">
        <f t="shared" si="209"/>
        <v>486.70126493348653</v>
      </c>
      <c r="N1102" s="36">
        <f t="shared" si="210"/>
        <v>1.9321209405854963E-2</v>
      </c>
      <c r="O1102" s="36">
        <f t="shared" si="211"/>
        <v>236878.12128785584</v>
      </c>
      <c r="P1102" s="35">
        <f t="shared" si="214"/>
        <v>236878.12128785584</v>
      </c>
    </row>
    <row r="1103" spans="1:16" x14ac:dyDescent="0.4">
      <c r="A1103" s="1">
        <v>1102</v>
      </c>
      <c r="B1103" s="21">
        <v>40915</v>
      </c>
      <c r="C1103" s="43">
        <v>2</v>
      </c>
      <c r="D1103" s="23">
        <v>21361</v>
      </c>
      <c r="E1103" s="25">
        <f t="shared" si="215"/>
        <v>22238.25</v>
      </c>
      <c r="F1103" s="25">
        <f t="shared" si="216"/>
        <v>22931</v>
      </c>
      <c r="G1103" s="25">
        <f t="shared" si="205"/>
        <v>0.93153373162967157</v>
      </c>
      <c r="H1103" s="25">
        <f t="shared" si="212"/>
        <v>1.001156956769502</v>
      </c>
      <c r="I1103" s="4">
        <f t="shared" si="206"/>
        <v>21336.314806148799</v>
      </c>
      <c r="J1103" s="25">
        <f t="shared" si="213"/>
        <v>24640.434172542249</v>
      </c>
      <c r="K1103" s="15">
        <f t="shared" si="207"/>
        <v>24668.942089661639</v>
      </c>
      <c r="L1103" s="36">
        <f t="shared" si="208"/>
        <v>-3307.9420896616393</v>
      </c>
      <c r="M1103" s="36">
        <f t="shared" si="209"/>
        <v>3307.9420896616393</v>
      </c>
      <c r="N1103" s="36">
        <f t="shared" si="210"/>
        <v>0.15485895274854358</v>
      </c>
      <c r="O1103" s="36">
        <f t="shared" si="211"/>
        <v>10942480.868555013</v>
      </c>
      <c r="P1103" s="35">
        <f t="shared" si="214"/>
        <v>10942480.868555013</v>
      </c>
    </row>
    <row r="1104" spans="1:16" x14ac:dyDescent="0.4">
      <c r="A1104" s="1">
        <v>1103</v>
      </c>
      <c r="B1104" s="21">
        <v>40916</v>
      </c>
      <c r="C1104" s="43">
        <v>3</v>
      </c>
      <c r="D1104" s="23">
        <v>21485</v>
      </c>
      <c r="E1104" s="25">
        <f t="shared" si="215"/>
        <v>23623.75</v>
      </c>
      <c r="F1104" s="25">
        <f t="shared" si="216"/>
        <v>23861.5</v>
      </c>
      <c r="G1104" s="25">
        <f t="shared" si="205"/>
        <v>0.90040441715734554</v>
      </c>
      <c r="H1104" s="25">
        <f t="shared" si="212"/>
        <v>0.99730290362961838</v>
      </c>
      <c r="I1104" s="4">
        <f t="shared" si="206"/>
        <v>21543.10382713893</v>
      </c>
      <c r="J1104" s="25">
        <f t="shared" si="213"/>
        <v>24640.780168132074</v>
      </c>
      <c r="K1104" s="15">
        <f t="shared" si="207"/>
        <v>24574.321609377235</v>
      </c>
      <c r="L1104" s="36">
        <f t="shared" si="208"/>
        <v>-3089.3216093772353</v>
      </c>
      <c r="M1104" s="36">
        <f t="shared" si="209"/>
        <v>3089.3216093772353</v>
      </c>
      <c r="N1104" s="36">
        <f t="shared" si="210"/>
        <v>0.14378969557259647</v>
      </c>
      <c r="O1104" s="36">
        <f t="shared" si="211"/>
        <v>9543908.0061651506</v>
      </c>
      <c r="P1104" s="35">
        <f t="shared" si="214"/>
        <v>9543908.0061651506</v>
      </c>
    </row>
    <row r="1105" spans="1:16" x14ac:dyDescent="0.4">
      <c r="A1105" s="1">
        <v>1104</v>
      </c>
      <c r="B1105" s="21">
        <v>40917</v>
      </c>
      <c r="C1105" s="43">
        <v>4</v>
      </c>
      <c r="D1105" s="23">
        <v>26459</v>
      </c>
      <c r="E1105" s="25">
        <f t="shared" si="215"/>
        <v>24099.25</v>
      </c>
      <c r="F1105" s="25">
        <f t="shared" si="216"/>
        <v>24838.75</v>
      </c>
      <c r="G1105" s="25">
        <f t="shared" si="205"/>
        <v>1.0652307382617885</v>
      </c>
      <c r="H1105" s="25">
        <f t="shared" si="212"/>
        <v>0.99897478522145755</v>
      </c>
      <c r="I1105" s="4">
        <f t="shared" si="206"/>
        <v>26486.153996503966</v>
      </c>
      <c r="J1105" s="25">
        <f t="shared" si="213"/>
        <v>24641.1261637219</v>
      </c>
      <c r="K1105" s="15">
        <f t="shared" si="207"/>
        <v>24615.863717018921</v>
      </c>
      <c r="L1105" s="36">
        <f t="shared" si="208"/>
        <v>1843.1362829810787</v>
      </c>
      <c r="M1105" s="36">
        <f t="shared" si="209"/>
        <v>1843.1362829810787</v>
      </c>
      <c r="N1105" s="36">
        <f t="shared" si="210"/>
        <v>6.966008855138435E-2</v>
      </c>
      <c r="O1105" s="36">
        <f t="shared" si="211"/>
        <v>3397151.3576413072</v>
      </c>
      <c r="P1105" s="35">
        <f t="shared" si="214"/>
        <v>3397151.3576413072</v>
      </c>
    </row>
    <row r="1106" spans="1:16" x14ac:dyDescent="0.4">
      <c r="A1106" s="1">
        <v>1105</v>
      </c>
      <c r="B1106" s="21">
        <v>40918</v>
      </c>
      <c r="C1106" s="43">
        <v>1</v>
      </c>
      <c r="D1106" s="23">
        <v>27092</v>
      </c>
      <c r="E1106" s="25">
        <f t="shared" si="215"/>
        <v>25578.25</v>
      </c>
      <c r="F1106" s="25">
        <f t="shared" si="216"/>
        <v>25592.75</v>
      </c>
      <c r="G1106" s="25">
        <f t="shared" si="205"/>
        <v>1.0585810434595735</v>
      </c>
      <c r="H1106" s="25">
        <f t="shared" si="212"/>
        <v>1.002565354379422</v>
      </c>
      <c r="I1106" s="4">
        <f t="shared" si="206"/>
        <v>27022.677256556188</v>
      </c>
      <c r="J1106" s="25">
        <f t="shared" si="213"/>
        <v>24641.472159311725</v>
      </c>
      <c r="K1106" s="15">
        <f t="shared" si="207"/>
        <v>24704.686267831021</v>
      </c>
      <c r="L1106" s="36">
        <f t="shared" si="208"/>
        <v>2387.3137321689792</v>
      </c>
      <c r="M1106" s="36">
        <f t="shared" si="209"/>
        <v>2387.3137321689792</v>
      </c>
      <c r="N1106" s="36">
        <f t="shared" si="210"/>
        <v>8.8118770565812021E-2</v>
      </c>
      <c r="O1106" s="36">
        <f t="shared" si="211"/>
        <v>5699266.8558025807</v>
      </c>
      <c r="P1106" s="35">
        <f t="shared" si="214"/>
        <v>5699266.8558025807</v>
      </c>
    </row>
    <row r="1107" spans="1:16" x14ac:dyDescent="0.4">
      <c r="A1107" s="1">
        <v>1106</v>
      </c>
      <c r="B1107" s="21">
        <v>40919</v>
      </c>
      <c r="C1107" s="43">
        <v>2</v>
      </c>
      <c r="D1107" s="23">
        <v>27277</v>
      </c>
      <c r="E1107" s="25">
        <f t="shared" si="215"/>
        <v>25607.25</v>
      </c>
      <c r="F1107" s="25">
        <f t="shared" si="216"/>
        <v>25645.125</v>
      </c>
      <c r="G1107" s="25">
        <f t="shared" si="205"/>
        <v>1.0636329516818499</v>
      </c>
      <c r="H1107" s="25">
        <f t="shared" si="212"/>
        <v>1.001156956769502</v>
      </c>
      <c r="I1107" s="4">
        <f t="shared" si="206"/>
        <v>27245.478159604925</v>
      </c>
      <c r="J1107" s="25">
        <f t="shared" si="213"/>
        <v>24641.81815490155</v>
      </c>
      <c r="K1107" s="15">
        <f t="shared" si="207"/>
        <v>24670.327673228701</v>
      </c>
      <c r="L1107" s="36">
        <f t="shared" si="208"/>
        <v>2606.6723267712987</v>
      </c>
      <c r="M1107" s="36">
        <f t="shared" si="209"/>
        <v>2606.6723267712987</v>
      </c>
      <c r="N1107" s="36">
        <f t="shared" si="210"/>
        <v>9.5563013776122696E-2</v>
      </c>
      <c r="O1107" s="36">
        <f t="shared" si="211"/>
        <v>6794740.6191552961</v>
      </c>
      <c r="P1107" s="35">
        <f t="shared" si="214"/>
        <v>6794740.6191552961</v>
      </c>
    </row>
    <row r="1108" spans="1:16" x14ac:dyDescent="0.4">
      <c r="A1108" s="1">
        <v>1107</v>
      </c>
      <c r="B1108" s="21">
        <v>40920</v>
      </c>
      <c r="C1108" s="43">
        <v>3</v>
      </c>
      <c r="D1108" s="23">
        <v>21601</v>
      </c>
      <c r="E1108" s="25">
        <f t="shared" si="215"/>
        <v>25683</v>
      </c>
      <c r="F1108" s="25">
        <f t="shared" si="216"/>
        <v>25245</v>
      </c>
      <c r="G1108" s="25">
        <f t="shared" si="205"/>
        <v>0.85565458506634973</v>
      </c>
      <c r="H1108" s="25">
        <f t="shared" si="212"/>
        <v>0.99730290362961838</v>
      </c>
      <c r="I1108" s="4">
        <f t="shared" si="206"/>
        <v>21659.417536422065</v>
      </c>
      <c r="J1108" s="25">
        <f t="shared" si="213"/>
        <v>24642.164150491375</v>
      </c>
      <c r="K1108" s="15">
        <f t="shared" si="207"/>
        <v>24575.701859002736</v>
      </c>
      <c r="L1108" s="36">
        <f t="shared" si="208"/>
        <v>-2974.7018590027365</v>
      </c>
      <c r="M1108" s="36">
        <f t="shared" si="209"/>
        <v>2974.7018590027365</v>
      </c>
      <c r="N1108" s="36">
        <f t="shared" si="210"/>
        <v>0.13771130313424085</v>
      </c>
      <c r="O1108" s="36">
        <f t="shared" si="211"/>
        <v>8848851.1499543358</v>
      </c>
      <c r="P1108" s="35">
        <f t="shared" si="214"/>
        <v>8848851.1499543358</v>
      </c>
    </row>
    <row r="1109" spans="1:16" x14ac:dyDescent="0.4">
      <c r="A1109" s="1">
        <v>1108</v>
      </c>
      <c r="B1109" s="21">
        <v>40921</v>
      </c>
      <c r="C1109" s="43">
        <v>4</v>
      </c>
      <c r="D1109" s="23">
        <v>26762</v>
      </c>
      <c r="E1109" s="25">
        <f t="shared" si="215"/>
        <v>24807</v>
      </c>
      <c r="F1109" s="25">
        <f t="shared" si="216"/>
        <v>24112.125</v>
      </c>
      <c r="G1109" s="25">
        <f t="shared" si="205"/>
        <v>1.1098980284815212</v>
      </c>
      <c r="H1109" s="25">
        <f t="shared" si="212"/>
        <v>0.99897478522145755</v>
      </c>
      <c r="I1109" s="4">
        <f t="shared" si="206"/>
        <v>26789.464955381503</v>
      </c>
      <c r="J1109" s="25">
        <f t="shared" si="213"/>
        <v>24642.510146081204</v>
      </c>
      <c r="K1109" s="15">
        <f t="shared" si="207"/>
        <v>24617.246280499061</v>
      </c>
      <c r="L1109" s="36">
        <f t="shared" si="208"/>
        <v>2144.753719500939</v>
      </c>
      <c r="M1109" s="36">
        <f t="shared" si="209"/>
        <v>2144.753719500939</v>
      </c>
      <c r="N1109" s="36">
        <f t="shared" si="210"/>
        <v>8.0141757697516594E-2</v>
      </c>
      <c r="O1109" s="36">
        <f t="shared" si="211"/>
        <v>4599968.5173131125</v>
      </c>
      <c r="P1109" s="35">
        <f t="shared" si="214"/>
        <v>4599968.5173131125</v>
      </c>
    </row>
    <row r="1110" spans="1:16" x14ac:dyDescent="0.4">
      <c r="A1110" s="1">
        <v>1109</v>
      </c>
      <c r="B1110" s="21">
        <v>40922</v>
      </c>
      <c r="C1110" s="43">
        <v>1</v>
      </c>
      <c r="D1110" s="23">
        <v>23588</v>
      </c>
      <c r="E1110" s="25">
        <f t="shared" si="215"/>
        <v>23417.25</v>
      </c>
      <c r="F1110" s="25">
        <f t="shared" si="216"/>
        <v>24360.625</v>
      </c>
      <c r="G1110" s="25">
        <f t="shared" si="205"/>
        <v>0.96828385971213793</v>
      </c>
      <c r="H1110" s="25">
        <f t="shared" si="212"/>
        <v>1.002565354379422</v>
      </c>
      <c r="I1110" s="4">
        <f t="shared" si="206"/>
        <v>23527.643257332325</v>
      </c>
      <c r="J1110" s="25">
        <f t="shared" si="213"/>
        <v>24642.856141671029</v>
      </c>
      <c r="K1110" s="15">
        <f t="shared" si="207"/>
        <v>24706.073800595532</v>
      </c>
      <c r="L1110" s="36">
        <f t="shared" si="208"/>
        <v>-1118.0738005955318</v>
      </c>
      <c r="M1110" s="36">
        <f t="shared" si="209"/>
        <v>1118.0738005955318</v>
      </c>
      <c r="N1110" s="36">
        <f t="shared" si="210"/>
        <v>4.7400110250785644E-2</v>
      </c>
      <c r="O1110" s="36">
        <f t="shared" si="211"/>
        <v>1250089.0235781369</v>
      </c>
      <c r="P1110" s="35">
        <f t="shared" si="214"/>
        <v>1250089.0235781369</v>
      </c>
    </row>
    <row r="1111" spans="1:16" x14ac:dyDescent="0.4">
      <c r="A1111" s="1">
        <v>1110</v>
      </c>
      <c r="B1111" s="21">
        <v>40923</v>
      </c>
      <c r="C1111" s="43">
        <v>2</v>
      </c>
      <c r="D1111" s="23">
        <v>21718</v>
      </c>
      <c r="E1111" s="25">
        <f t="shared" si="215"/>
        <v>25304</v>
      </c>
      <c r="F1111" s="25">
        <f t="shared" si="216"/>
        <v>25521</v>
      </c>
      <c r="G1111" s="25">
        <f t="shared" si="205"/>
        <v>0.85098546295207866</v>
      </c>
      <c r="H1111" s="25">
        <f t="shared" si="212"/>
        <v>1.001156956769502</v>
      </c>
      <c r="I1111" s="4">
        <f t="shared" si="206"/>
        <v>21692.902249891842</v>
      </c>
      <c r="J1111" s="25">
        <f t="shared" si="213"/>
        <v>24643.202137260854</v>
      </c>
      <c r="K1111" s="15">
        <f t="shared" si="207"/>
        <v>24671.713256795763</v>
      </c>
      <c r="L1111" s="36">
        <f t="shared" si="208"/>
        <v>-2953.7132567957633</v>
      </c>
      <c r="M1111" s="36">
        <f t="shared" si="209"/>
        <v>2953.7132567957633</v>
      </c>
      <c r="N1111" s="36">
        <f t="shared" si="210"/>
        <v>0.13600300473320578</v>
      </c>
      <c r="O1111" s="36">
        <f t="shared" si="211"/>
        <v>8724422.0033710357</v>
      </c>
      <c r="P1111" s="35">
        <f t="shared" si="214"/>
        <v>8724422.0033710357</v>
      </c>
    </row>
    <row r="1112" spans="1:16" x14ac:dyDescent="0.4">
      <c r="A1112" s="1">
        <v>1111</v>
      </c>
      <c r="B1112" s="21">
        <v>40924</v>
      </c>
      <c r="C1112" s="43">
        <v>3</v>
      </c>
      <c r="D1112" s="23">
        <v>29148</v>
      </c>
      <c r="E1112" s="25">
        <f t="shared" si="215"/>
        <v>25738</v>
      </c>
      <c r="F1112" s="25">
        <f t="shared" si="216"/>
        <v>26178.5</v>
      </c>
      <c r="G1112" s="25">
        <f t="shared" si="205"/>
        <v>1.1134327788070364</v>
      </c>
      <c r="H1112" s="25">
        <f t="shared" si="212"/>
        <v>0.99730290362961838</v>
      </c>
      <c r="I1112" s="4">
        <f t="shared" si="206"/>
        <v>29226.827570558322</v>
      </c>
      <c r="J1112" s="25">
        <f t="shared" si="213"/>
        <v>24643.548132850679</v>
      </c>
      <c r="K1112" s="15">
        <f t="shared" si="207"/>
        <v>24577.082108628241</v>
      </c>
      <c r="L1112" s="36">
        <f t="shared" si="208"/>
        <v>4570.9178913717587</v>
      </c>
      <c r="M1112" s="36">
        <f t="shared" si="209"/>
        <v>4570.9178913717587</v>
      </c>
      <c r="N1112" s="36">
        <f t="shared" si="210"/>
        <v>0.15681754807780152</v>
      </c>
      <c r="O1112" s="36">
        <f t="shared" si="211"/>
        <v>20893290.369662445</v>
      </c>
      <c r="P1112" s="35">
        <f t="shared" si="214"/>
        <v>20893290.369662445</v>
      </c>
    </row>
    <row r="1113" spans="1:16" x14ac:dyDescent="0.4">
      <c r="A1113" s="1">
        <v>1112</v>
      </c>
      <c r="B1113" s="21">
        <v>40925</v>
      </c>
      <c r="C1113" s="43">
        <v>4</v>
      </c>
      <c r="D1113" s="23">
        <v>28498</v>
      </c>
      <c r="E1113" s="25">
        <f t="shared" si="215"/>
        <v>26619</v>
      </c>
      <c r="F1113" s="25">
        <f t="shared" si="216"/>
        <v>26598.75</v>
      </c>
      <c r="G1113" s="25">
        <f t="shared" si="205"/>
        <v>1.0714037313783542</v>
      </c>
      <c r="H1113" s="25">
        <f t="shared" si="212"/>
        <v>0.99897478522145755</v>
      </c>
      <c r="I1113" s="4">
        <f t="shared" si="206"/>
        <v>28527.246554759062</v>
      </c>
      <c r="J1113" s="25">
        <f t="shared" si="213"/>
        <v>24643.894128440505</v>
      </c>
      <c r="K1113" s="15">
        <f t="shared" si="207"/>
        <v>24618.628843979193</v>
      </c>
      <c r="L1113" s="36">
        <f t="shared" si="208"/>
        <v>3879.3711560208067</v>
      </c>
      <c r="M1113" s="36">
        <f t="shared" si="209"/>
        <v>3879.3711560208067</v>
      </c>
      <c r="N1113" s="36">
        <f t="shared" si="210"/>
        <v>0.13612783900697617</v>
      </c>
      <c r="O1113" s="36">
        <f t="shared" si="211"/>
        <v>15049520.566166209</v>
      </c>
      <c r="P1113" s="35">
        <f t="shared" si="214"/>
        <v>15049520.566166209</v>
      </c>
    </row>
    <row r="1114" spans="1:16" x14ac:dyDescent="0.4">
      <c r="A1114" s="1">
        <v>1113</v>
      </c>
      <c r="B1114" s="21">
        <v>40926</v>
      </c>
      <c r="C1114" s="43">
        <v>1</v>
      </c>
      <c r="D1114" s="23">
        <v>27112</v>
      </c>
      <c r="E1114" s="25">
        <f t="shared" si="215"/>
        <v>26578.5</v>
      </c>
      <c r="F1114" s="25">
        <f t="shared" si="216"/>
        <v>26207.5</v>
      </c>
      <c r="G1114" s="25">
        <f t="shared" si="205"/>
        <v>1.0345130210817515</v>
      </c>
      <c r="H1114" s="25">
        <f t="shared" si="212"/>
        <v>1.002565354379422</v>
      </c>
      <c r="I1114" s="4">
        <f t="shared" si="206"/>
        <v>27042.626080752671</v>
      </c>
      <c r="J1114" s="25">
        <f t="shared" si="213"/>
        <v>24644.24012403033</v>
      </c>
      <c r="K1114" s="15">
        <f t="shared" si="207"/>
        <v>24707.461333360035</v>
      </c>
      <c r="L1114" s="36">
        <f t="shared" si="208"/>
        <v>2404.5386666399645</v>
      </c>
      <c r="M1114" s="36">
        <f t="shared" si="209"/>
        <v>2404.5386666399645</v>
      </c>
      <c r="N1114" s="36">
        <f t="shared" si="210"/>
        <v>8.8689092159927874E-2</v>
      </c>
      <c r="O1114" s="36">
        <f t="shared" si="211"/>
        <v>5781806.199366698</v>
      </c>
      <c r="P1114" s="35">
        <f t="shared" si="214"/>
        <v>5781806.199366698</v>
      </c>
    </row>
    <row r="1115" spans="1:16" x14ac:dyDescent="0.4">
      <c r="A1115" s="1">
        <v>1114</v>
      </c>
      <c r="B1115" s="21">
        <v>40927</v>
      </c>
      <c r="C1115" s="43">
        <v>2</v>
      </c>
      <c r="D1115" s="23">
        <v>21556</v>
      </c>
      <c r="E1115" s="25">
        <f t="shared" si="215"/>
        <v>25836.5</v>
      </c>
      <c r="F1115" s="25">
        <f t="shared" si="216"/>
        <v>25145.25</v>
      </c>
      <c r="G1115" s="25">
        <f t="shared" si="205"/>
        <v>0.85725932333144428</v>
      </c>
      <c r="H1115" s="25">
        <f t="shared" si="212"/>
        <v>1.001156956769502</v>
      </c>
      <c r="I1115" s="4">
        <f t="shared" si="206"/>
        <v>21531.089460294159</v>
      </c>
      <c r="J1115" s="25">
        <f t="shared" si="213"/>
        <v>24644.586119620155</v>
      </c>
      <c r="K1115" s="15">
        <f t="shared" si="207"/>
        <v>24673.098840362825</v>
      </c>
      <c r="L1115" s="36">
        <f t="shared" si="208"/>
        <v>-3117.0988403628253</v>
      </c>
      <c r="M1115" s="36">
        <f t="shared" si="209"/>
        <v>3117.0988403628253</v>
      </c>
      <c r="N1115" s="36">
        <f t="shared" si="210"/>
        <v>0.14460469662102549</v>
      </c>
      <c r="O1115" s="36">
        <f t="shared" si="211"/>
        <v>9716305.1805912703</v>
      </c>
      <c r="P1115" s="35">
        <f t="shared" si="214"/>
        <v>9716305.1805912703</v>
      </c>
    </row>
    <row r="1116" spans="1:16" x14ac:dyDescent="0.4">
      <c r="A1116" s="1">
        <v>1115</v>
      </c>
      <c r="B1116" s="21">
        <v>40928</v>
      </c>
      <c r="C1116" s="43">
        <v>3</v>
      </c>
      <c r="D1116" s="23">
        <v>26180</v>
      </c>
      <c r="E1116" s="25">
        <f t="shared" si="215"/>
        <v>24454</v>
      </c>
      <c r="F1116" s="25">
        <f t="shared" si="216"/>
        <v>23696.5</v>
      </c>
      <c r="G1116" s="25">
        <f t="shared" si="205"/>
        <v>1.1048045069947039</v>
      </c>
      <c r="H1116" s="25">
        <f t="shared" si="212"/>
        <v>0.99730290362961838</v>
      </c>
      <c r="I1116" s="4">
        <f t="shared" si="206"/>
        <v>26250.80093993471</v>
      </c>
      <c r="J1116" s="25">
        <f t="shared" si="213"/>
        <v>24644.93211520998</v>
      </c>
      <c r="K1116" s="15">
        <f t="shared" si="207"/>
        <v>24578.462358253746</v>
      </c>
      <c r="L1116" s="36">
        <f t="shared" si="208"/>
        <v>1601.5376417462539</v>
      </c>
      <c r="M1116" s="36">
        <f t="shared" si="209"/>
        <v>1601.5376417462539</v>
      </c>
      <c r="N1116" s="36">
        <f t="shared" si="210"/>
        <v>6.1174088683966919E-2</v>
      </c>
      <c r="O1116" s="36">
        <f t="shared" si="211"/>
        <v>2564922.8179301526</v>
      </c>
      <c r="P1116" s="35">
        <f t="shared" si="214"/>
        <v>2564922.8179301526</v>
      </c>
    </row>
    <row r="1117" spans="1:16" x14ac:dyDescent="0.4">
      <c r="A1117" s="1">
        <v>1116</v>
      </c>
      <c r="B1117" s="21">
        <v>40929</v>
      </c>
      <c r="C1117" s="43">
        <v>4</v>
      </c>
      <c r="D1117" s="23">
        <v>22968</v>
      </c>
      <c r="E1117" s="25">
        <f t="shared" si="215"/>
        <v>22939</v>
      </c>
      <c r="F1117" s="25">
        <f t="shared" si="216"/>
        <v>23078.625</v>
      </c>
      <c r="G1117" s="25">
        <f t="shared" si="205"/>
        <v>0.99520660351299095</v>
      </c>
      <c r="H1117" s="25">
        <f t="shared" si="212"/>
        <v>0.99897478522145755</v>
      </c>
      <c r="I1117" s="4">
        <f t="shared" si="206"/>
        <v>22991.571298677318</v>
      </c>
      <c r="J1117" s="25">
        <f t="shared" si="213"/>
        <v>24645.278110799809</v>
      </c>
      <c r="K1117" s="15">
        <f t="shared" si="207"/>
        <v>24620.011407459329</v>
      </c>
      <c r="L1117" s="36">
        <f t="shared" si="208"/>
        <v>-1652.0114074593293</v>
      </c>
      <c r="M1117" s="36">
        <f t="shared" si="209"/>
        <v>1652.0114074593293</v>
      </c>
      <c r="N1117" s="36">
        <f t="shared" si="210"/>
        <v>7.1926654800562928E-2</v>
      </c>
      <c r="O1117" s="36">
        <f t="shared" si="211"/>
        <v>2729141.6903757541</v>
      </c>
      <c r="P1117" s="35">
        <f t="shared" si="214"/>
        <v>2729141.6903757541</v>
      </c>
    </row>
    <row r="1118" spans="1:16" x14ac:dyDescent="0.4">
      <c r="A1118" s="1">
        <v>1117</v>
      </c>
      <c r="B1118" s="21">
        <v>40930</v>
      </c>
      <c r="C1118" s="43">
        <v>1</v>
      </c>
      <c r="D1118" s="23">
        <v>21052</v>
      </c>
      <c r="E1118" s="25">
        <f t="shared" si="215"/>
        <v>23218.25</v>
      </c>
      <c r="F1118" s="25">
        <f t="shared" si="216"/>
        <v>23357.5</v>
      </c>
      <c r="G1118" s="25">
        <f t="shared" si="205"/>
        <v>0.90129508723108209</v>
      </c>
      <c r="H1118" s="25">
        <f t="shared" si="212"/>
        <v>1.002565354379422</v>
      </c>
      <c r="I1118" s="4">
        <f t="shared" si="206"/>
        <v>20998.132349218253</v>
      </c>
      <c r="J1118" s="25">
        <f t="shared" si="213"/>
        <v>24645.624106389634</v>
      </c>
      <c r="K1118" s="15">
        <f t="shared" si="207"/>
        <v>24708.848866124546</v>
      </c>
      <c r="L1118" s="36">
        <f t="shared" si="208"/>
        <v>-3656.8488661245465</v>
      </c>
      <c r="M1118" s="36">
        <f t="shared" si="209"/>
        <v>3656.8488661245465</v>
      </c>
      <c r="N1118" s="36">
        <f t="shared" si="210"/>
        <v>0.17370553230688515</v>
      </c>
      <c r="O1118" s="36">
        <f t="shared" si="211"/>
        <v>13372543.629676381</v>
      </c>
      <c r="P1118" s="35">
        <f t="shared" si="214"/>
        <v>13372543.629676381</v>
      </c>
    </row>
    <row r="1119" spans="1:16" x14ac:dyDescent="0.4">
      <c r="A1119" s="1">
        <v>1118</v>
      </c>
      <c r="B1119" s="21">
        <v>40931</v>
      </c>
      <c r="C1119" s="43">
        <v>2</v>
      </c>
      <c r="D1119" s="23">
        <v>22673</v>
      </c>
      <c r="E1119" s="25">
        <f t="shared" si="215"/>
        <v>23496.75</v>
      </c>
      <c r="F1119" s="25">
        <f t="shared" si="216"/>
        <v>23489</v>
      </c>
      <c r="G1119" s="25">
        <f t="shared" si="205"/>
        <v>0.96526033462471794</v>
      </c>
      <c r="H1119" s="25">
        <f t="shared" si="212"/>
        <v>1.001156956769502</v>
      </c>
      <c r="I1119" s="4">
        <f t="shared" si="206"/>
        <v>22646.798633013987</v>
      </c>
      <c r="J1119" s="25">
        <f t="shared" si="213"/>
        <v>24645.970101979459</v>
      </c>
      <c r="K1119" s="15">
        <f t="shared" si="207"/>
        <v>24674.484423929887</v>
      </c>
      <c r="L1119" s="36">
        <f t="shared" si="208"/>
        <v>-2001.4844239298873</v>
      </c>
      <c r="M1119" s="36">
        <f t="shared" si="209"/>
        <v>2001.4844239298873</v>
      </c>
      <c r="N1119" s="36">
        <f t="shared" si="210"/>
        <v>8.8276118022753369E-2</v>
      </c>
      <c r="O1119" s="36">
        <f t="shared" si="211"/>
        <v>4005939.8992339526</v>
      </c>
      <c r="P1119" s="35">
        <f t="shared" si="214"/>
        <v>4005939.8992339526</v>
      </c>
    </row>
    <row r="1120" spans="1:16" x14ac:dyDescent="0.4">
      <c r="A1120" s="1">
        <v>1119</v>
      </c>
      <c r="B1120" s="21">
        <v>40932</v>
      </c>
      <c r="C1120" s="43">
        <v>3</v>
      </c>
      <c r="D1120" s="23">
        <v>27294</v>
      </c>
      <c r="E1120" s="25">
        <f t="shared" si="215"/>
        <v>23481.25</v>
      </c>
      <c r="F1120" s="25">
        <f t="shared" si="216"/>
        <v>23607.375</v>
      </c>
      <c r="G1120" s="25">
        <f t="shared" si="205"/>
        <v>1.1561641224405508</v>
      </c>
      <c r="H1120" s="25">
        <f t="shared" si="212"/>
        <v>0.99730290362961838</v>
      </c>
      <c r="I1120" s="4">
        <f t="shared" si="206"/>
        <v>27367.813630808934</v>
      </c>
      <c r="J1120" s="25">
        <f t="shared" si="213"/>
        <v>24646.316097569284</v>
      </c>
      <c r="K1120" s="15">
        <f t="shared" si="207"/>
        <v>24579.842607879251</v>
      </c>
      <c r="L1120" s="36">
        <f t="shared" si="208"/>
        <v>2714.1573921207491</v>
      </c>
      <c r="M1120" s="36">
        <f t="shared" si="209"/>
        <v>2714.1573921207491</v>
      </c>
      <c r="N1120" s="36">
        <f t="shared" si="210"/>
        <v>9.9441539976579063E-2</v>
      </c>
      <c r="O1120" s="36">
        <f t="shared" si="211"/>
        <v>7366650.3492037058</v>
      </c>
      <c r="P1120" s="35">
        <f t="shared" si="214"/>
        <v>7366650.3492037058</v>
      </c>
    </row>
    <row r="1121" spans="1:16" x14ac:dyDescent="0.4">
      <c r="A1121" s="1">
        <v>1120</v>
      </c>
      <c r="B1121" s="21">
        <v>40933</v>
      </c>
      <c r="C1121" s="43">
        <v>4</v>
      </c>
      <c r="D1121" s="23">
        <v>22906</v>
      </c>
      <c r="E1121" s="25">
        <f t="shared" si="215"/>
        <v>23733.5</v>
      </c>
      <c r="F1121" s="25">
        <f t="shared" si="216"/>
        <v>24361</v>
      </c>
      <c r="G1121" s="25">
        <f t="shared" si="205"/>
        <v>0.94027338779196257</v>
      </c>
      <c r="H1121" s="25">
        <f t="shared" si="212"/>
        <v>0.99897478522145755</v>
      </c>
      <c r="I1121" s="4">
        <f t="shared" si="206"/>
        <v>22929.507670128118</v>
      </c>
      <c r="J1121" s="25">
        <f t="shared" si="213"/>
        <v>24646.66209315911</v>
      </c>
      <c r="K1121" s="15">
        <f t="shared" si="207"/>
        <v>24621.393970939462</v>
      </c>
      <c r="L1121" s="36">
        <f t="shared" si="208"/>
        <v>-1715.3939709394617</v>
      </c>
      <c r="M1121" s="36">
        <f t="shared" si="209"/>
        <v>1715.3939709394617</v>
      </c>
      <c r="N1121" s="36">
        <f t="shared" si="210"/>
        <v>7.4888412247422584E-2</v>
      </c>
      <c r="O1121" s="36">
        <f t="shared" si="211"/>
        <v>2942576.4755354547</v>
      </c>
      <c r="P1121" s="35">
        <f t="shared" si="214"/>
        <v>2942576.4755354547</v>
      </c>
    </row>
    <row r="1122" spans="1:16" x14ac:dyDescent="0.4">
      <c r="A1122" s="1">
        <v>1121</v>
      </c>
      <c r="B1122" s="21">
        <v>40934</v>
      </c>
      <c r="C1122" s="43">
        <v>1</v>
      </c>
      <c r="D1122" s="23">
        <v>22061</v>
      </c>
      <c r="E1122" s="25">
        <f t="shared" si="215"/>
        <v>24988.5</v>
      </c>
      <c r="F1122" s="25">
        <f t="shared" si="216"/>
        <v>24458.5</v>
      </c>
      <c r="G1122" s="25">
        <f t="shared" si="205"/>
        <v>0.90197681787517636</v>
      </c>
      <c r="H1122" s="25">
        <f t="shared" si="212"/>
        <v>1.002565354379422</v>
      </c>
      <c r="I1122" s="4">
        <f t="shared" si="206"/>
        <v>22004.550529930832</v>
      </c>
      <c r="J1122" s="25">
        <f t="shared" si="213"/>
        <v>24647.008088748935</v>
      </c>
      <c r="K1122" s="15">
        <f t="shared" si="207"/>
        <v>24710.236398889054</v>
      </c>
      <c r="L1122" s="36">
        <f t="shared" si="208"/>
        <v>-2649.2363988890538</v>
      </c>
      <c r="M1122" s="36">
        <f t="shared" si="209"/>
        <v>2649.2363988890538</v>
      </c>
      <c r="N1122" s="36">
        <f t="shared" si="210"/>
        <v>0.12008686817864347</v>
      </c>
      <c r="O1122" s="36">
        <f t="shared" si="211"/>
        <v>7018453.4971986422</v>
      </c>
      <c r="P1122" s="35">
        <f t="shared" si="214"/>
        <v>7018453.4971986422</v>
      </c>
    </row>
    <row r="1123" spans="1:16" x14ac:dyDescent="0.4">
      <c r="A1123" s="1">
        <v>1122</v>
      </c>
      <c r="B1123" s="21">
        <v>40935</v>
      </c>
      <c r="C1123" s="43">
        <v>2</v>
      </c>
      <c r="D1123" s="23">
        <v>27693</v>
      </c>
      <c r="E1123" s="25">
        <f t="shared" si="215"/>
        <v>23928.5</v>
      </c>
      <c r="F1123" s="25">
        <f t="shared" si="216"/>
        <v>24648</v>
      </c>
      <c r="G1123" s="25">
        <f t="shared" si="205"/>
        <v>1.1235394352482959</v>
      </c>
      <c r="H1123" s="25">
        <f t="shared" si="212"/>
        <v>1.001156956769502</v>
      </c>
      <c r="I1123" s="4">
        <f t="shared" si="206"/>
        <v>27660.997421781693</v>
      </c>
      <c r="J1123" s="25">
        <f t="shared" si="213"/>
        <v>24647.35408433876</v>
      </c>
      <c r="K1123" s="15">
        <f t="shared" si="207"/>
        <v>24675.870007496949</v>
      </c>
      <c r="L1123" s="36">
        <f t="shared" si="208"/>
        <v>3017.1299925030507</v>
      </c>
      <c r="M1123" s="36">
        <f t="shared" si="209"/>
        <v>3017.1299925030507</v>
      </c>
      <c r="N1123" s="36">
        <f t="shared" si="210"/>
        <v>0.10894919266612685</v>
      </c>
      <c r="O1123" s="36">
        <f t="shared" si="211"/>
        <v>9103073.3916614596</v>
      </c>
      <c r="P1123" s="35">
        <f t="shared" si="214"/>
        <v>9103073.3916614596</v>
      </c>
    </row>
    <row r="1124" spans="1:16" x14ac:dyDescent="0.4">
      <c r="A1124" s="1">
        <v>1123</v>
      </c>
      <c r="B1124" s="21">
        <v>40936</v>
      </c>
      <c r="C1124" s="43">
        <v>3</v>
      </c>
      <c r="D1124" s="23">
        <v>23054</v>
      </c>
      <c r="E1124" s="25">
        <f t="shared" si="215"/>
        <v>25367.5</v>
      </c>
      <c r="F1124" s="25">
        <f t="shared" si="216"/>
        <v>25983.875</v>
      </c>
      <c r="G1124" s="25">
        <f t="shared" si="205"/>
        <v>0.88724256870847784</v>
      </c>
      <c r="H1124" s="25">
        <f t="shared" si="212"/>
        <v>0.99730290362961838</v>
      </c>
      <c r="I1124" s="4">
        <f t="shared" si="206"/>
        <v>23116.347015632346</v>
      </c>
      <c r="J1124" s="25">
        <f t="shared" si="213"/>
        <v>24647.700079928585</v>
      </c>
      <c r="K1124" s="15">
        <f t="shared" si="207"/>
        <v>24581.222857504756</v>
      </c>
      <c r="L1124" s="36">
        <f t="shared" si="208"/>
        <v>-1527.2228575047557</v>
      </c>
      <c r="M1124" s="36">
        <f t="shared" si="209"/>
        <v>1527.2228575047557</v>
      </c>
      <c r="N1124" s="36">
        <f t="shared" si="210"/>
        <v>6.624546098311597E-2</v>
      </c>
      <c r="O1124" s="36">
        <f t="shared" si="211"/>
        <v>2332409.6564849913</v>
      </c>
      <c r="P1124" s="35">
        <f t="shared" si="214"/>
        <v>2332409.6564849913</v>
      </c>
    </row>
    <row r="1125" spans="1:16" x14ac:dyDescent="0.4">
      <c r="A1125" s="1">
        <v>1124</v>
      </c>
      <c r="B1125" s="21">
        <v>40937</v>
      </c>
      <c r="C1125" s="43">
        <v>4</v>
      </c>
      <c r="D1125" s="23">
        <v>28662</v>
      </c>
      <c r="E1125" s="25">
        <f t="shared" si="215"/>
        <v>26600.25</v>
      </c>
      <c r="F1125" s="25">
        <f t="shared" si="216"/>
        <v>26386.375</v>
      </c>
      <c r="G1125" s="25">
        <f t="shared" si="205"/>
        <v>1.086242426252185</v>
      </c>
      <c r="H1125" s="25">
        <f t="shared" si="212"/>
        <v>0.99897478522145755</v>
      </c>
      <c r="I1125" s="4">
        <f t="shared" si="206"/>
        <v>28691.414862534362</v>
      </c>
      <c r="J1125" s="25">
        <f t="shared" si="213"/>
        <v>24648.04607551841</v>
      </c>
      <c r="K1125" s="15">
        <f t="shared" si="207"/>
        <v>24622.776534419594</v>
      </c>
      <c r="L1125" s="36">
        <f t="shared" si="208"/>
        <v>4039.2234655804059</v>
      </c>
      <c r="M1125" s="36">
        <f t="shared" si="209"/>
        <v>4039.2234655804059</v>
      </c>
      <c r="N1125" s="36">
        <f t="shared" si="210"/>
        <v>0.14092608560394967</v>
      </c>
      <c r="O1125" s="36">
        <f t="shared" si="211"/>
        <v>16315326.204895385</v>
      </c>
      <c r="P1125" s="35">
        <f t="shared" si="214"/>
        <v>16315326.204895385</v>
      </c>
    </row>
    <row r="1126" spans="1:16" x14ac:dyDescent="0.4">
      <c r="A1126" s="1">
        <v>1125</v>
      </c>
      <c r="B1126" s="21">
        <v>40938</v>
      </c>
      <c r="C1126" s="43">
        <v>1</v>
      </c>
      <c r="D1126" s="23">
        <v>26992</v>
      </c>
      <c r="E1126" s="25">
        <f t="shared" si="215"/>
        <v>26172.5</v>
      </c>
      <c r="F1126" s="25">
        <f t="shared" si="216"/>
        <v>27015.625</v>
      </c>
      <c r="G1126" s="25">
        <f t="shared" si="205"/>
        <v>0.99912550607287454</v>
      </c>
      <c r="H1126" s="25">
        <f t="shared" si="212"/>
        <v>1.002565354379422</v>
      </c>
      <c r="I1126" s="4">
        <f t="shared" si="206"/>
        <v>26922.93313557377</v>
      </c>
      <c r="J1126" s="25">
        <f t="shared" si="213"/>
        <v>24648.392071108239</v>
      </c>
      <c r="K1126" s="15">
        <f t="shared" si="207"/>
        <v>24711.623931653565</v>
      </c>
      <c r="L1126" s="36">
        <f t="shared" si="208"/>
        <v>2280.3760683464352</v>
      </c>
      <c r="M1126" s="36">
        <f t="shared" si="209"/>
        <v>2280.3760683464352</v>
      </c>
      <c r="N1126" s="36">
        <f t="shared" si="210"/>
        <v>8.4483405021726257E-2</v>
      </c>
      <c r="O1126" s="36">
        <f t="shared" si="211"/>
        <v>5200115.013087146</v>
      </c>
      <c r="P1126" s="35">
        <f t="shared" si="214"/>
        <v>5200115.013087146</v>
      </c>
    </row>
    <row r="1127" spans="1:16" x14ac:dyDescent="0.4">
      <c r="A1127" s="1">
        <v>1126</v>
      </c>
      <c r="B1127" s="21">
        <v>40939</v>
      </c>
      <c r="C1127" s="43">
        <v>2</v>
      </c>
      <c r="D1127" s="23">
        <v>25982</v>
      </c>
      <c r="E1127" s="25">
        <f t="shared" si="215"/>
        <v>27858.75</v>
      </c>
      <c r="F1127" s="25">
        <f t="shared" si="216"/>
        <v>27203.875</v>
      </c>
      <c r="G1127" s="25">
        <f t="shared" si="205"/>
        <v>0.95508452380405362</v>
      </c>
      <c r="H1127" s="25">
        <f t="shared" si="212"/>
        <v>1.001156956769502</v>
      </c>
      <c r="I1127" s="4">
        <f t="shared" si="206"/>
        <v>25951.974687203696</v>
      </c>
      <c r="J1127" s="25">
        <f t="shared" si="213"/>
        <v>24648.738066698064</v>
      </c>
      <c r="K1127" s="15">
        <f t="shared" si="207"/>
        <v>24677.255591064011</v>
      </c>
      <c r="L1127" s="36">
        <f t="shared" si="208"/>
        <v>1304.7444089359888</v>
      </c>
      <c r="M1127" s="36">
        <f t="shared" si="209"/>
        <v>1304.7444089359888</v>
      </c>
      <c r="N1127" s="36">
        <f t="shared" si="210"/>
        <v>5.0217243050419087E-2</v>
      </c>
      <c r="O1127" s="36">
        <f t="shared" si="211"/>
        <v>1702357.9726497226</v>
      </c>
      <c r="P1127" s="35">
        <f t="shared" si="214"/>
        <v>1702357.9726497226</v>
      </c>
    </row>
    <row r="1128" spans="1:16" x14ac:dyDescent="0.4">
      <c r="A1128" s="1">
        <v>1127</v>
      </c>
      <c r="B1128" s="21">
        <v>40940</v>
      </c>
      <c r="C1128" s="43">
        <v>3</v>
      </c>
      <c r="D1128" s="23">
        <v>29799</v>
      </c>
      <c r="E1128" s="25">
        <f t="shared" si="215"/>
        <v>26549</v>
      </c>
      <c r="F1128" s="25">
        <f t="shared" si="216"/>
        <v>26837.625</v>
      </c>
      <c r="G1128" s="25">
        <f t="shared" si="205"/>
        <v>1.1103441530314251</v>
      </c>
      <c r="H1128" s="25">
        <f t="shared" si="212"/>
        <v>0.99730290362961838</v>
      </c>
      <c r="I1128" s="4">
        <f t="shared" si="206"/>
        <v>29879.58812869039</v>
      </c>
      <c r="J1128" s="25">
        <f t="shared" si="213"/>
        <v>24649.08406228789</v>
      </c>
      <c r="K1128" s="15">
        <f t="shared" si="207"/>
        <v>24582.60310713026</v>
      </c>
      <c r="L1128" s="36">
        <f t="shared" si="208"/>
        <v>5216.3968928697395</v>
      </c>
      <c r="M1128" s="36">
        <f t="shared" si="209"/>
        <v>5216.3968928697395</v>
      </c>
      <c r="N1128" s="36">
        <f t="shared" si="210"/>
        <v>0.17505274985300645</v>
      </c>
      <c r="O1128" s="36">
        <f t="shared" si="211"/>
        <v>27210796.543941073</v>
      </c>
      <c r="P1128" s="35">
        <f t="shared" si="214"/>
        <v>27210796.543941073</v>
      </c>
    </row>
    <row r="1129" spans="1:16" x14ac:dyDescent="0.4">
      <c r="A1129" s="1">
        <v>1128</v>
      </c>
      <c r="B1129" s="21">
        <v>40941</v>
      </c>
      <c r="C1129" s="43">
        <v>4</v>
      </c>
      <c r="D1129" s="23">
        <v>23423</v>
      </c>
      <c r="E1129" s="25">
        <f t="shared" si="215"/>
        <v>27126.25</v>
      </c>
      <c r="F1129" s="25">
        <f t="shared" si="216"/>
        <v>27120.625</v>
      </c>
      <c r="G1129" s="25">
        <f t="shared" si="205"/>
        <v>0.8636600373332104</v>
      </c>
      <c r="H1129" s="25">
        <f t="shared" si="212"/>
        <v>0.99897478522145755</v>
      </c>
      <c r="I1129" s="4">
        <f t="shared" si="206"/>
        <v>23447.03825012708</v>
      </c>
      <c r="J1129" s="25">
        <f t="shared" si="213"/>
        <v>24649.430057877715</v>
      </c>
      <c r="K1129" s="15">
        <f t="shared" si="207"/>
        <v>24624.15909789973</v>
      </c>
      <c r="L1129" s="36">
        <f t="shared" si="208"/>
        <v>-1201.1590978997301</v>
      </c>
      <c r="M1129" s="36">
        <f t="shared" si="209"/>
        <v>1201.1590978997301</v>
      </c>
      <c r="N1129" s="36">
        <f t="shared" si="210"/>
        <v>5.1281180800910646E-2</v>
      </c>
      <c r="O1129" s="36">
        <f t="shared" si="211"/>
        <v>1442783.1784672935</v>
      </c>
      <c r="P1129" s="35">
        <f t="shared" si="214"/>
        <v>1442783.1784672935</v>
      </c>
    </row>
    <row r="1130" spans="1:16" x14ac:dyDescent="0.4">
      <c r="A1130" s="1">
        <v>1129</v>
      </c>
      <c r="B1130" s="21">
        <v>40942</v>
      </c>
      <c r="C1130" s="43">
        <v>1</v>
      </c>
      <c r="D1130" s="23">
        <v>29301</v>
      </c>
      <c r="E1130" s="25">
        <f t="shared" si="215"/>
        <v>27115</v>
      </c>
      <c r="F1130" s="25">
        <f t="shared" si="216"/>
        <v>26314.375</v>
      </c>
      <c r="G1130" s="25">
        <f t="shared" si="205"/>
        <v>1.1134978505094648</v>
      </c>
      <c r="H1130" s="25">
        <f t="shared" si="212"/>
        <v>1.002565354379422</v>
      </c>
      <c r="I1130" s="4">
        <f t="shared" si="206"/>
        <v>29226.02488905776</v>
      </c>
      <c r="J1130" s="25">
        <f t="shared" si="213"/>
        <v>24649.77605346754</v>
      </c>
      <c r="K1130" s="15">
        <f t="shared" si="207"/>
        <v>24713.011464418072</v>
      </c>
      <c r="L1130" s="36">
        <f t="shared" si="208"/>
        <v>4587.9885355819279</v>
      </c>
      <c r="M1130" s="36">
        <f t="shared" si="209"/>
        <v>4587.9885355819279</v>
      </c>
      <c r="N1130" s="36">
        <f t="shared" si="210"/>
        <v>0.15658129536814197</v>
      </c>
      <c r="O1130" s="36">
        <f t="shared" si="211"/>
        <v>21049638.802631203</v>
      </c>
      <c r="P1130" s="35">
        <f t="shared" si="214"/>
        <v>21049638.802631203</v>
      </c>
    </row>
    <row r="1131" spans="1:16" x14ac:dyDescent="0.4">
      <c r="A1131" s="1">
        <v>1130</v>
      </c>
      <c r="B1131" s="21">
        <v>40943</v>
      </c>
      <c r="C1131" s="43">
        <v>2</v>
      </c>
      <c r="D1131" s="23">
        <v>25937</v>
      </c>
      <c r="E1131" s="25">
        <f t="shared" si="215"/>
        <v>25513.75</v>
      </c>
      <c r="F1131" s="25">
        <f t="shared" si="216"/>
        <v>26124.625</v>
      </c>
      <c r="G1131" s="25">
        <f t="shared" si="205"/>
        <v>0.99281807872840278</v>
      </c>
      <c r="H1131" s="25">
        <f t="shared" si="212"/>
        <v>1.001156956769502</v>
      </c>
      <c r="I1131" s="4">
        <f t="shared" si="206"/>
        <v>25907.026690093229</v>
      </c>
      <c r="J1131" s="25">
        <f t="shared" si="213"/>
        <v>24650.122049057365</v>
      </c>
      <c r="K1131" s="15">
        <f t="shared" si="207"/>
        <v>24678.641174631073</v>
      </c>
      <c r="L1131" s="36">
        <f t="shared" si="208"/>
        <v>1258.3588253689268</v>
      </c>
      <c r="M1131" s="36">
        <f t="shared" si="209"/>
        <v>1258.3588253689268</v>
      </c>
      <c r="N1131" s="36">
        <f t="shared" si="210"/>
        <v>4.8515974298065576E-2</v>
      </c>
      <c r="O1131" s="36">
        <f t="shared" si="211"/>
        <v>1583466.933383865</v>
      </c>
      <c r="P1131" s="35">
        <f t="shared" si="214"/>
        <v>1583466.933383865</v>
      </c>
    </row>
    <row r="1132" spans="1:16" x14ac:dyDescent="0.4">
      <c r="A1132" s="1">
        <v>1131</v>
      </c>
      <c r="B1132" s="21">
        <v>40944</v>
      </c>
      <c r="C1132" s="43">
        <v>3</v>
      </c>
      <c r="D1132" s="23">
        <v>23394</v>
      </c>
      <c r="E1132" s="25">
        <f t="shared" si="215"/>
        <v>26735.5</v>
      </c>
      <c r="F1132" s="25">
        <f t="shared" si="216"/>
        <v>26653.25</v>
      </c>
      <c r="G1132" s="25">
        <f t="shared" si="205"/>
        <v>0.87771660116496109</v>
      </c>
      <c r="H1132" s="25">
        <f t="shared" si="212"/>
        <v>0.99730290362961838</v>
      </c>
      <c r="I1132" s="4">
        <f t="shared" si="206"/>
        <v>23457.266508358767</v>
      </c>
      <c r="J1132" s="25">
        <f t="shared" si="213"/>
        <v>24650.46804464719</v>
      </c>
      <c r="K1132" s="15">
        <f t="shared" si="207"/>
        <v>24583.983356755765</v>
      </c>
      <c r="L1132" s="36">
        <f t="shared" si="208"/>
        <v>-1189.9833567557653</v>
      </c>
      <c r="M1132" s="36">
        <f t="shared" si="209"/>
        <v>1189.9833567557653</v>
      </c>
      <c r="N1132" s="36">
        <f t="shared" si="210"/>
        <v>5.086703243377641E-2</v>
      </c>
      <c r="O1132" s="36">
        <f t="shared" si="211"/>
        <v>1416060.3893557189</v>
      </c>
      <c r="P1132" s="35">
        <f t="shared" si="214"/>
        <v>1416060.3893557189</v>
      </c>
    </row>
    <row r="1133" spans="1:16" x14ac:dyDescent="0.4">
      <c r="A1133" s="1">
        <v>1132</v>
      </c>
      <c r="B1133" s="21">
        <v>40945</v>
      </c>
      <c r="C1133" s="43">
        <v>4</v>
      </c>
      <c r="D1133" s="23">
        <v>28310</v>
      </c>
      <c r="E1133" s="25">
        <f t="shared" si="215"/>
        <v>26571</v>
      </c>
      <c r="F1133" s="25">
        <f t="shared" si="216"/>
        <v>27205.5</v>
      </c>
      <c r="G1133" s="25">
        <f t="shared" ref="G1133:G1196" si="217">D1133/F1133</f>
        <v>1.0405984084100641</v>
      </c>
      <c r="H1133" s="25">
        <f t="shared" si="212"/>
        <v>0.99897478522145755</v>
      </c>
      <c r="I1133" s="4">
        <f t="shared" ref="I1133:I1196" si="218">D1133/H1133</f>
        <v>28339.053616577621</v>
      </c>
      <c r="J1133" s="25">
        <f t="shared" si="213"/>
        <v>24650.814040237015</v>
      </c>
      <c r="K1133" s="15">
        <f t="shared" ref="K1133:K1196" si="219">H1133*J1133</f>
        <v>24625.541661379862</v>
      </c>
      <c r="L1133" s="36">
        <f t="shared" ref="L1133:L1196" si="220">D1133-K1133</f>
        <v>3684.4583386201375</v>
      </c>
      <c r="M1133" s="36">
        <f t="shared" ref="M1133:M1196" si="221">ABS(L1133)</f>
        <v>3684.4583386201375</v>
      </c>
      <c r="N1133" s="36">
        <f t="shared" ref="N1133:N1196" si="222">M1133/D1133</f>
        <v>0.13014688585729911</v>
      </c>
      <c r="O1133" s="36">
        <f t="shared" ref="O1133:O1196" si="223">L1133^2</f>
        <v>13575233.249027465</v>
      </c>
      <c r="P1133" s="35">
        <f t="shared" si="214"/>
        <v>13575233.249027465</v>
      </c>
    </row>
    <row r="1134" spans="1:16" x14ac:dyDescent="0.4">
      <c r="A1134" s="1">
        <v>1133</v>
      </c>
      <c r="B1134" s="21">
        <v>40946</v>
      </c>
      <c r="C1134" s="43">
        <v>1</v>
      </c>
      <c r="D1134" s="23">
        <v>28643</v>
      </c>
      <c r="E1134" s="25">
        <f t="shared" si="215"/>
        <v>27840</v>
      </c>
      <c r="F1134" s="25">
        <f t="shared" si="216"/>
        <v>27768.25</v>
      </c>
      <c r="G1134" s="25">
        <f t="shared" si="217"/>
        <v>1.0315018051191558</v>
      </c>
      <c r="H1134" s="25">
        <f t="shared" si="212"/>
        <v>1.002565354379422</v>
      </c>
      <c r="I1134" s="4">
        <f t="shared" si="218"/>
        <v>28569.708572993462</v>
      </c>
      <c r="J1134" s="25">
        <f t="shared" si="213"/>
        <v>24651.160035826841</v>
      </c>
      <c r="K1134" s="15">
        <f t="shared" si="219"/>
        <v>24714.398997182579</v>
      </c>
      <c r="L1134" s="36">
        <f t="shared" si="220"/>
        <v>3928.6010028174205</v>
      </c>
      <c r="M1134" s="36">
        <f t="shared" si="221"/>
        <v>3928.6010028174205</v>
      </c>
      <c r="N1134" s="36">
        <f t="shared" si="222"/>
        <v>0.13715745567215099</v>
      </c>
      <c r="O1134" s="36">
        <f t="shared" si="223"/>
        <v>15433905.839338042</v>
      </c>
      <c r="P1134" s="35">
        <f t="shared" si="214"/>
        <v>15433905.839338042</v>
      </c>
    </row>
    <row r="1135" spans="1:16" x14ac:dyDescent="0.4">
      <c r="A1135" s="1">
        <v>1134</v>
      </c>
      <c r="B1135" s="21">
        <v>40947</v>
      </c>
      <c r="C1135" s="43">
        <v>2</v>
      </c>
      <c r="D1135" s="23">
        <v>31013</v>
      </c>
      <c r="E1135" s="25">
        <f t="shared" si="215"/>
        <v>27696.5</v>
      </c>
      <c r="F1135" s="25">
        <f t="shared" si="216"/>
        <v>27588.5</v>
      </c>
      <c r="G1135" s="25">
        <f t="shared" si="217"/>
        <v>1.1241278068760534</v>
      </c>
      <c r="H1135" s="25">
        <f t="shared" si="212"/>
        <v>1.001156956769502</v>
      </c>
      <c r="I1135" s="4">
        <f t="shared" si="218"/>
        <v>30977.160764153959</v>
      </c>
      <c r="J1135" s="25">
        <f t="shared" si="213"/>
        <v>24651.506031416669</v>
      </c>
      <c r="K1135" s="15">
        <f t="shared" si="219"/>
        <v>24680.026758198135</v>
      </c>
      <c r="L1135" s="36">
        <f t="shared" si="220"/>
        <v>6332.9732418018648</v>
      </c>
      <c r="M1135" s="36">
        <f t="shared" si="221"/>
        <v>6332.9732418018648</v>
      </c>
      <c r="N1135" s="36">
        <f t="shared" si="222"/>
        <v>0.20420382555063568</v>
      </c>
      <c r="O1135" s="36">
        <f t="shared" si="223"/>
        <v>40106550.081378423</v>
      </c>
      <c r="P1135" s="35">
        <f t="shared" si="214"/>
        <v>40106550.081378423</v>
      </c>
    </row>
    <row r="1136" spans="1:16" x14ac:dyDescent="0.4">
      <c r="A1136" s="1">
        <v>1135</v>
      </c>
      <c r="B1136" s="21">
        <v>40948</v>
      </c>
      <c r="C1136" s="43">
        <v>3</v>
      </c>
      <c r="D1136" s="23">
        <v>22820</v>
      </c>
      <c r="E1136" s="25">
        <f t="shared" si="215"/>
        <v>27480.5</v>
      </c>
      <c r="F1136" s="25">
        <f t="shared" si="216"/>
        <v>26897.375</v>
      </c>
      <c r="G1136" s="25">
        <f t="shared" si="217"/>
        <v>0.84840992847815078</v>
      </c>
      <c r="H1136" s="25">
        <f t="shared" si="212"/>
        <v>0.99730290362961838</v>
      </c>
      <c r="I1136" s="4">
        <f t="shared" si="218"/>
        <v>22881.714188285336</v>
      </c>
      <c r="J1136" s="25">
        <f t="shared" si="213"/>
        <v>24651.852027006495</v>
      </c>
      <c r="K1136" s="15">
        <f t="shared" si="219"/>
        <v>24585.36360638127</v>
      </c>
      <c r="L1136" s="36">
        <f t="shared" si="220"/>
        <v>-1765.3636063812701</v>
      </c>
      <c r="M1136" s="36">
        <f t="shared" si="221"/>
        <v>1765.3636063812701</v>
      </c>
      <c r="N1136" s="36">
        <f t="shared" si="222"/>
        <v>7.7360368377794475E-2</v>
      </c>
      <c r="O1136" s="36">
        <f t="shared" si="223"/>
        <v>3116508.6627354841</v>
      </c>
      <c r="P1136" s="35">
        <f t="shared" si="214"/>
        <v>3116508.6627354841</v>
      </c>
    </row>
    <row r="1137" spans="1:16" x14ac:dyDescent="0.4">
      <c r="A1137" s="1">
        <v>1136</v>
      </c>
      <c r="B1137" s="21">
        <v>40949</v>
      </c>
      <c r="C1137" s="43">
        <v>4</v>
      </c>
      <c r="D1137" s="23">
        <v>27446</v>
      </c>
      <c r="E1137" s="25">
        <f t="shared" si="215"/>
        <v>26314.25</v>
      </c>
      <c r="F1137" s="25">
        <f t="shared" si="216"/>
        <v>25131.375</v>
      </c>
      <c r="G1137" s="25">
        <f t="shared" si="217"/>
        <v>1.0921010091966714</v>
      </c>
      <c r="H1137" s="25">
        <f t="shared" si="212"/>
        <v>0.99897478522145755</v>
      </c>
      <c r="I1137" s="4">
        <f t="shared" si="218"/>
        <v>27474.16692195653</v>
      </c>
      <c r="J1137" s="25">
        <f t="shared" si="213"/>
        <v>24652.19802259632</v>
      </c>
      <c r="K1137" s="15">
        <f t="shared" si="219"/>
        <v>24626.924224859999</v>
      </c>
      <c r="L1137" s="36">
        <f t="shared" si="220"/>
        <v>2819.0757751400015</v>
      </c>
      <c r="M1137" s="36">
        <f t="shared" si="221"/>
        <v>2819.0757751400015</v>
      </c>
      <c r="N1137" s="36">
        <f t="shared" si="222"/>
        <v>0.10271353840778261</v>
      </c>
      <c r="O1137" s="36">
        <f t="shared" si="223"/>
        <v>7947188.2259812001</v>
      </c>
      <c r="P1137" s="35">
        <f t="shared" si="214"/>
        <v>7947188.2259812001</v>
      </c>
    </row>
    <row r="1138" spans="1:16" x14ac:dyDescent="0.4">
      <c r="A1138" s="1">
        <v>1137</v>
      </c>
      <c r="B1138" s="21">
        <v>40950</v>
      </c>
      <c r="C1138" s="43">
        <v>1</v>
      </c>
      <c r="D1138" s="23">
        <v>23978</v>
      </c>
      <c r="E1138" s="25">
        <f t="shared" si="215"/>
        <v>23948.5</v>
      </c>
      <c r="F1138" s="25">
        <f t="shared" si="216"/>
        <v>24334.375</v>
      </c>
      <c r="G1138" s="25">
        <f t="shared" si="217"/>
        <v>0.98535507897778352</v>
      </c>
      <c r="H1138" s="25">
        <f t="shared" si="212"/>
        <v>1.002565354379422</v>
      </c>
      <c r="I1138" s="4">
        <f t="shared" si="218"/>
        <v>23916.645329163748</v>
      </c>
      <c r="J1138" s="25">
        <f t="shared" si="213"/>
        <v>24652.544018186145</v>
      </c>
      <c r="K1138" s="15">
        <f t="shared" si="219"/>
        <v>24715.78652994709</v>
      </c>
      <c r="L1138" s="36">
        <f t="shared" si="220"/>
        <v>-737.78652994709046</v>
      </c>
      <c r="M1138" s="36">
        <f t="shared" si="221"/>
        <v>737.78652994709046</v>
      </c>
      <c r="N1138" s="36">
        <f t="shared" si="222"/>
        <v>3.0769310615859975E-2</v>
      </c>
      <c r="O1138" s="36">
        <f t="shared" si="223"/>
        <v>544328.96377136896</v>
      </c>
      <c r="P1138" s="35">
        <f t="shared" si="214"/>
        <v>544328.96377136896</v>
      </c>
    </row>
    <row r="1139" spans="1:16" x14ac:dyDescent="0.4">
      <c r="A1139" s="1">
        <v>1138</v>
      </c>
      <c r="B1139" s="21">
        <v>40951</v>
      </c>
      <c r="C1139" s="43">
        <v>2</v>
      </c>
      <c r="D1139" s="23">
        <v>21550</v>
      </c>
      <c r="E1139" s="25">
        <f t="shared" si="215"/>
        <v>24720.25</v>
      </c>
      <c r="F1139" s="25">
        <f t="shared" si="216"/>
        <v>24658.75</v>
      </c>
      <c r="G1139" s="25">
        <f t="shared" si="217"/>
        <v>0.87392913266082017</v>
      </c>
      <c r="H1139" s="25">
        <f t="shared" si="212"/>
        <v>1.001156956769502</v>
      </c>
      <c r="I1139" s="4">
        <f t="shared" si="218"/>
        <v>21525.096394012762</v>
      </c>
      <c r="J1139" s="25">
        <f t="shared" si="213"/>
        <v>24652.89001377597</v>
      </c>
      <c r="K1139" s="15">
        <f t="shared" si="219"/>
        <v>24681.412341765197</v>
      </c>
      <c r="L1139" s="36">
        <f t="shared" si="220"/>
        <v>-3131.4123417651972</v>
      </c>
      <c r="M1139" s="36">
        <f t="shared" si="221"/>
        <v>3131.4123417651972</v>
      </c>
      <c r="N1139" s="36">
        <f t="shared" si="222"/>
        <v>0.14530915739049638</v>
      </c>
      <c r="O1139" s="36">
        <f t="shared" si="223"/>
        <v>9805743.2541593965</v>
      </c>
      <c r="P1139" s="35">
        <f t="shared" si="214"/>
        <v>9805743.2541593965</v>
      </c>
    </row>
    <row r="1140" spans="1:16" x14ac:dyDescent="0.4">
      <c r="A1140" s="1">
        <v>1139</v>
      </c>
      <c r="B1140" s="21">
        <v>40952</v>
      </c>
      <c r="C1140" s="43">
        <v>3</v>
      </c>
      <c r="D1140" s="23">
        <v>25907</v>
      </c>
      <c r="E1140" s="25">
        <f t="shared" si="215"/>
        <v>24597.25</v>
      </c>
      <c r="F1140" s="25">
        <f t="shared" si="216"/>
        <v>24919.25</v>
      </c>
      <c r="G1140" s="25">
        <f t="shared" si="217"/>
        <v>1.039638030839612</v>
      </c>
      <c r="H1140" s="25">
        <f t="shared" si="212"/>
        <v>0.99730290362961838</v>
      </c>
      <c r="I1140" s="4">
        <f t="shared" si="218"/>
        <v>25977.062641363198</v>
      </c>
      <c r="J1140" s="25">
        <f t="shared" si="213"/>
        <v>24653.236009365795</v>
      </c>
      <c r="K1140" s="15">
        <f t="shared" si="219"/>
        <v>24586.743856006775</v>
      </c>
      <c r="L1140" s="36">
        <f t="shared" si="220"/>
        <v>1320.2561439932251</v>
      </c>
      <c r="M1140" s="36">
        <f t="shared" si="221"/>
        <v>1320.2561439932251</v>
      </c>
      <c r="N1140" s="36">
        <f t="shared" si="222"/>
        <v>5.0961367352191499E-2</v>
      </c>
      <c r="O1140" s="36">
        <f t="shared" si="223"/>
        <v>1743076.2857518597</v>
      </c>
      <c r="P1140" s="35">
        <f t="shared" si="214"/>
        <v>1743076.2857518597</v>
      </c>
    </row>
    <row r="1141" spans="1:16" x14ac:dyDescent="0.4">
      <c r="A1141" s="1">
        <v>1140</v>
      </c>
      <c r="B1141" s="21">
        <v>40953</v>
      </c>
      <c r="C1141" s="43">
        <v>4</v>
      </c>
      <c r="D1141" s="23">
        <v>26954</v>
      </c>
      <c r="E1141" s="25">
        <f t="shared" si="215"/>
        <v>25241.25</v>
      </c>
      <c r="F1141" s="25">
        <f t="shared" si="216"/>
        <v>25341.25</v>
      </c>
      <c r="G1141" s="25">
        <f t="shared" si="217"/>
        <v>1.0636412963054309</v>
      </c>
      <c r="H1141" s="25">
        <f t="shared" si="212"/>
        <v>0.99897478522145755</v>
      </c>
      <c r="I1141" s="4">
        <f t="shared" si="218"/>
        <v>26981.661998630632</v>
      </c>
      <c r="J1141" s="25">
        <f t="shared" si="213"/>
        <v>24653.582004955621</v>
      </c>
      <c r="K1141" s="15">
        <f t="shared" si="219"/>
        <v>24628.306788340131</v>
      </c>
      <c r="L1141" s="36">
        <f t="shared" si="220"/>
        <v>2325.6932116598691</v>
      </c>
      <c r="M1141" s="36">
        <f t="shared" si="221"/>
        <v>2325.6932116598691</v>
      </c>
      <c r="N1141" s="36">
        <f t="shared" si="222"/>
        <v>8.6283787625579478E-2</v>
      </c>
      <c r="O1141" s="36">
        <f t="shared" si="223"/>
        <v>5408848.9147607964</v>
      </c>
      <c r="P1141" s="35">
        <f t="shared" si="214"/>
        <v>5408848.9147607964</v>
      </c>
    </row>
    <row r="1142" spans="1:16" x14ac:dyDescent="0.4">
      <c r="A1142" s="1">
        <v>1141</v>
      </c>
      <c r="B1142" s="21">
        <v>40954</v>
      </c>
      <c r="C1142" s="43">
        <v>1</v>
      </c>
      <c r="D1142" s="23">
        <v>26554</v>
      </c>
      <c r="E1142" s="25">
        <f t="shared" si="215"/>
        <v>25441.25</v>
      </c>
      <c r="F1142" s="25">
        <f t="shared" si="216"/>
        <v>25458.375</v>
      </c>
      <c r="G1142" s="25">
        <f t="shared" si="217"/>
        <v>1.0430359361113974</v>
      </c>
      <c r="H1142" s="25">
        <f t="shared" si="212"/>
        <v>1.002565354379422</v>
      </c>
      <c r="I1142" s="4">
        <f t="shared" si="218"/>
        <v>26486.05388567079</v>
      </c>
      <c r="J1142" s="25">
        <f t="shared" si="213"/>
        <v>24653.928000545446</v>
      </c>
      <c r="K1142" s="15">
        <f t="shared" si="219"/>
        <v>24717.174062711598</v>
      </c>
      <c r="L1142" s="36">
        <f t="shared" si="220"/>
        <v>1836.8259372884022</v>
      </c>
      <c r="M1142" s="36">
        <f t="shared" si="221"/>
        <v>1836.8259372884022</v>
      </c>
      <c r="N1142" s="36">
        <f t="shared" si="222"/>
        <v>6.9173229543134832E-2</v>
      </c>
      <c r="O1142" s="36">
        <f t="shared" si="223"/>
        <v>3373929.5238954173</v>
      </c>
      <c r="P1142" s="35">
        <f t="shared" si="214"/>
        <v>3373929.5238954173</v>
      </c>
    </row>
    <row r="1143" spans="1:16" x14ac:dyDescent="0.4">
      <c r="A1143" s="1">
        <v>1142</v>
      </c>
      <c r="B1143" s="21">
        <v>40955</v>
      </c>
      <c r="C1143" s="43">
        <v>2</v>
      </c>
      <c r="D1143" s="23">
        <v>22350</v>
      </c>
      <c r="E1143" s="25">
        <f t="shared" si="215"/>
        <v>25475.5</v>
      </c>
      <c r="F1143" s="25">
        <f t="shared" si="216"/>
        <v>25034.25</v>
      </c>
      <c r="G1143" s="25">
        <f t="shared" si="217"/>
        <v>0.89277689565295548</v>
      </c>
      <c r="H1143" s="25">
        <f t="shared" si="212"/>
        <v>1.001156956769502</v>
      </c>
      <c r="I1143" s="4">
        <f t="shared" si="218"/>
        <v>22324.171898198852</v>
      </c>
      <c r="J1143" s="25">
        <f t="shared" si="213"/>
        <v>24654.273996135275</v>
      </c>
      <c r="K1143" s="15">
        <f t="shared" si="219"/>
        <v>24682.797925332259</v>
      </c>
      <c r="L1143" s="36">
        <f t="shared" si="220"/>
        <v>-2332.7979253322592</v>
      </c>
      <c r="M1143" s="36">
        <f t="shared" si="221"/>
        <v>2332.7979253322592</v>
      </c>
      <c r="N1143" s="36">
        <f t="shared" si="222"/>
        <v>0.10437574609987736</v>
      </c>
      <c r="O1143" s="36">
        <f t="shared" si="223"/>
        <v>5441946.1604344929</v>
      </c>
      <c r="P1143" s="35">
        <f t="shared" si="214"/>
        <v>5441946.1604344929</v>
      </c>
    </row>
    <row r="1144" spans="1:16" x14ac:dyDescent="0.4">
      <c r="A1144" s="1">
        <v>1143</v>
      </c>
      <c r="B1144" s="21">
        <v>40956</v>
      </c>
      <c r="C1144" s="43">
        <v>3</v>
      </c>
      <c r="D1144" s="23">
        <v>26044</v>
      </c>
      <c r="E1144" s="25">
        <f t="shared" si="215"/>
        <v>24593</v>
      </c>
      <c r="F1144" s="25">
        <f t="shared" si="216"/>
        <v>23894.25</v>
      </c>
      <c r="G1144" s="25">
        <f t="shared" si="217"/>
        <v>1.089969344089059</v>
      </c>
      <c r="H1144" s="25">
        <f t="shared" si="212"/>
        <v>0.99730290362961838</v>
      </c>
      <c r="I1144" s="4">
        <f t="shared" si="218"/>
        <v>26114.43314284414</v>
      </c>
      <c r="J1144" s="25">
        <f t="shared" si="213"/>
        <v>24654.6199917251</v>
      </c>
      <c r="K1144" s="15">
        <f t="shared" si="219"/>
        <v>24588.12410563228</v>
      </c>
      <c r="L1144" s="36">
        <f t="shared" si="220"/>
        <v>1455.8758943677203</v>
      </c>
      <c r="M1144" s="36">
        <f t="shared" si="221"/>
        <v>1455.8758943677203</v>
      </c>
      <c r="N1144" s="36">
        <f t="shared" si="222"/>
        <v>5.5900625647662433E-2</v>
      </c>
      <c r="O1144" s="36">
        <f t="shared" si="223"/>
        <v>2119574.6198010095</v>
      </c>
      <c r="P1144" s="35">
        <f t="shared" si="214"/>
        <v>2119574.6198010095</v>
      </c>
    </row>
    <row r="1145" spans="1:16" x14ac:dyDescent="0.4">
      <c r="A1145" s="1">
        <v>1144</v>
      </c>
      <c r="B1145" s="21">
        <v>40957</v>
      </c>
      <c r="C1145" s="43">
        <v>4</v>
      </c>
      <c r="D1145" s="23">
        <v>23424</v>
      </c>
      <c r="E1145" s="25">
        <f t="shared" si="215"/>
        <v>23195.5</v>
      </c>
      <c r="F1145" s="25">
        <f t="shared" si="216"/>
        <v>23259.25</v>
      </c>
      <c r="G1145" s="25">
        <f t="shared" si="217"/>
        <v>1.0070832034566892</v>
      </c>
      <c r="H1145" s="25">
        <f t="shared" si="212"/>
        <v>0.99897478522145755</v>
      </c>
      <c r="I1145" s="4">
        <f t="shared" si="218"/>
        <v>23448.039276394004</v>
      </c>
      <c r="J1145" s="25">
        <f t="shared" si="213"/>
        <v>24654.965987314925</v>
      </c>
      <c r="K1145" s="15">
        <f t="shared" si="219"/>
        <v>24629.689351820267</v>
      </c>
      <c r="L1145" s="36">
        <f t="shared" si="220"/>
        <v>-1205.6893518202669</v>
      </c>
      <c r="M1145" s="36">
        <f t="shared" si="221"/>
        <v>1205.6893518202669</v>
      </c>
      <c r="N1145" s="36">
        <f t="shared" si="222"/>
        <v>5.1472393776479976E-2</v>
      </c>
      <c r="O1145" s="36">
        <f t="shared" si="223"/>
        <v>1453686.8130927754</v>
      </c>
      <c r="P1145" s="35">
        <f t="shared" si="214"/>
        <v>1453686.8130927754</v>
      </c>
    </row>
    <row r="1146" spans="1:16" x14ac:dyDescent="0.4">
      <c r="A1146" s="1">
        <v>1145</v>
      </c>
      <c r="B1146" s="21">
        <v>40958</v>
      </c>
      <c r="C1146" s="43">
        <v>1</v>
      </c>
      <c r="D1146" s="23">
        <v>20964</v>
      </c>
      <c r="E1146" s="25">
        <f t="shared" si="215"/>
        <v>23323</v>
      </c>
      <c r="F1146" s="25">
        <f t="shared" si="216"/>
        <v>23512.125</v>
      </c>
      <c r="G1146" s="25">
        <f t="shared" si="217"/>
        <v>0.89162506579052303</v>
      </c>
      <c r="H1146" s="25">
        <f t="shared" si="212"/>
        <v>1.002565354379422</v>
      </c>
      <c r="I1146" s="4">
        <f t="shared" si="218"/>
        <v>20910.357522753726</v>
      </c>
      <c r="J1146" s="25">
        <f t="shared" si="213"/>
        <v>24655.31198290475</v>
      </c>
      <c r="K1146" s="15">
        <f t="shared" si="219"/>
        <v>24718.561595476109</v>
      </c>
      <c r="L1146" s="36">
        <f t="shared" si="220"/>
        <v>-3754.5615954761088</v>
      </c>
      <c r="M1146" s="36">
        <f t="shared" si="221"/>
        <v>3754.5615954761088</v>
      </c>
      <c r="N1146" s="36">
        <f t="shared" si="222"/>
        <v>0.17909566854970943</v>
      </c>
      <c r="O1146" s="36">
        <f t="shared" si="223"/>
        <v>14096732.774224104</v>
      </c>
      <c r="P1146" s="35">
        <f t="shared" si="214"/>
        <v>14096732.774224104</v>
      </c>
    </row>
    <row r="1147" spans="1:16" x14ac:dyDescent="0.4">
      <c r="A1147" s="1">
        <v>1146</v>
      </c>
      <c r="B1147" s="21">
        <v>40959</v>
      </c>
      <c r="C1147" s="43">
        <v>2</v>
      </c>
      <c r="D1147" s="23">
        <v>22860</v>
      </c>
      <c r="E1147" s="25">
        <f t="shared" si="215"/>
        <v>23701.25</v>
      </c>
      <c r="F1147" s="25">
        <f t="shared" si="216"/>
        <v>23583.25</v>
      </c>
      <c r="G1147" s="25">
        <f t="shared" si="217"/>
        <v>0.96933204710970711</v>
      </c>
      <c r="H1147" s="25">
        <f t="shared" si="212"/>
        <v>1.001156956769502</v>
      </c>
      <c r="I1147" s="4">
        <f t="shared" si="218"/>
        <v>22833.582532117485</v>
      </c>
      <c r="J1147" s="25">
        <f t="shared" si="213"/>
        <v>24655.657978494575</v>
      </c>
      <c r="K1147" s="15">
        <f t="shared" si="219"/>
        <v>24684.183508899321</v>
      </c>
      <c r="L1147" s="36">
        <f t="shared" si="220"/>
        <v>-1824.1835088993212</v>
      </c>
      <c r="M1147" s="36">
        <f t="shared" si="221"/>
        <v>1824.1835088993212</v>
      </c>
      <c r="N1147" s="36">
        <f t="shared" si="222"/>
        <v>7.9798053757625595E-2</v>
      </c>
      <c r="O1147" s="36">
        <f t="shared" si="223"/>
        <v>3327645.4741402399</v>
      </c>
      <c r="P1147" s="35">
        <f t="shared" si="214"/>
        <v>3327645.4741402399</v>
      </c>
    </row>
    <row r="1148" spans="1:16" x14ac:dyDescent="0.4">
      <c r="A1148" s="1">
        <v>1147</v>
      </c>
      <c r="B1148" s="21">
        <v>40960</v>
      </c>
      <c r="C1148" s="43">
        <v>3</v>
      </c>
      <c r="D1148" s="23">
        <v>27557</v>
      </c>
      <c r="E1148" s="25">
        <f t="shared" si="215"/>
        <v>23465.25</v>
      </c>
      <c r="F1148" s="25">
        <f t="shared" si="216"/>
        <v>23459.375</v>
      </c>
      <c r="G1148" s="25">
        <f t="shared" si="217"/>
        <v>1.1746689756227522</v>
      </c>
      <c r="H1148" s="25">
        <f t="shared" si="212"/>
        <v>0.99730290362961838</v>
      </c>
      <c r="I1148" s="4">
        <f t="shared" si="218"/>
        <v>27631.524885476731</v>
      </c>
      <c r="J1148" s="25">
        <f t="shared" si="213"/>
        <v>24656.0039740844</v>
      </c>
      <c r="K1148" s="15">
        <f t="shared" si="219"/>
        <v>24589.504355257781</v>
      </c>
      <c r="L1148" s="36">
        <f t="shared" si="220"/>
        <v>2967.4956447422192</v>
      </c>
      <c r="M1148" s="36">
        <f t="shared" si="221"/>
        <v>2967.4956447422192</v>
      </c>
      <c r="N1148" s="36">
        <f t="shared" si="222"/>
        <v>0.10768572938789488</v>
      </c>
      <c r="O1148" s="36">
        <f t="shared" si="223"/>
        <v>8806030.4015640393</v>
      </c>
      <c r="P1148" s="35">
        <f t="shared" si="214"/>
        <v>8806030.4015640393</v>
      </c>
    </row>
    <row r="1149" spans="1:16" x14ac:dyDescent="0.4">
      <c r="A1149" s="1">
        <v>1148</v>
      </c>
      <c r="B1149" s="21">
        <v>40961</v>
      </c>
      <c r="C1149" s="43">
        <v>4</v>
      </c>
      <c r="D1149" s="23">
        <v>22480</v>
      </c>
      <c r="E1149" s="25">
        <f t="shared" si="215"/>
        <v>23453.5</v>
      </c>
      <c r="F1149" s="25">
        <f t="shared" si="216"/>
        <v>23798.125</v>
      </c>
      <c r="G1149" s="25">
        <f t="shared" si="217"/>
        <v>0.94461223310659981</v>
      </c>
      <c r="H1149" s="25">
        <f t="shared" si="212"/>
        <v>0.99897478522145755</v>
      </c>
      <c r="I1149" s="4">
        <f t="shared" si="218"/>
        <v>22503.070480419108</v>
      </c>
      <c r="J1149" s="25">
        <f t="shared" si="213"/>
        <v>24656.349969674226</v>
      </c>
      <c r="K1149" s="15">
        <f t="shared" si="219"/>
        <v>24631.071915300399</v>
      </c>
      <c r="L1149" s="36">
        <f t="shared" si="220"/>
        <v>-2151.0719153003993</v>
      </c>
      <c r="M1149" s="36">
        <f t="shared" si="221"/>
        <v>2151.0719153003993</v>
      </c>
      <c r="N1149" s="36">
        <f t="shared" si="222"/>
        <v>9.5688252459982179E-2</v>
      </c>
      <c r="O1149" s="36">
        <f t="shared" si="223"/>
        <v>4627110.3847941281</v>
      </c>
      <c r="P1149" s="35">
        <f t="shared" si="214"/>
        <v>4627110.3847941281</v>
      </c>
    </row>
    <row r="1150" spans="1:16" x14ac:dyDescent="0.4">
      <c r="A1150" s="1">
        <v>1149</v>
      </c>
      <c r="B1150" s="21">
        <v>40962</v>
      </c>
      <c r="C1150" s="43">
        <v>1</v>
      </c>
      <c r="D1150" s="23">
        <v>20917</v>
      </c>
      <c r="E1150" s="25">
        <f t="shared" si="215"/>
        <v>24142.75</v>
      </c>
      <c r="F1150" s="25">
        <f t="shared" si="216"/>
        <v>23333.375</v>
      </c>
      <c r="G1150" s="25">
        <f t="shared" si="217"/>
        <v>0.89644125635489935</v>
      </c>
      <c r="H1150" s="25">
        <f t="shared" si="212"/>
        <v>1.002565354379422</v>
      </c>
      <c r="I1150" s="4">
        <f t="shared" si="218"/>
        <v>20863.477785891988</v>
      </c>
      <c r="J1150" s="25">
        <f t="shared" si="213"/>
        <v>24656.695965264051</v>
      </c>
      <c r="K1150" s="15">
        <f t="shared" si="219"/>
        <v>24719.949128240616</v>
      </c>
      <c r="L1150" s="36">
        <f t="shared" si="220"/>
        <v>-3802.9491282406161</v>
      </c>
      <c r="M1150" s="36">
        <f t="shared" si="221"/>
        <v>3802.9491282406161</v>
      </c>
      <c r="N1150" s="36">
        <f t="shared" si="222"/>
        <v>0.18181140355885719</v>
      </c>
      <c r="O1150" s="36">
        <f t="shared" si="223"/>
        <v>14462422.071986062</v>
      </c>
      <c r="P1150" s="35">
        <f t="shared" si="214"/>
        <v>14462422.071986062</v>
      </c>
    </row>
    <row r="1151" spans="1:16" x14ac:dyDescent="0.4">
      <c r="A1151" s="1">
        <v>1150</v>
      </c>
      <c r="B1151" s="21">
        <v>40963</v>
      </c>
      <c r="C1151" s="43">
        <v>2</v>
      </c>
      <c r="D1151" s="23">
        <v>25617</v>
      </c>
      <c r="E1151" s="25">
        <f t="shared" si="215"/>
        <v>22524</v>
      </c>
      <c r="F1151" s="25">
        <f t="shared" si="216"/>
        <v>22279.75</v>
      </c>
      <c r="G1151" s="25">
        <f t="shared" si="217"/>
        <v>1.1497884850593028</v>
      </c>
      <c r="H1151" s="25">
        <f t="shared" si="212"/>
        <v>1.001156956769502</v>
      </c>
      <c r="I1151" s="4">
        <f t="shared" si="218"/>
        <v>25587.396488418792</v>
      </c>
      <c r="J1151" s="25">
        <f t="shared" si="213"/>
        <v>24657.041960853876</v>
      </c>
      <c r="K1151" s="15">
        <f t="shared" si="219"/>
        <v>24685.56909246638</v>
      </c>
      <c r="L1151" s="36">
        <f t="shared" si="220"/>
        <v>931.43090753362048</v>
      </c>
      <c r="M1151" s="36">
        <f t="shared" si="221"/>
        <v>931.43090753362048</v>
      </c>
      <c r="N1151" s="36">
        <f t="shared" si="222"/>
        <v>3.6359874596307941E-2</v>
      </c>
      <c r="O1151" s="36">
        <f t="shared" si="223"/>
        <v>867563.53550890391</v>
      </c>
      <c r="P1151" s="35">
        <f t="shared" si="214"/>
        <v>867563.53550890391</v>
      </c>
    </row>
    <row r="1152" spans="1:16" x14ac:dyDescent="0.4">
      <c r="A1152" s="1">
        <v>1151</v>
      </c>
      <c r="B1152" s="21">
        <v>40964</v>
      </c>
      <c r="C1152" s="43">
        <v>3</v>
      </c>
      <c r="D1152" s="23">
        <v>21082</v>
      </c>
      <c r="E1152" s="25">
        <f t="shared" si="215"/>
        <v>22035.5</v>
      </c>
      <c r="F1152" s="25">
        <f t="shared" si="216"/>
        <v>22500</v>
      </c>
      <c r="G1152" s="25">
        <f t="shared" si="217"/>
        <v>0.9369777777777778</v>
      </c>
      <c r="H1152" s="25">
        <f t="shared" si="212"/>
        <v>0.99730290362961838</v>
      </c>
      <c r="I1152" s="4">
        <f t="shared" si="218"/>
        <v>21139.013957819079</v>
      </c>
      <c r="J1152" s="25">
        <f t="shared" si="213"/>
        <v>24657.387956443705</v>
      </c>
      <c r="K1152" s="15">
        <f t="shared" si="219"/>
        <v>24590.884604883289</v>
      </c>
      <c r="L1152" s="36">
        <f t="shared" si="220"/>
        <v>-3508.8846048832893</v>
      </c>
      <c r="M1152" s="36">
        <f t="shared" si="221"/>
        <v>3508.8846048832893</v>
      </c>
      <c r="N1152" s="36">
        <f t="shared" si="222"/>
        <v>0.16643983516190539</v>
      </c>
      <c r="O1152" s="36">
        <f t="shared" si="223"/>
        <v>12312271.170386957</v>
      </c>
      <c r="P1152" s="35">
        <f t="shared" si="214"/>
        <v>12312271.170386957</v>
      </c>
    </row>
    <row r="1153" spans="1:16" x14ac:dyDescent="0.4">
      <c r="A1153" s="1">
        <v>1152</v>
      </c>
      <c r="B1153" s="21">
        <v>40965</v>
      </c>
      <c r="C1153" s="43">
        <v>4</v>
      </c>
      <c r="D1153" s="23">
        <v>20526</v>
      </c>
      <c r="E1153" s="25">
        <f t="shared" si="215"/>
        <v>22964.5</v>
      </c>
      <c r="F1153" s="25">
        <f t="shared" si="216"/>
        <v>22778</v>
      </c>
      <c r="G1153" s="25">
        <f t="shared" si="217"/>
        <v>0.90113267187637192</v>
      </c>
      <c r="H1153" s="25">
        <f t="shared" si="212"/>
        <v>0.99897478522145755</v>
      </c>
      <c r="I1153" s="4">
        <f t="shared" si="218"/>
        <v>20547.065154852429</v>
      </c>
      <c r="J1153" s="25">
        <f t="shared" si="213"/>
        <v>24657.73395203353</v>
      </c>
      <c r="K1153" s="15">
        <f t="shared" si="219"/>
        <v>24632.454478780539</v>
      </c>
      <c r="L1153" s="36">
        <f t="shared" si="220"/>
        <v>-4106.4544787805389</v>
      </c>
      <c r="M1153" s="36">
        <f t="shared" si="221"/>
        <v>4106.4544787805389</v>
      </c>
      <c r="N1153" s="36">
        <f t="shared" si="222"/>
        <v>0.20006111657315301</v>
      </c>
      <c r="O1153" s="36">
        <f t="shared" si="223"/>
        <v>16862968.386296749</v>
      </c>
      <c r="P1153" s="35">
        <f t="shared" si="214"/>
        <v>16862968.386296749</v>
      </c>
    </row>
    <row r="1154" spans="1:16" x14ac:dyDescent="0.4">
      <c r="A1154" s="1">
        <v>1153</v>
      </c>
      <c r="B1154" s="21">
        <v>40966</v>
      </c>
      <c r="C1154" s="43">
        <v>1</v>
      </c>
      <c r="D1154" s="23">
        <v>24633</v>
      </c>
      <c r="E1154" s="25">
        <f t="shared" si="215"/>
        <v>22591.5</v>
      </c>
      <c r="F1154" s="25">
        <f t="shared" si="216"/>
        <v>23170.75</v>
      </c>
      <c r="G1154" s="25">
        <f t="shared" si="217"/>
        <v>1.0631075817571722</v>
      </c>
      <c r="H1154" s="25">
        <f t="shared" ref="H1154:H1217" si="224">VLOOKUP(C1154,$Q$38:$S$42,3,FALSE)</f>
        <v>1.002565354379422</v>
      </c>
      <c r="I1154" s="4">
        <f t="shared" si="218"/>
        <v>24569.969321598575</v>
      </c>
      <c r="J1154" s="25">
        <f t="shared" si="213"/>
        <v>24658.079947623355</v>
      </c>
      <c r="K1154" s="15">
        <f t="shared" si="219"/>
        <v>24721.336661005127</v>
      </c>
      <c r="L1154" s="36">
        <f t="shared" si="220"/>
        <v>-88.336661005127098</v>
      </c>
      <c r="M1154" s="36">
        <f t="shared" si="221"/>
        <v>88.336661005127098</v>
      </c>
      <c r="N1154" s="36">
        <f t="shared" si="222"/>
        <v>3.586110542975971E-3</v>
      </c>
      <c r="O1154" s="36">
        <f t="shared" si="223"/>
        <v>7803.3656775347426</v>
      </c>
      <c r="P1154" s="35">
        <f t="shared" si="214"/>
        <v>7803.3656775347426</v>
      </c>
    </row>
    <row r="1155" spans="1:16" x14ac:dyDescent="0.4">
      <c r="A1155" s="1">
        <v>1154</v>
      </c>
      <c r="B1155" s="21">
        <v>40967</v>
      </c>
      <c r="C1155" s="43">
        <v>2</v>
      </c>
      <c r="D1155" s="23">
        <v>24125</v>
      </c>
      <c r="E1155" s="25">
        <f t="shared" si="215"/>
        <v>23750</v>
      </c>
      <c r="F1155" s="25">
        <f t="shared" si="216"/>
        <v>23755.75</v>
      </c>
      <c r="G1155" s="25">
        <f t="shared" si="217"/>
        <v>1.0155436052324174</v>
      </c>
      <c r="H1155" s="25">
        <f t="shared" si="224"/>
        <v>1.001156956769502</v>
      </c>
      <c r="I1155" s="4">
        <f t="shared" si="218"/>
        <v>24097.120673111738</v>
      </c>
      <c r="J1155" s="25">
        <f t="shared" ref="J1155:J1218" si="225">INTERCEPT($I$2:$I$3896,$A$2:$A$3896)+SLOPE($I$2:$I$3896,$A$2:$A$3896)*A1155</f>
        <v>24658.42594321318</v>
      </c>
      <c r="K1155" s="15">
        <f t="shared" si="219"/>
        <v>24686.954676033445</v>
      </c>
      <c r="L1155" s="36">
        <f t="shared" si="220"/>
        <v>-561.95467603344514</v>
      </c>
      <c r="M1155" s="36">
        <f t="shared" si="221"/>
        <v>561.95467603344514</v>
      </c>
      <c r="N1155" s="36">
        <f t="shared" si="222"/>
        <v>2.3293458073925188E-2</v>
      </c>
      <c r="O1155" s="36">
        <f t="shared" si="223"/>
        <v>315793.05791585427</v>
      </c>
      <c r="P1155" s="35">
        <f t="shared" ref="P1155:P1218" si="226">(D1155-K1155)^2</f>
        <v>315793.05791585427</v>
      </c>
    </row>
    <row r="1156" spans="1:16" x14ac:dyDescent="0.4">
      <c r="A1156" s="1">
        <v>1155</v>
      </c>
      <c r="B1156" s="21">
        <v>40968</v>
      </c>
      <c r="C1156" s="43">
        <v>3</v>
      </c>
      <c r="D1156" s="23">
        <v>25716</v>
      </c>
      <c r="E1156" s="25">
        <f t="shared" si="215"/>
        <v>23761.5</v>
      </c>
      <c r="F1156" s="25">
        <f t="shared" si="216"/>
        <v>23882</v>
      </c>
      <c r="G1156" s="25">
        <f t="shared" si="217"/>
        <v>1.0767942383384976</v>
      </c>
      <c r="H1156" s="25">
        <f t="shared" si="224"/>
        <v>0.99730290362961838</v>
      </c>
      <c r="I1156" s="4">
        <f t="shared" si="218"/>
        <v>25785.546102802175</v>
      </c>
      <c r="J1156" s="25">
        <f t="shared" si="225"/>
        <v>24658.771938803005</v>
      </c>
      <c r="K1156" s="15">
        <f t="shared" si="219"/>
        <v>24592.26485450879</v>
      </c>
      <c r="L1156" s="36">
        <f t="shared" si="220"/>
        <v>1123.7351454912096</v>
      </c>
      <c r="M1156" s="36">
        <f t="shared" si="221"/>
        <v>1123.7351454912096</v>
      </c>
      <c r="N1156" s="36">
        <f t="shared" si="222"/>
        <v>4.3697898020345682E-2</v>
      </c>
      <c r="O1156" s="36">
        <f t="shared" si="223"/>
        <v>1262780.6772121498</v>
      </c>
      <c r="P1156" s="35">
        <f t="shared" si="226"/>
        <v>1262780.6772121498</v>
      </c>
    </row>
    <row r="1157" spans="1:16" x14ac:dyDescent="0.4">
      <c r="A1157" s="1">
        <v>1156</v>
      </c>
      <c r="B1157" s="21">
        <v>40969</v>
      </c>
      <c r="C1157" s="43">
        <v>4</v>
      </c>
      <c r="D1157" s="23">
        <v>20572</v>
      </c>
      <c r="E1157" s="25">
        <f t="shared" ref="E1157:E1220" si="227">AVERAGE(D1155:D1158)</f>
        <v>24002.5</v>
      </c>
      <c r="F1157" s="25">
        <f t="shared" ref="F1157:F1220" si="228">AVERAGE(E1157:E1158)</f>
        <v>23805.5</v>
      </c>
      <c r="G1157" s="25">
        <f t="shared" si="217"/>
        <v>0.86417004473756065</v>
      </c>
      <c r="H1157" s="25">
        <f t="shared" si="224"/>
        <v>0.99897478522145755</v>
      </c>
      <c r="I1157" s="4">
        <f t="shared" si="218"/>
        <v>20593.112363130866</v>
      </c>
      <c r="J1157" s="25">
        <f t="shared" si="225"/>
        <v>24659.117934392831</v>
      </c>
      <c r="K1157" s="15">
        <f t="shared" si="219"/>
        <v>24633.837042260671</v>
      </c>
      <c r="L1157" s="36">
        <f t="shared" si="220"/>
        <v>-4061.8370422606713</v>
      </c>
      <c r="M1157" s="36">
        <f t="shared" si="221"/>
        <v>4061.8370422606713</v>
      </c>
      <c r="N1157" s="36">
        <f t="shared" si="222"/>
        <v>0.19744492719524942</v>
      </c>
      <c r="O1157" s="36">
        <f t="shared" si="223"/>
        <v>16498520.157880919</v>
      </c>
      <c r="P1157" s="35">
        <f t="shared" si="226"/>
        <v>16498520.157880919</v>
      </c>
    </row>
    <row r="1158" spans="1:16" x14ac:dyDescent="0.4">
      <c r="A1158" s="1">
        <v>1157</v>
      </c>
      <c r="B1158" s="21">
        <v>40970</v>
      </c>
      <c r="C1158" s="43">
        <v>1</v>
      </c>
      <c r="D1158" s="23">
        <v>25597</v>
      </c>
      <c r="E1158" s="25">
        <f t="shared" si="227"/>
        <v>23608.5</v>
      </c>
      <c r="F1158" s="25">
        <f t="shared" si="228"/>
        <v>22920.5</v>
      </c>
      <c r="G1158" s="25">
        <f t="shared" si="217"/>
        <v>1.116773194302044</v>
      </c>
      <c r="H1158" s="25">
        <f t="shared" si="224"/>
        <v>1.002565354379422</v>
      </c>
      <c r="I1158" s="4">
        <f t="shared" si="218"/>
        <v>25531.502647869067</v>
      </c>
      <c r="J1158" s="25">
        <f t="shared" si="225"/>
        <v>24659.463929982656</v>
      </c>
      <c r="K1158" s="15">
        <f t="shared" si="219"/>
        <v>24722.724193769634</v>
      </c>
      <c r="L1158" s="36">
        <f t="shared" si="220"/>
        <v>874.27580623036556</v>
      </c>
      <c r="M1158" s="36">
        <f t="shared" si="221"/>
        <v>874.27580623036556</v>
      </c>
      <c r="N1158" s="36">
        <f t="shared" si="222"/>
        <v>3.415540126695963E-2</v>
      </c>
      <c r="O1158" s="36">
        <f t="shared" si="223"/>
        <v>764358.18535975576</v>
      </c>
      <c r="P1158" s="35">
        <f t="shared" si="226"/>
        <v>764358.18535975576</v>
      </c>
    </row>
    <row r="1159" spans="1:16" x14ac:dyDescent="0.4">
      <c r="A1159" s="1">
        <v>1158</v>
      </c>
      <c r="B1159" s="21">
        <v>40971</v>
      </c>
      <c r="C1159" s="43">
        <v>2</v>
      </c>
      <c r="D1159" s="23">
        <v>22549</v>
      </c>
      <c r="E1159" s="25">
        <f t="shared" si="227"/>
        <v>22232.5</v>
      </c>
      <c r="F1159" s="25">
        <f t="shared" si="228"/>
        <v>22791.5</v>
      </c>
      <c r="G1159" s="25">
        <f t="shared" si="217"/>
        <v>0.98936006844656998</v>
      </c>
      <c r="H1159" s="25">
        <f t="shared" si="224"/>
        <v>1.001156956769502</v>
      </c>
      <c r="I1159" s="4">
        <f t="shared" si="218"/>
        <v>22522.941929865141</v>
      </c>
      <c r="J1159" s="25">
        <f t="shared" si="225"/>
        <v>24659.809925572481</v>
      </c>
      <c r="K1159" s="15">
        <f t="shared" si="219"/>
        <v>24688.340259600503</v>
      </c>
      <c r="L1159" s="36">
        <f t="shared" si="220"/>
        <v>-2139.3402596005035</v>
      </c>
      <c r="M1159" s="36">
        <f t="shared" si="221"/>
        <v>2139.3402596005035</v>
      </c>
      <c r="N1159" s="36">
        <f t="shared" si="222"/>
        <v>9.4875172273737346E-2</v>
      </c>
      <c r="O1159" s="36">
        <f t="shared" si="223"/>
        <v>4576776.7463475494</v>
      </c>
      <c r="P1159" s="35">
        <f t="shared" si="226"/>
        <v>4576776.7463475494</v>
      </c>
    </row>
    <row r="1160" spans="1:16" x14ac:dyDescent="0.4">
      <c r="A1160" s="1">
        <v>1159</v>
      </c>
      <c r="B1160" s="21">
        <v>40972</v>
      </c>
      <c r="C1160" s="43">
        <v>3</v>
      </c>
      <c r="D1160" s="23">
        <v>20212</v>
      </c>
      <c r="E1160" s="25">
        <f t="shared" si="227"/>
        <v>23350.5</v>
      </c>
      <c r="F1160" s="25">
        <f t="shared" si="228"/>
        <v>23453.125</v>
      </c>
      <c r="G1160" s="25">
        <f t="shared" si="217"/>
        <v>0.86180413057961358</v>
      </c>
      <c r="H1160" s="25">
        <f t="shared" si="224"/>
        <v>0.99730290362961838</v>
      </c>
      <c r="I1160" s="4">
        <f t="shared" si="218"/>
        <v>20266.661138195581</v>
      </c>
      <c r="J1160" s="25">
        <f t="shared" si="225"/>
        <v>24660.155921162306</v>
      </c>
      <c r="K1160" s="15">
        <f t="shared" si="219"/>
        <v>24593.645104134295</v>
      </c>
      <c r="L1160" s="36">
        <f t="shared" si="220"/>
        <v>-4381.6451041342953</v>
      </c>
      <c r="M1160" s="36">
        <f t="shared" si="221"/>
        <v>4381.6451041342953</v>
      </c>
      <c r="N1160" s="36">
        <f t="shared" si="222"/>
        <v>0.21678434119009971</v>
      </c>
      <c r="O1160" s="36">
        <f t="shared" si="223"/>
        <v>19198813.81858404</v>
      </c>
      <c r="P1160" s="35">
        <f t="shared" si="226"/>
        <v>19198813.81858404</v>
      </c>
    </row>
    <row r="1161" spans="1:16" x14ac:dyDescent="0.4">
      <c r="A1161" s="1">
        <v>1160</v>
      </c>
      <c r="B1161" s="21">
        <v>40973</v>
      </c>
      <c r="C1161" s="43">
        <v>4</v>
      </c>
      <c r="D1161" s="23">
        <v>25044</v>
      </c>
      <c r="E1161" s="25">
        <f t="shared" si="227"/>
        <v>23555.75</v>
      </c>
      <c r="F1161" s="25">
        <f t="shared" si="228"/>
        <v>24024.25</v>
      </c>
      <c r="G1161" s="25">
        <f t="shared" si="217"/>
        <v>1.04244669448578</v>
      </c>
      <c r="H1161" s="25">
        <f t="shared" si="224"/>
        <v>0.99897478522145755</v>
      </c>
      <c r="I1161" s="4">
        <f t="shared" si="218"/>
        <v>25069.701828808546</v>
      </c>
      <c r="J1161" s="25">
        <f t="shared" si="225"/>
        <v>24660.501916752135</v>
      </c>
      <c r="K1161" s="15">
        <f t="shared" si="219"/>
        <v>24635.219605740807</v>
      </c>
      <c r="L1161" s="36">
        <f t="shared" si="220"/>
        <v>408.78039425919269</v>
      </c>
      <c r="M1161" s="36">
        <f t="shared" si="221"/>
        <v>408.78039425919269</v>
      </c>
      <c r="N1161" s="36">
        <f t="shared" si="222"/>
        <v>1.6322488191151282E-2</v>
      </c>
      <c r="O1161" s="36">
        <f t="shared" si="223"/>
        <v>167101.41073070103</v>
      </c>
      <c r="P1161" s="35">
        <f t="shared" si="226"/>
        <v>167101.41073070103</v>
      </c>
    </row>
    <row r="1162" spans="1:16" x14ac:dyDescent="0.4">
      <c r="A1162" s="1">
        <v>1161</v>
      </c>
      <c r="B1162" s="21">
        <v>40974</v>
      </c>
      <c r="C1162" s="43">
        <v>1</v>
      </c>
      <c r="D1162" s="23">
        <v>26418</v>
      </c>
      <c r="E1162" s="25">
        <f t="shared" si="227"/>
        <v>24492.75</v>
      </c>
      <c r="F1162" s="25">
        <f t="shared" si="228"/>
        <v>24680.875</v>
      </c>
      <c r="G1162" s="25">
        <f t="shared" si="217"/>
        <v>1.0703834446712281</v>
      </c>
      <c r="H1162" s="25">
        <f t="shared" si="224"/>
        <v>1.002565354379422</v>
      </c>
      <c r="I1162" s="4">
        <f t="shared" si="218"/>
        <v>26350.401881134701</v>
      </c>
      <c r="J1162" s="25">
        <f t="shared" si="225"/>
        <v>24660.84791234196</v>
      </c>
      <c r="K1162" s="15">
        <f t="shared" si="219"/>
        <v>24724.111726534145</v>
      </c>
      <c r="L1162" s="36">
        <f t="shared" si="220"/>
        <v>1693.8882734658546</v>
      </c>
      <c r="M1162" s="36">
        <f t="shared" si="221"/>
        <v>1693.8882734658546</v>
      </c>
      <c r="N1162" s="36">
        <f t="shared" si="222"/>
        <v>6.4118717293733613E-2</v>
      </c>
      <c r="O1162" s="36">
        <f t="shared" si="223"/>
        <v>2869257.4829851338</v>
      </c>
      <c r="P1162" s="35">
        <f t="shared" si="226"/>
        <v>2869257.4829851338</v>
      </c>
    </row>
    <row r="1163" spans="1:16" x14ac:dyDescent="0.4">
      <c r="A1163" s="1">
        <v>1162</v>
      </c>
      <c r="B1163" s="21">
        <v>40975</v>
      </c>
      <c r="C1163" s="43">
        <v>2</v>
      </c>
      <c r="D1163" s="23">
        <v>26297</v>
      </c>
      <c r="E1163" s="25">
        <f t="shared" si="227"/>
        <v>24869</v>
      </c>
      <c r="F1163" s="25">
        <f t="shared" si="228"/>
        <v>25037.125</v>
      </c>
      <c r="G1163" s="25">
        <f t="shared" si="217"/>
        <v>1.0503202743925271</v>
      </c>
      <c r="H1163" s="25">
        <f t="shared" si="224"/>
        <v>1.001156956769502</v>
      </c>
      <c r="I1163" s="4">
        <f t="shared" si="218"/>
        <v>26266.610666976969</v>
      </c>
      <c r="J1163" s="25">
        <f t="shared" si="225"/>
        <v>24661.193907931785</v>
      </c>
      <c r="K1163" s="15">
        <f t="shared" si="219"/>
        <v>24689.725843167569</v>
      </c>
      <c r="L1163" s="36">
        <f t="shared" si="220"/>
        <v>1607.2741568324309</v>
      </c>
      <c r="M1163" s="36">
        <f t="shared" si="221"/>
        <v>1607.2741568324309</v>
      </c>
      <c r="N1163" s="36">
        <f t="shared" si="222"/>
        <v>6.1120057680816478E-2</v>
      </c>
      <c r="O1163" s="36">
        <f t="shared" si="223"/>
        <v>2583330.2152214018</v>
      </c>
      <c r="P1163" s="35">
        <f t="shared" si="226"/>
        <v>2583330.2152214018</v>
      </c>
    </row>
    <row r="1164" spans="1:16" x14ac:dyDescent="0.4">
      <c r="A1164" s="1">
        <v>1163</v>
      </c>
      <c r="B1164" s="21">
        <v>40976</v>
      </c>
      <c r="C1164" s="43">
        <v>3</v>
      </c>
      <c r="D1164" s="23">
        <v>21717</v>
      </c>
      <c r="E1164" s="25">
        <f t="shared" si="227"/>
        <v>25205.25</v>
      </c>
      <c r="F1164" s="25">
        <f t="shared" si="228"/>
        <v>24400.5</v>
      </c>
      <c r="G1164" s="25">
        <f t="shared" si="217"/>
        <v>0.89002274543554438</v>
      </c>
      <c r="H1164" s="25">
        <f t="shared" si="224"/>
        <v>0.99730290362961838</v>
      </c>
      <c r="I1164" s="4">
        <f t="shared" si="218"/>
        <v>21775.731245705196</v>
      </c>
      <c r="J1164" s="25">
        <f t="shared" si="225"/>
        <v>24661.539903521611</v>
      </c>
      <c r="K1164" s="15">
        <f t="shared" si="219"/>
        <v>24595.0253537598</v>
      </c>
      <c r="L1164" s="36">
        <f t="shared" si="220"/>
        <v>-2878.0253537598001</v>
      </c>
      <c r="M1164" s="36">
        <f t="shared" si="221"/>
        <v>2878.0253537598001</v>
      </c>
      <c r="N1164" s="36">
        <f t="shared" si="222"/>
        <v>0.13252407578209699</v>
      </c>
      <c r="O1164" s="36">
        <f t="shared" si="223"/>
        <v>8283029.9368842226</v>
      </c>
      <c r="P1164" s="35">
        <f t="shared" si="226"/>
        <v>8283029.9368842226</v>
      </c>
    </row>
    <row r="1165" spans="1:16" x14ac:dyDescent="0.4">
      <c r="A1165" s="1">
        <v>1164</v>
      </c>
      <c r="B1165" s="21">
        <v>40977</v>
      </c>
      <c r="C1165" s="43">
        <v>4</v>
      </c>
      <c r="D1165" s="23">
        <v>26389</v>
      </c>
      <c r="E1165" s="25">
        <f t="shared" si="227"/>
        <v>23595.75</v>
      </c>
      <c r="F1165" s="25">
        <f t="shared" si="228"/>
        <v>22883.125</v>
      </c>
      <c r="G1165" s="25">
        <f t="shared" si="217"/>
        <v>1.153207876983585</v>
      </c>
      <c r="H1165" s="25">
        <f t="shared" si="224"/>
        <v>0.99897478522145755</v>
      </c>
      <c r="I1165" s="4">
        <f t="shared" si="218"/>
        <v>26416.082157819386</v>
      </c>
      <c r="J1165" s="25">
        <f t="shared" si="225"/>
        <v>24661.885899111436</v>
      </c>
      <c r="K1165" s="15">
        <f t="shared" si="219"/>
        <v>24636.60216922094</v>
      </c>
      <c r="L1165" s="36">
        <f t="shared" si="220"/>
        <v>1752.3978307790603</v>
      </c>
      <c r="M1165" s="36">
        <f t="shared" si="221"/>
        <v>1752.3978307790603</v>
      </c>
      <c r="N1165" s="36">
        <f t="shared" si="222"/>
        <v>6.6406375034258988E-2</v>
      </c>
      <c r="O1165" s="36">
        <f t="shared" si="223"/>
        <v>3070898.157319156</v>
      </c>
      <c r="P1165" s="35">
        <f t="shared" si="226"/>
        <v>3070898.157319156</v>
      </c>
    </row>
    <row r="1166" spans="1:16" x14ac:dyDescent="0.4">
      <c r="A1166" s="1">
        <v>1165</v>
      </c>
      <c r="B1166" s="21">
        <v>40978</v>
      </c>
      <c r="C1166" s="43">
        <v>1</v>
      </c>
      <c r="D1166" s="23">
        <v>19980</v>
      </c>
      <c r="E1166" s="25">
        <f t="shared" si="227"/>
        <v>22170.5</v>
      </c>
      <c r="F1166" s="25">
        <f t="shared" si="228"/>
        <v>22073.875</v>
      </c>
      <c r="G1166" s="25">
        <f t="shared" si="217"/>
        <v>0.90514239117508821</v>
      </c>
      <c r="H1166" s="25">
        <f t="shared" si="224"/>
        <v>1.002565354379422</v>
      </c>
      <c r="I1166" s="4">
        <f t="shared" si="218"/>
        <v>19928.875372286751</v>
      </c>
      <c r="J1166" s="25">
        <f t="shared" si="225"/>
        <v>24662.231894701261</v>
      </c>
      <c r="K1166" s="15">
        <f t="shared" si="219"/>
        <v>24725.499259298653</v>
      </c>
      <c r="L1166" s="36">
        <f t="shared" si="220"/>
        <v>-4745.4992592986528</v>
      </c>
      <c r="M1166" s="36">
        <f t="shared" si="221"/>
        <v>4745.4992592986528</v>
      </c>
      <c r="N1166" s="36">
        <f t="shared" si="222"/>
        <v>0.23751247544037302</v>
      </c>
      <c r="O1166" s="36">
        <f t="shared" si="223"/>
        <v>22519763.220004063</v>
      </c>
      <c r="P1166" s="35">
        <f t="shared" si="226"/>
        <v>22519763.220004063</v>
      </c>
    </row>
    <row r="1167" spans="1:16" x14ac:dyDescent="0.4">
      <c r="A1167" s="1">
        <v>1166</v>
      </c>
      <c r="B1167" s="21">
        <v>40979</v>
      </c>
      <c r="C1167" s="43">
        <v>2</v>
      </c>
      <c r="D1167" s="23">
        <v>20596</v>
      </c>
      <c r="E1167" s="25">
        <f t="shared" si="227"/>
        <v>21977.25</v>
      </c>
      <c r="F1167" s="25">
        <f t="shared" si="228"/>
        <v>21805.125</v>
      </c>
      <c r="G1167" s="25">
        <f t="shared" si="217"/>
        <v>0.94454858662814356</v>
      </c>
      <c r="H1167" s="25">
        <f t="shared" si="224"/>
        <v>1.001156956769502</v>
      </c>
      <c r="I1167" s="4">
        <f t="shared" si="218"/>
        <v>20572.198855270854</v>
      </c>
      <c r="J1167" s="25">
        <f t="shared" si="225"/>
        <v>24662.577890291086</v>
      </c>
      <c r="K1167" s="15">
        <f t="shared" si="219"/>
        <v>24691.111426734627</v>
      </c>
      <c r="L1167" s="36">
        <f t="shared" si="220"/>
        <v>-4095.1114267346275</v>
      </c>
      <c r="M1167" s="36">
        <f t="shared" si="221"/>
        <v>4095.1114267346275</v>
      </c>
      <c r="N1167" s="36">
        <f t="shared" si="222"/>
        <v>0.19883042468123069</v>
      </c>
      <c r="O1167" s="36">
        <f t="shared" si="223"/>
        <v>16769937.597372517</v>
      </c>
      <c r="P1167" s="35">
        <f t="shared" si="226"/>
        <v>16769937.597372517</v>
      </c>
    </row>
    <row r="1168" spans="1:16" x14ac:dyDescent="0.4">
      <c r="A1168" s="1">
        <v>1167</v>
      </c>
      <c r="B1168" s="21">
        <v>40980</v>
      </c>
      <c r="C1168" s="43">
        <v>3</v>
      </c>
      <c r="D1168" s="23">
        <v>20944</v>
      </c>
      <c r="E1168" s="25">
        <f t="shared" si="227"/>
        <v>21633</v>
      </c>
      <c r="F1168" s="25">
        <f t="shared" si="228"/>
        <v>22257.625</v>
      </c>
      <c r="G1168" s="25">
        <f t="shared" si="217"/>
        <v>0.94098089980399979</v>
      </c>
      <c r="H1168" s="25">
        <f t="shared" si="224"/>
        <v>0.99730290362961838</v>
      </c>
      <c r="I1168" s="4">
        <f t="shared" si="218"/>
        <v>21000.640751947765</v>
      </c>
      <c r="J1168" s="25">
        <f t="shared" si="225"/>
        <v>24662.923885880911</v>
      </c>
      <c r="K1168" s="15">
        <f t="shared" si="219"/>
        <v>24596.405603385305</v>
      </c>
      <c r="L1168" s="36">
        <f t="shared" si="220"/>
        <v>-3652.4056033853049</v>
      </c>
      <c r="M1168" s="36">
        <f t="shared" si="221"/>
        <v>3652.4056033853049</v>
      </c>
      <c r="N1168" s="36">
        <f t="shared" si="222"/>
        <v>0.17438911398898516</v>
      </c>
      <c r="O1168" s="36">
        <f t="shared" si="223"/>
        <v>13340066.691640373</v>
      </c>
      <c r="P1168" s="35">
        <f t="shared" si="226"/>
        <v>13340066.691640373</v>
      </c>
    </row>
    <row r="1169" spans="1:16" x14ac:dyDescent="0.4">
      <c r="A1169" s="1">
        <v>1168</v>
      </c>
      <c r="B1169" s="21">
        <v>40981</v>
      </c>
      <c r="C1169" s="43">
        <v>4</v>
      </c>
      <c r="D1169" s="23">
        <v>25012</v>
      </c>
      <c r="E1169" s="25">
        <f t="shared" si="227"/>
        <v>22882.25</v>
      </c>
      <c r="F1169" s="25">
        <f t="shared" si="228"/>
        <v>22887.375</v>
      </c>
      <c r="G1169" s="25">
        <f t="shared" si="217"/>
        <v>1.0928295621494384</v>
      </c>
      <c r="H1169" s="25">
        <f t="shared" si="224"/>
        <v>0.99897478522145755</v>
      </c>
      <c r="I1169" s="4">
        <f t="shared" si="218"/>
        <v>25037.668988267025</v>
      </c>
      <c r="J1169" s="25">
        <f t="shared" si="225"/>
        <v>24663.26988147074</v>
      </c>
      <c r="K1169" s="15">
        <f t="shared" si="219"/>
        <v>24637.984732701076</v>
      </c>
      <c r="L1169" s="36">
        <f t="shared" si="220"/>
        <v>374.0152672989243</v>
      </c>
      <c r="M1169" s="36">
        <f t="shared" si="221"/>
        <v>374.0152672989243</v>
      </c>
      <c r="N1169" s="36">
        <f t="shared" si="222"/>
        <v>1.4953433044095805E-2</v>
      </c>
      <c r="O1169" s="36">
        <f t="shared" si="223"/>
        <v>139887.42017268579</v>
      </c>
      <c r="P1169" s="35">
        <f t="shared" si="226"/>
        <v>139887.42017268579</v>
      </c>
    </row>
    <row r="1170" spans="1:16" x14ac:dyDescent="0.4">
      <c r="A1170" s="1">
        <v>1169</v>
      </c>
      <c r="B1170" s="21">
        <v>40982</v>
      </c>
      <c r="C1170" s="43">
        <v>1</v>
      </c>
      <c r="D1170" s="23">
        <v>24977</v>
      </c>
      <c r="E1170" s="25">
        <f t="shared" si="227"/>
        <v>22892.5</v>
      </c>
      <c r="F1170" s="25">
        <f t="shared" si="228"/>
        <v>23521.25</v>
      </c>
      <c r="G1170" s="25">
        <f t="shared" si="217"/>
        <v>1.0618908433862997</v>
      </c>
      <c r="H1170" s="25">
        <f t="shared" si="224"/>
        <v>1.002565354379422</v>
      </c>
      <c r="I1170" s="4">
        <f t="shared" si="218"/>
        <v>24913.089097778087</v>
      </c>
      <c r="J1170" s="25">
        <f t="shared" si="225"/>
        <v>24663.615877060565</v>
      </c>
      <c r="K1170" s="15">
        <f t="shared" si="219"/>
        <v>24726.886792063164</v>
      </c>
      <c r="L1170" s="36">
        <f t="shared" si="220"/>
        <v>250.11320793683626</v>
      </c>
      <c r="M1170" s="36">
        <f t="shared" si="221"/>
        <v>250.11320793683626</v>
      </c>
      <c r="N1170" s="36">
        <f t="shared" si="222"/>
        <v>1.0013740959155875E-2</v>
      </c>
      <c r="O1170" s="36">
        <f t="shared" si="223"/>
        <v>62556.616784455095</v>
      </c>
      <c r="P1170" s="35">
        <f t="shared" si="226"/>
        <v>62556.616784455095</v>
      </c>
    </row>
    <row r="1171" spans="1:16" x14ac:dyDescent="0.4">
      <c r="A1171" s="1">
        <v>1170</v>
      </c>
      <c r="B1171" s="21">
        <v>40983</v>
      </c>
      <c r="C1171" s="43">
        <v>2</v>
      </c>
      <c r="D1171" s="23">
        <v>20637</v>
      </c>
      <c r="E1171" s="25">
        <f t="shared" si="227"/>
        <v>24150</v>
      </c>
      <c r="F1171" s="25">
        <f t="shared" si="228"/>
        <v>23885.625</v>
      </c>
      <c r="G1171" s="25">
        <f t="shared" si="217"/>
        <v>0.86399246408666297</v>
      </c>
      <c r="H1171" s="25">
        <f t="shared" si="224"/>
        <v>1.001156956769502</v>
      </c>
      <c r="I1171" s="4">
        <f t="shared" si="218"/>
        <v>20613.151474860391</v>
      </c>
      <c r="J1171" s="25">
        <f t="shared" si="225"/>
        <v>24663.96187265039</v>
      </c>
      <c r="K1171" s="15">
        <f t="shared" si="219"/>
        <v>24692.497010301693</v>
      </c>
      <c r="L1171" s="36">
        <f t="shared" si="220"/>
        <v>-4055.4970103016931</v>
      </c>
      <c r="M1171" s="36">
        <f t="shared" si="221"/>
        <v>4055.4970103016931</v>
      </c>
      <c r="N1171" s="36">
        <f t="shared" si="222"/>
        <v>0.1965158215972134</v>
      </c>
      <c r="O1171" s="36">
        <f t="shared" si="223"/>
        <v>16447056.00056597</v>
      </c>
      <c r="P1171" s="35">
        <f t="shared" si="226"/>
        <v>16447056.00056597</v>
      </c>
    </row>
    <row r="1172" spans="1:16" x14ac:dyDescent="0.4">
      <c r="A1172" s="1">
        <v>1171</v>
      </c>
      <c r="B1172" s="21">
        <v>40984</v>
      </c>
      <c r="C1172" s="43">
        <v>3</v>
      </c>
      <c r="D1172" s="23">
        <v>25974</v>
      </c>
      <c r="E1172" s="25">
        <f t="shared" si="227"/>
        <v>23621.25</v>
      </c>
      <c r="F1172" s="25">
        <f t="shared" si="228"/>
        <v>23028.375</v>
      </c>
      <c r="G1172" s="25">
        <f t="shared" si="217"/>
        <v>1.1279128466511423</v>
      </c>
      <c r="H1172" s="25">
        <f t="shared" si="224"/>
        <v>0.99730290362961838</v>
      </c>
      <c r="I1172" s="4">
        <f t="shared" si="218"/>
        <v>26044.243835518111</v>
      </c>
      <c r="J1172" s="25">
        <f t="shared" si="225"/>
        <v>24664.307868240216</v>
      </c>
      <c r="K1172" s="15">
        <f t="shared" si="219"/>
        <v>24597.78585301081</v>
      </c>
      <c r="L1172" s="36">
        <f t="shared" si="220"/>
        <v>1376.2141469891903</v>
      </c>
      <c r="M1172" s="36">
        <f t="shared" si="221"/>
        <v>1376.2141469891903</v>
      </c>
      <c r="N1172" s="36">
        <f t="shared" si="222"/>
        <v>5.2984297643381473E-2</v>
      </c>
      <c r="O1172" s="36">
        <f t="shared" si="223"/>
        <v>1893965.3783731847</v>
      </c>
      <c r="P1172" s="35">
        <f t="shared" si="226"/>
        <v>1893965.3783731847</v>
      </c>
    </row>
    <row r="1173" spans="1:16" x14ac:dyDescent="0.4">
      <c r="A1173" s="1">
        <v>1172</v>
      </c>
      <c r="B1173" s="21">
        <v>40985</v>
      </c>
      <c r="C1173" s="43">
        <v>4</v>
      </c>
      <c r="D1173" s="23">
        <v>22897</v>
      </c>
      <c r="E1173" s="25">
        <f t="shared" si="227"/>
        <v>22435.5</v>
      </c>
      <c r="F1173" s="25">
        <f t="shared" si="228"/>
        <v>22902.5</v>
      </c>
      <c r="G1173" s="25">
        <f t="shared" si="217"/>
        <v>0.99975985154459124</v>
      </c>
      <c r="H1173" s="25">
        <f t="shared" si="224"/>
        <v>0.99897478522145755</v>
      </c>
      <c r="I1173" s="4">
        <f t="shared" si="218"/>
        <v>22920.498433725814</v>
      </c>
      <c r="J1173" s="25">
        <f t="shared" si="225"/>
        <v>24664.653863830041</v>
      </c>
      <c r="K1173" s="15">
        <f t="shared" si="219"/>
        <v>24639.367296181208</v>
      </c>
      <c r="L1173" s="36">
        <f t="shared" si="220"/>
        <v>-1742.3672961812081</v>
      </c>
      <c r="M1173" s="36">
        <f t="shared" si="221"/>
        <v>1742.3672961812081</v>
      </c>
      <c r="N1173" s="36">
        <f t="shared" si="222"/>
        <v>7.6095877022370098E-2</v>
      </c>
      <c r="O1173" s="36">
        <f t="shared" si="223"/>
        <v>3035843.7948018136</v>
      </c>
      <c r="P1173" s="35">
        <f t="shared" si="226"/>
        <v>3035843.7948018136</v>
      </c>
    </row>
    <row r="1174" spans="1:16" x14ac:dyDescent="0.4">
      <c r="A1174" s="1">
        <v>1173</v>
      </c>
      <c r="B1174" s="21">
        <v>40986</v>
      </c>
      <c r="C1174" s="43">
        <v>1</v>
      </c>
      <c r="D1174" s="23">
        <v>20234</v>
      </c>
      <c r="E1174" s="25">
        <f t="shared" si="227"/>
        <v>23369.5</v>
      </c>
      <c r="F1174" s="25">
        <f t="shared" si="228"/>
        <v>23529.875</v>
      </c>
      <c r="G1174" s="25">
        <f t="shared" si="217"/>
        <v>0.85992807016611861</v>
      </c>
      <c r="H1174" s="25">
        <f t="shared" si="224"/>
        <v>1.002565354379422</v>
      </c>
      <c r="I1174" s="4">
        <f t="shared" si="218"/>
        <v>20182.225439582086</v>
      </c>
      <c r="J1174" s="25">
        <f t="shared" si="225"/>
        <v>24664.999859419866</v>
      </c>
      <c r="K1174" s="15">
        <f t="shared" si="219"/>
        <v>24728.274324827671</v>
      </c>
      <c r="L1174" s="36">
        <f t="shared" si="220"/>
        <v>-4494.2743248276711</v>
      </c>
      <c r="M1174" s="36">
        <f t="shared" si="221"/>
        <v>4494.2743248276711</v>
      </c>
      <c r="N1174" s="36">
        <f t="shared" si="222"/>
        <v>0.22211497107975048</v>
      </c>
      <c r="O1174" s="36">
        <f t="shared" si="223"/>
        <v>20198501.706805218</v>
      </c>
      <c r="P1174" s="35">
        <f t="shared" si="226"/>
        <v>20198501.706805218</v>
      </c>
    </row>
    <row r="1175" spans="1:16" x14ac:dyDescent="0.4">
      <c r="A1175" s="1">
        <v>1174</v>
      </c>
      <c r="B1175" s="21">
        <v>40987</v>
      </c>
      <c r="C1175" s="43">
        <v>2</v>
      </c>
      <c r="D1175" s="23">
        <v>24373</v>
      </c>
      <c r="E1175" s="25">
        <f t="shared" si="227"/>
        <v>23690.25</v>
      </c>
      <c r="F1175" s="25">
        <f t="shared" si="228"/>
        <v>24327.375</v>
      </c>
      <c r="G1175" s="25">
        <f t="shared" si="217"/>
        <v>1.0018754592305992</v>
      </c>
      <c r="H1175" s="25">
        <f t="shared" si="224"/>
        <v>1.001156956769502</v>
      </c>
      <c r="I1175" s="4">
        <f t="shared" si="218"/>
        <v>24344.834079409426</v>
      </c>
      <c r="J1175" s="25">
        <f t="shared" si="225"/>
        <v>24665.345855009691</v>
      </c>
      <c r="K1175" s="15">
        <f t="shared" si="219"/>
        <v>24693.882593868751</v>
      </c>
      <c r="L1175" s="36">
        <f t="shared" si="220"/>
        <v>-320.88259386875143</v>
      </c>
      <c r="M1175" s="36">
        <f t="shared" si="221"/>
        <v>320.88259386875143</v>
      </c>
      <c r="N1175" s="36">
        <f t="shared" si="222"/>
        <v>1.3165494353126469E-2</v>
      </c>
      <c r="O1175" s="36">
        <f t="shared" si="223"/>
        <v>102965.63904793806</v>
      </c>
      <c r="P1175" s="35">
        <f t="shared" si="226"/>
        <v>102965.63904793806</v>
      </c>
    </row>
    <row r="1176" spans="1:16" x14ac:dyDescent="0.4">
      <c r="A1176" s="1">
        <v>1175</v>
      </c>
      <c r="B1176" s="21">
        <v>40988</v>
      </c>
      <c r="C1176" s="43">
        <v>3</v>
      </c>
      <c r="D1176" s="23">
        <v>27257</v>
      </c>
      <c r="E1176" s="25">
        <f t="shared" si="227"/>
        <v>24964.5</v>
      </c>
      <c r="F1176" s="25">
        <f t="shared" si="228"/>
        <v>25228.25</v>
      </c>
      <c r="G1176" s="25">
        <f t="shared" si="217"/>
        <v>1.0804158037121085</v>
      </c>
      <c r="H1176" s="25">
        <f t="shared" si="224"/>
        <v>0.99730290362961838</v>
      </c>
      <c r="I1176" s="4">
        <f t="shared" si="218"/>
        <v>27330.713568365176</v>
      </c>
      <c r="J1176" s="25">
        <f t="shared" si="225"/>
        <v>24665.691850599516</v>
      </c>
      <c r="K1176" s="15">
        <f t="shared" si="219"/>
        <v>24599.166102636314</v>
      </c>
      <c r="L1176" s="36">
        <f t="shared" si="220"/>
        <v>2657.8338973636855</v>
      </c>
      <c r="M1176" s="36">
        <f t="shared" si="221"/>
        <v>2657.8338973636855</v>
      </c>
      <c r="N1176" s="36">
        <f t="shared" si="222"/>
        <v>9.7510140417642638E-2</v>
      </c>
      <c r="O1176" s="36">
        <f t="shared" si="223"/>
        <v>7064081.0259754378</v>
      </c>
      <c r="P1176" s="35">
        <f t="shared" si="226"/>
        <v>7064081.0259754378</v>
      </c>
    </row>
    <row r="1177" spans="1:16" x14ac:dyDescent="0.4">
      <c r="A1177" s="1">
        <v>1176</v>
      </c>
      <c r="B1177" s="21">
        <v>40989</v>
      </c>
      <c r="C1177" s="43">
        <v>4</v>
      </c>
      <c r="D1177" s="23">
        <v>27994</v>
      </c>
      <c r="E1177" s="25">
        <f t="shared" si="227"/>
        <v>25492</v>
      </c>
      <c r="F1177" s="25">
        <f t="shared" si="228"/>
        <v>26177.75</v>
      </c>
      <c r="G1177" s="25">
        <f t="shared" si="217"/>
        <v>1.0693814403453314</v>
      </c>
      <c r="H1177" s="25">
        <f t="shared" si="224"/>
        <v>0.99897478522145755</v>
      </c>
      <c r="I1177" s="4">
        <f t="shared" si="218"/>
        <v>28022.729316230092</v>
      </c>
      <c r="J1177" s="25">
        <f t="shared" si="225"/>
        <v>24666.037846189342</v>
      </c>
      <c r="K1177" s="15">
        <f t="shared" si="219"/>
        <v>24640.74985966134</v>
      </c>
      <c r="L1177" s="36">
        <f t="shared" si="220"/>
        <v>3353.2501403386595</v>
      </c>
      <c r="M1177" s="36">
        <f t="shared" si="221"/>
        <v>3353.2501403386595</v>
      </c>
      <c r="N1177" s="36">
        <f t="shared" si="222"/>
        <v>0.11978460171246194</v>
      </c>
      <c r="O1177" s="36">
        <f t="shared" si="223"/>
        <v>11244286.503681241</v>
      </c>
      <c r="P1177" s="35">
        <f t="shared" si="226"/>
        <v>11244286.503681241</v>
      </c>
    </row>
    <row r="1178" spans="1:16" x14ac:dyDescent="0.4">
      <c r="A1178" s="1">
        <v>1177</v>
      </c>
      <c r="B1178" s="21">
        <v>40990</v>
      </c>
      <c r="C1178" s="43">
        <v>1</v>
      </c>
      <c r="D1178" s="23">
        <v>22344</v>
      </c>
      <c r="E1178" s="25">
        <f t="shared" si="227"/>
        <v>26863.5</v>
      </c>
      <c r="F1178" s="25">
        <f t="shared" si="228"/>
        <v>26440.75</v>
      </c>
      <c r="G1178" s="25">
        <f t="shared" si="217"/>
        <v>0.84505923621682444</v>
      </c>
      <c r="H1178" s="25">
        <f t="shared" si="224"/>
        <v>1.002565354379422</v>
      </c>
      <c r="I1178" s="4">
        <f t="shared" si="218"/>
        <v>22286.826392311068</v>
      </c>
      <c r="J1178" s="25">
        <f t="shared" si="225"/>
        <v>24666.38384177917</v>
      </c>
      <c r="K1178" s="15">
        <f t="shared" si="219"/>
        <v>24729.661857592182</v>
      </c>
      <c r="L1178" s="36">
        <f t="shared" si="220"/>
        <v>-2385.6618575921821</v>
      </c>
      <c r="M1178" s="36">
        <f t="shared" si="221"/>
        <v>2385.6618575921821</v>
      </c>
      <c r="N1178" s="36">
        <f t="shared" si="222"/>
        <v>0.10676968571393583</v>
      </c>
      <c r="O1178" s="36">
        <f t="shared" si="223"/>
        <v>5691382.4987701811</v>
      </c>
      <c r="P1178" s="35">
        <f t="shared" si="226"/>
        <v>5691382.4987701811</v>
      </c>
    </row>
    <row r="1179" spans="1:16" x14ac:dyDescent="0.4">
      <c r="A1179" s="1">
        <v>1178</v>
      </c>
      <c r="B1179" s="21">
        <v>40991</v>
      </c>
      <c r="C1179" s="43">
        <v>2</v>
      </c>
      <c r="D1179" s="23">
        <v>29859</v>
      </c>
      <c r="E1179" s="25">
        <f t="shared" si="227"/>
        <v>26018</v>
      </c>
      <c r="F1179" s="25">
        <f t="shared" si="228"/>
        <v>24742.25</v>
      </c>
      <c r="G1179" s="25">
        <f t="shared" si="217"/>
        <v>1.2068021299598863</v>
      </c>
      <c r="H1179" s="25">
        <f t="shared" si="224"/>
        <v>1.001156956769502</v>
      </c>
      <c r="I1179" s="4">
        <f t="shared" si="218"/>
        <v>29824.494349365526</v>
      </c>
      <c r="J1179" s="25">
        <f t="shared" si="225"/>
        <v>24666.729837368996</v>
      </c>
      <c r="K1179" s="15">
        <f t="shared" si="219"/>
        <v>24695.268177435817</v>
      </c>
      <c r="L1179" s="36">
        <f t="shared" si="220"/>
        <v>5163.7318225641829</v>
      </c>
      <c r="M1179" s="36">
        <f t="shared" si="221"/>
        <v>5163.7318225641829</v>
      </c>
      <c r="N1179" s="36">
        <f t="shared" si="222"/>
        <v>0.17293719892039863</v>
      </c>
      <c r="O1179" s="36">
        <f t="shared" si="223"/>
        <v>26664126.335362017</v>
      </c>
      <c r="P1179" s="35">
        <f t="shared" si="226"/>
        <v>26664126.335362017</v>
      </c>
    </row>
    <row r="1180" spans="1:16" x14ac:dyDescent="0.4">
      <c r="A1180" s="1">
        <v>1179</v>
      </c>
      <c r="B1180" s="21">
        <v>40992</v>
      </c>
      <c r="C1180" s="43">
        <v>3</v>
      </c>
      <c r="D1180" s="23">
        <v>23875</v>
      </c>
      <c r="E1180" s="25">
        <f t="shared" si="227"/>
        <v>23466.5</v>
      </c>
      <c r="F1180" s="25">
        <f t="shared" si="228"/>
        <v>24027.375</v>
      </c>
      <c r="G1180" s="25">
        <f t="shared" si="217"/>
        <v>0.99365827519652061</v>
      </c>
      <c r="H1180" s="25">
        <f t="shared" si="224"/>
        <v>0.99730290362961838</v>
      </c>
      <c r="I1180" s="4">
        <f t="shared" si="218"/>
        <v>23939.567320127622</v>
      </c>
      <c r="J1180" s="25">
        <f t="shared" si="225"/>
        <v>24667.075832958821</v>
      </c>
      <c r="K1180" s="15">
        <f t="shared" si="219"/>
        <v>24600.546352261819</v>
      </c>
      <c r="L1180" s="36">
        <f t="shared" si="220"/>
        <v>-725.54635226181927</v>
      </c>
      <c r="M1180" s="36">
        <f t="shared" si="221"/>
        <v>725.54635226181927</v>
      </c>
      <c r="N1180" s="36">
        <f t="shared" si="222"/>
        <v>3.0389376010966251E-2</v>
      </c>
      <c r="O1180" s="36">
        <f t="shared" si="223"/>
        <v>526417.5092804319</v>
      </c>
      <c r="P1180" s="35">
        <f t="shared" si="226"/>
        <v>526417.5092804319</v>
      </c>
    </row>
    <row r="1181" spans="1:16" x14ac:dyDescent="0.4">
      <c r="A1181" s="1">
        <v>1180</v>
      </c>
      <c r="B1181" s="21">
        <v>40993</v>
      </c>
      <c r="C1181" s="43">
        <v>4</v>
      </c>
      <c r="D1181" s="23">
        <v>17788</v>
      </c>
      <c r="E1181" s="25">
        <f t="shared" si="227"/>
        <v>24588.25</v>
      </c>
      <c r="F1181" s="25">
        <f t="shared" si="228"/>
        <v>23667.125</v>
      </c>
      <c r="G1181" s="25">
        <f t="shared" si="217"/>
        <v>0.75159107834179273</v>
      </c>
      <c r="H1181" s="25">
        <f t="shared" si="224"/>
        <v>0.99897478522145755</v>
      </c>
      <c r="I1181" s="4">
        <f t="shared" si="218"/>
        <v>17806.255236018464</v>
      </c>
      <c r="J1181" s="25">
        <f t="shared" si="225"/>
        <v>24667.421828548646</v>
      </c>
      <c r="K1181" s="15">
        <f t="shared" si="219"/>
        <v>24642.132423141476</v>
      </c>
      <c r="L1181" s="36">
        <f t="shared" si="220"/>
        <v>-6854.1324231414765</v>
      </c>
      <c r="M1181" s="36">
        <f t="shared" si="221"/>
        <v>6854.1324231414765</v>
      </c>
      <c r="N1181" s="36">
        <f t="shared" si="222"/>
        <v>0.38532338785369219</v>
      </c>
      <c r="O1181" s="36">
        <f t="shared" si="223"/>
        <v>46979131.273959249</v>
      </c>
      <c r="P1181" s="35">
        <f t="shared" si="226"/>
        <v>46979131.273959249</v>
      </c>
    </row>
    <row r="1182" spans="1:16" x14ac:dyDescent="0.4">
      <c r="A1182" s="1">
        <v>1181</v>
      </c>
      <c r="B1182" s="21">
        <v>40994</v>
      </c>
      <c r="C1182" s="43">
        <v>1</v>
      </c>
      <c r="D1182" s="23">
        <v>26831</v>
      </c>
      <c r="E1182" s="25">
        <f t="shared" si="227"/>
        <v>22746</v>
      </c>
      <c r="F1182" s="25">
        <f t="shared" si="228"/>
        <v>23058.75</v>
      </c>
      <c r="G1182" s="25">
        <f t="shared" si="217"/>
        <v>1.1635929961511358</v>
      </c>
      <c r="H1182" s="25">
        <f t="shared" si="224"/>
        <v>1.002565354379422</v>
      </c>
      <c r="I1182" s="4">
        <f t="shared" si="218"/>
        <v>26762.345100792081</v>
      </c>
      <c r="J1182" s="25">
        <f t="shared" si="225"/>
        <v>24667.767824138471</v>
      </c>
      <c r="K1182" s="15">
        <f t="shared" si="219"/>
        <v>24731.049390356689</v>
      </c>
      <c r="L1182" s="36">
        <f t="shared" si="220"/>
        <v>2099.9506096433106</v>
      </c>
      <c r="M1182" s="36">
        <f t="shared" si="221"/>
        <v>2099.9506096433106</v>
      </c>
      <c r="N1182" s="36">
        <f t="shared" si="222"/>
        <v>7.8265834655559266E-2</v>
      </c>
      <c r="O1182" s="36">
        <f t="shared" si="223"/>
        <v>4409792.5629413119</v>
      </c>
      <c r="P1182" s="35">
        <f t="shared" si="226"/>
        <v>4409792.5629413119</v>
      </c>
    </row>
    <row r="1183" spans="1:16" x14ac:dyDescent="0.4">
      <c r="A1183" s="1">
        <v>1182</v>
      </c>
      <c r="B1183" s="21">
        <v>40995</v>
      </c>
      <c r="C1183" s="43">
        <v>2</v>
      </c>
      <c r="D1183" s="23">
        <v>22490</v>
      </c>
      <c r="E1183" s="25">
        <f t="shared" si="227"/>
        <v>23371.5</v>
      </c>
      <c r="F1183" s="25">
        <f t="shared" si="228"/>
        <v>23764.25</v>
      </c>
      <c r="G1183" s="25">
        <f t="shared" si="217"/>
        <v>0.94637954069663466</v>
      </c>
      <c r="H1183" s="25">
        <f t="shared" si="224"/>
        <v>1.001156956769502</v>
      </c>
      <c r="I1183" s="4">
        <f t="shared" si="218"/>
        <v>22464.010111431417</v>
      </c>
      <c r="J1183" s="25">
        <f t="shared" si="225"/>
        <v>24668.113819728296</v>
      </c>
      <c r="K1183" s="15">
        <f t="shared" si="219"/>
        <v>24696.653761002875</v>
      </c>
      <c r="L1183" s="36">
        <f t="shared" si="220"/>
        <v>-2206.6537610028754</v>
      </c>
      <c r="M1183" s="36">
        <f t="shared" si="221"/>
        <v>2206.6537610028754</v>
      </c>
      <c r="N1183" s="36">
        <f t="shared" si="222"/>
        <v>9.8117108092613398E-2</v>
      </c>
      <c r="O1183" s="36">
        <f t="shared" si="223"/>
        <v>4869320.8209481351</v>
      </c>
      <c r="P1183" s="35">
        <f t="shared" si="226"/>
        <v>4869320.8209481351</v>
      </c>
    </row>
    <row r="1184" spans="1:16" x14ac:dyDescent="0.4">
      <c r="A1184" s="1">
        <v>1183</v>
      </c>
      <c r="B1184" s="21">
        <v>40996</v>
      </c>
      <c r="C1184" s="43">
        <v>3</v>
      </c>
      <c r="D1184" s="23">
        <v>26377</v>
      </c>
      <c r="E1184" s="25">
        <f t="shared" si="227"/>
        <v>24157</v>
      </c>
      <c r="F1184" s="25">
        <f t="shared" si="228"/>
        <v>24163</v>
      </c>
      <c r="G1184" s="25">
        <f t="shared" si="217"/>
        <v>1.0916276952365187</v>
      </c>
      <c r="H1184" s="25">
        <f t="shared" si="224"/>
        <v>0.99730290362961838</v>
      </c>
      <c r="I1184" s="4">
        <f t="shared" si="218"/>
        <v>26448.333704837962</v>
      </c>
      <c r="J1184" s="25">
        <f t="shared" si="225"/>
        <v>24668.459815318121</v>
      </c>
      <c r="K1184" s="15">
        <f t="shared" si="219"/>
        <v>24601.92660188732</v>
      </c>
      <c r="L1184" s="36">
        <f t="shared" si="220"/>
        <v>1775.0733981126796</v>
      </c>
      <c r="M1184" s="36">
        <f t="shared" si="221"/>
        <v>1775.0733981126796</v>
      </c>
      <c r="N1184" s="36">
        <f t="shared" si="222"/>
        <v>6.7296258032099154E-2</v>
      </c>
      <c r="O1184" s="36">
        <f t="shared" si="223"/>
        <v>3150885.5686872955</v>
      </c>
      <c r="P1184" s="35">
        <f t="shared" si="226"/>
        <v>3150885.5686872955</v>
      </c>
    </row>
    <row r="1185" spans="1:16" x14ac:dyDescent="0.4">
      <c r="A1185" s="1">
        <v>1184</v>
      </c>
      <c r="B1185" s="21">
        <v>40997</v>
      </c>
      <c r="C1185" s="43">
        <v>4</v>
      </c>
      <c r="D1185" s="23">
        <v>20930</v>
      </c>
      <c r="E1185" s="25">
        <f t="shared" si="227"/>
        <v>24169</v>
      </c>
      <c r="F1185" s="25">
        <f t="shared" si="228"/>
        <v>24305.375</v>
      </c>
      <c r="G1185" s="25">
        <f t="shared" si="217"/>
        <v>0.86112639693894866</v>
      </c>
      <c r="H1185" s="25">
        <f t="shared" si="224"/>
        <v>0.99897478522145755</v>
      </c>
      <c r="I1185" s="4">
        <f t="shared" si="218"/>
        <v>20951.479766689143</v>
      </c>
      <c r="J1185" s="25">
        <f t="shared" si="225"/>
        <v>24668.805810907947</v>
      </c>
      <c r="K1185" s="15">
        <f t="shared" si="219"/>
        <v>24643.514986621609</v>
      </c>
      <c r="L1185" s="36">
        <f t="shared" si="220"/>
        <v>-3713.5149866216088</v>
      </c>
      <c r="M1185" s="36">
        <f t="shared" si="221"/>
        <v>3713.5149866216088</v>
      </c>
      <c r="N1185" s="36">
        <f t="shared" si="222"/>
        <v>0.1774254651993124</v>
      </c>
      <c r="O1185" s="36">
        <f t="shared" si="223"/>
        <v>13790193.555863287</v>
      </c>
      <c r="P1185" s="35">
        <f t="shared" si="226"/>
        <v>13790193.555863287</v>
      </c>
    </row>
    <row r="1186" spans="1:16" x14ac:dyDescent="0.4">
      <c r="A1186" s="1">
        <v>1185</v>
      </c>
      <c r="B1186" s="21">
        <v>40998</v>
      </c>
      <c r="C1186" s="43">
        <v>1</v>
      </c>
      <c r="D1186" s="23">
        <v>26879</v>
      </c>
      <c r="E1186" s="25">
        <f t="shared" si="227"/>
        <v>24441.75</v>
      </c>
      <c r="F1186" s="25">
        <f t="shared" si="228"/>
        <v>24126.125</v>
      </c>
      <c r="G1186" s="25">
        <f t="shared" si="217"/>
        <v>1.1141034874021418</v>
      </c>
      <c r="H1186" s="25">
        <f t="shared" si="224"/>
        <v>1.002565354379422</v>
      </c>
      <c r="I1186" s="4">
        <f t="shared" si="218"/>
        <v>26810.222278863643</v>
      </c>
      <c r="J1186" s="25">
        <f t="shared" si="225"/>
        <v>24669.151806497772</v>
      </c>
      <c r="K1186" s="15">
        <f t="shared" si="219"/>
        <v>24732.436923121197</v>
      </c>
      <c r="L1186" s="36">
        <f t="shared" si="220"/>
        <v>2146.5630768788033</v>
      </c>
      <c r="M1186" s="36">
        <f t="shared" si="221"/>
        <v>2146.5630768788033</v>
      </c>
      <c r="N1186" s="36">
        <f t="shared" si="222"/>
        <v>7.9860228314996964E-2</v>
      </c>
      <c r="O1186" s="36">
        <f t="shared" si="223"/>
        <v>4607733.0430193953</v>
      </c>
      <c r="P1186" s="35">
        <f t="shared" si="226"/>
        <v>4607733.0430193953</v>
      </c>
    </row>
    <row r="1187" spans="1:16" x14ac:dyDescent="0.4">
      <c r="A1187" s="1">
        <v>1186</v>
      </c>
      <c r="B1187" s="21">
        <v>40999</v>
      </c>
      <c r="C1187" s="43">
        <v>2</v>
      </c>
      <c r="D1187" s="23">
        <v>23581</v>
      </c>
      <c r="E1187" s="25">
        <f t="shared" si="227"/>
        <v>23810.5</v>
      </c>
      <c r="F1187" s="25">
        <f t="shared" si="228"/>
        <v>25013.875</v>
      </c>
      <c r="G1187" s="25">
        <f t="shared" si="217"/>
        <v>0.94271679218033988</v>
      </c>
      <c r="H1187" s="25">
        <f t="shared" si="224"/>
        <v>1.001156956769502</v>
      </c>
      <c r="I1187" s="4">
        <f t="shared" si="218"/>
        <v>23553.749330265196</v>
      </c>
      <c r="J1187" s="25">
        <f t="shared" si="225"/>
        <v>24669.497802087601</v>
      </c>
      <c r="K1187" s="15">
        <f t="shared" si="219"/>
        <v>24698.039344569941</v>
      </c>
      <c r="L1187" s="36">
        <f t="shared" si="220"/>
        <v>-1117.039344569941</v>
      </c>
      <c r="M1187" s="36">
        <f t="shared" si="221"/>
        <v>1117.039344569941</v>
      </c>
      <c r="N1187" s="36">
        <f t="shared" si="222"/>
        <v>4.7370312733554173E-2</v>
      </c>
      <c r="O1187" s="36">
        <f t="shared" si="223"/>
        <v>1247776.8973172435</v>
      </c>
      <c r="P1187" s="35">
        <f t="shared" si="226"/>
        <v>1247776.8973172435</v>
      </c>
    </row>
    <row r="1188" spans="1:16" x14ac:dyDescent="0.4">
      <c r="A1188" s="1">
        <v>1187</v>
      </c>
      <c r="B1188" s="21">
        <v>41000</v>
      </c>
      <c r="C1188" s="43">
        <v>3</v>
      </c>
      <c r="D1188" s="23">
        <v>23852</v>
      </c>
      <c r="E1188" s="25">
        <f t="shared" si="227"/>
        <v>26217.25</v>
      </c>
      <c r="F1188" s="25">
        <f t="shared" si="228"/>
        <v>26543.125</v>
      </c>
      <c r="G1188" s="25">
        <f t="shared" si="217"/>
        <v>0.89861310603028088</v>
      </c>
      <c r="H1188" s="25">
        <f t="shared" si="224"/>
        <v>0.99730290362961838</v>
      </c>
      <c r="I1188" s="4">
        <f t="shared" si="218"/>
        <v>23916.505119149071</v>
      </c>
      <c r="J1188" s="25">
        <f t="shared" si="225"/>
        <v>24669.843797677426</v>
      </c>
      <c r="K1188" s="15">
        <f t="shared" si="219"/>
        <v>24603.306851512829</v>
      </c>
      <c r="L1188" s="36">
        <f t="shared" si="220"/>
        <v>-751.30685151282887</v>
      </c>
      <c r="M1188" s="36">
        <f t="shared" si="221"/>
        <v>751.30685151282887</v>
      </c>
      <c r="N1188" s="36">
        <f t="shared" si="222"/>
        <v>3.1498694093276408E-2</v>
      </c>
      <c r="O1188" s="36">
        <f t="shared" si="223"/>
        <v>564461.98513011984</v>
      </c>
      <c r="P1188" s="35">
        <f t="shared" si="226"/>
        <v>564461.98513011984</v>
      </c>
    </row>
    <row r="1189" spans="1:16" x14ac:dyDescent="0.4">
      <c r="A1189" s="1">
        <v>1188</v>
      </c>
      <c r="B1189" s="21">
        <v>41001</v>
      </c>
      <c r="C1189" s="43">
        <v>4</v>
      </c>
      <c r="D1189" s="23">
        <v>30557</v>
      </c>
      <c r="E1189" s="25">
        <f t="shared" si="227"/>
        <v>26869</v>
      </c>
      <c r="F1189" s="25">
        <f t="shared" si="228"/>
        <v>27551.375</v>
      </c>
      <c r="G1189" s="25">
        <f t="shared" si="217"/>
        <v>1.1090916515055964</v>
      </c>
      <c r="H1189" s="25">
        <f t="shared" si="224"/>
        <v>0.99897478522145755</v>
      </c>
      <c r="I1189" s="4">
        <f t="shared" si="218"/>
        <v>30588.359638352609</v>
      </c>
      <c r="J1189" s="25">
        <f t="shared" si="225"/>
        <v>24670.189793267251</v>
      </c>
      <c r="K1189" s="15">
        <f t="shared" si="219"/>
        <v>24644.897550101745</v>
      </c>
      <c r="L1189" s="36">
        <f t="shared" si="220"/>
        <v>5912.1024498982551</v>
      </c>
      <c r="M1189" s="36">
        <f t="shared" si="221"/>
        <v>5912.1024498982551</v>
      </c>
      <c r="N1189" s="36">
        <f t="shared" si="222"/>
        <v>0.19347784304408991</v>
      </c>
      <c r="O1189" s="36">
        <f t="shared" si="223"/>
        <v>34952955.378092952</v>
      </c>
      <c r="P1189" s="35">
        <f t="shared" si="226"/>
        <v>34952955.378092952</v>
      </c>
    </row>
    <row r="1190" spans="1:16" x14ac:dyDescent="0.4">
      <c r="A1190" s="1">
        <v>1189</v>
      </c>
      <c r="B1190" s="21">
        <v>41002</v>
      </c>
      <c r="C1190" s="43">
        <v>1</v>
      </c>
      <c r="D1190" s="23">
        <v>29486</v>
      </c>
      <c r="E1190" s="25">
        <f t="shared" si="227"/>
        <v>28233.75</v>
      </c>
      <c r="F1190" s="25">
        <f t="shared" si="228"/>
        <v>27843.5</v>
      </c>
      <c r="G1190" s="25">
        <f t="shared" si="217"/>
        <v>1.058990428645824</v>
      </c>
      <c r="H1190" s="25">
        <f t="shared" si="224"/>
        <v>1.002565354379422</v>
      </c>
      <c r="I1190" s="4">
        <f t="shared" si="218"/>
        <v>29410.55151287523</v>
      </c>
      <c r="J1190" s="25">
        <f t="shared" si="225"/>
        <v>24670.535788857076</v>
      </c>
      <c r="K1190" s="15">
        <f t="shared" si="219"/>
        <v>24733.824455885708</v>
      </c>
      <c r="L1190" s="36">
        <f t="shared" si="220"/>
        <v>4752.1755441142923</v>
      </c>
      <c r="M1190" s="36">
        <f t="shared" si="221"/>
        <v>4752.1755441142923</v>
      </c>
      <c r="N1190" s="36">
        <f t="shared" si="222"/>
        <v>0.16116718253117723</v>
      </c>
      <c r="O1190" s="36">
        <f t="shared" si="223"/>
        <v>22583172.402077969</v>
      </c>
      <c r="P1190" s="35">
        <f t="shared" si="226"/>
        <v>22583172.402077969</v>
      </c>
    </row>
    <row r="1191" spans="1:16" x14ac:dyDescent="0.4">
      <c r="A1191" s="1">
        <v>1190</v>
      </c>
      <c r="B1191" s="21">
        <v>41003</v>
      </c>
      <c r="C1191" s="43">
        <v>2</v>
      </c>
      <c r="D1191" s="23">
        <v>29040</v>
      </c>
      <c r="E1191" s="25">
        <f t="shared" si="227"/>
        <v>27453.25</v>
      </c>
      <c r="F1191" s="25">
        <f t="shared" si="228"/>
        <v>26559.5</v>
      </c>
      <c r="G1191" s="25">
        <f t="shared" si="217"/>
        <v>1.0933940774487472</v>
      </c>
      <c r="H1191" s="25">
        <f t="shared" si="224"/>
        <v>1.001156956769502</v>
      </c>
      <c r="I1191" s="4">
        <f t="shared" si="218"/>
        <v>29006.440801955017</v>
      </c>
      <c r="J1191" s="25">
        <f t="shared" si="225"/>
        <v>24670.881784446901</v>
      </c>
      <c r="K1191" s="15">
        <f t="shared" si="219"/>
        <v>24699.424928136999</v>
      </c>
      <c r="L1191" s="36">
        <f t="shared" si="220"/>
        <v>4340.5750718630006</v>
      </c>
      <c r="M1191" s="36">
        <f t="shared" si="221"/>
        <v>4340.5750718630006</v>
      </c>
      <c r="N1191" s="36">
        <f t="shared" si="222"/>
        <v>0.14946883856277551</v>
      </c>
      <c r="O1191" s="36">
        <f t="shared" si="223"/>
        <v>18840591.954478495</v>
      </c>
      <c r="P1191" s="35">
        <f t="shared" si="226"/>
        <v>18840591.954478495</v>
      </c>
    </row>
    <row r="1192" spans="1:16" x14ac:dyDescent="0.4">
      <c r="A1192" s="1">
        <v>1191</v>
      </c>
      <c r="B1192" s="21">
        <v>41004</v>
      </c>
      <c r="C1192" s="43">
        <v>3</v>
      </c>
      <c r="D1192" s="23">
        <v>20730</v>
      </c>
      <c r="E1192" s="25">
        <f t="shared" si="227"/>
        <v>25665.75</v>
      </c>
      <c r="F1192" s="25">
        <f t="shared" si="228"/>
        <v>24950.875</v>
      </c>
      <c r="G1192" s="25">
        <f t="shared" si="217"/>
        <v>0.83083258603155197</v>
      </c>
      <c r="H1192" s="25">
        <f t="shared" si="224"/>
        <v>0.99730290362961838</v>
      </c>
      <c r="I1192" s="4">
        <f t="shared" si="218"/>
        <v>20786.062012408194</v>
      </c>
      <c r="J1192" s="25">
        <f t="shared" si="225"/>
        <v>24671.227780036726</v>
      </c>
      <c r="K1192" s="15">
        <f t="shared" si="219"/>
        <v>24604.68710113833</v>
      </c>
      <c r="L1192" s="36">
        <f t="shared" si="220"/>
        <v>-3874.68710113833</v>
      </c>
      <c r="M1192" s="36">
        <f t="shared" si="221"/>
        <v>3874.68710113833</v>
      </c>
      <c r="N1192" s="36">
        <f t="shared" si="222"/>
        <v>0.18691206469552968</v>
      </c>
      <c r="O1192" s="36">
        <f t="shared" si="223"/>
        <v>15013200.131727755</v>
      </c>
      <c r="P1192" s="35">
        <f t="shared" si="226"/>
        <v>15013200.131727755</v>
      </c>
    </row>
    <row r="1193" spans="1:16" x14ac:dyDescent="0.4">
      <c r="A1193" s="1">
        <v>1192</v>
      </c>
      <c r="B1193" s="21">
        <v>41005</v>
      </c>
      <c r="C1193" s="43">
        <v>4</v>
      </c>
      <c r="D1193" s="23">
        <v>23407</v>
      </c>
      <c r="E1193" s="25">
        <f t="shared" si="227"/>
        <v>24236</v>
      </c>
      <c r="F1193" s="25">
        <f t="shared" si="228"/>
        <v>23359.625</v>
      </c>
      <c r="G1193" s="25">
        <f t="shared" si="217"/>
        <v>1.0020280719403671</v>
      </c>
      <c r="H1193" s="25">
        <f t="shared" si="224"/>
        <v>0.99897478522145755</v>
      </c>
      <c r="I1193" s="4">
        <f t="shared" si="218"/>
        <v>23431.02182985632</v>
      </c>
      <c r="J1193" s="25">
        <f t="shared" si="225"/>
        <v>24671.573775626552</v>
      </c>
      <c r="K1193" s="15">
        <f t="shared" si="219"/>
        <v>24646.280113581877</v>
      </c>
      <c r="L1193" s="36">
        <f t="shared" si="220"/>
        <v>-1239.2801135818772</v>
      </c>
      <c r="M1193" s="36">
        <f t="shared" si="221"/>
        <v>1239.2801135818772</v>
      </c>
      <c r="N1193" s="36">
        <f t="shared" si="222"/>
        <v>5.2944850411495589E-2</v>
      </c>
      <c r="O1193" s="36">
        <f t="shared" si="223"/>
        <v>1535815.1999195106</v>
      </c>
      <c r="P1193" s="35">
        <f t="shared" si="226"/>
        <v>1535815.1999195106</v>
      </c>
    </row>
    <row r="1194" spans="1:16" x14ac:dyDescent="0.4">
      <c r="A1194" s="1">
        <v>1193</v>
      </c>
      <c r="B1194" s="21">
        <v>41006</v>
      </c>
      <c r="C1194" s="43">
        <v>1</v>
      </c>
      <c r="D1194" s="23">
        <v>23767</v>
      </c>
      <c r="E1194" s="25">
        <f t="shared" si="227"/>
        <v>22483.25</v>
      </c>
      <c r="F1194" s="25">
        <f t="shared" si="228"/>
        <v>22617.625</v>
      </c>
      <c r="G1194" s="25">
        <f t="shared" si="217"/>
        <v>1.0508176698481826</v>
      </c>
      <c r="H1194" s="25">
        <f t="shared" si="224"/>
        <v>1.002565354379422</v>
      </c>
      <c r="I1194" s="4">
        <f t="shared" si="218"/>
        <v>23706.18523389085</v>
      </c>
      <c r="J1194" s="25">
        <f t="shared" si="225"/>
        <v>24671.919771216377</v>
      </c>
      <c r="K1194" s="15">
        <f t="shared" si="219"/>
        <v>24735.211988650215</v>
      </c>
      <c r="L1194" s="36">
        <f t="shared" si="220"/>
        <v>-968.21198865021506</v>
      </c>
      <c r="M1194" s="36">
        <f t="shared" si="221"/>
        <v>968.21198865021506</v>
      </c>
      <c r="N1194" s="36">
        <f t="shared" si="222"/>
        <v>4.0737660985829725E-2</v>
      </c>
      <c r="O1194" s="36">
        <f t="shared" si="223"/>
        <v>937434.45496600412</v>
      </c>
      <c r="P1194" s="35">
        <f t="shared" si="226"/>
        <v>937434.45496600412</v>
      </c>
    </row>
    <row r="1195" spans="1:16" x14ac:dyDescent="0.4">
      <c r="A1195" s="1">
        <v>1194</v>
      </c>
      <c r="B1195" s="21">
        <v>41007</v>
      </c>
      <c r="C1195" s="43">
        <v>2</v>
      </c>
      <c r="D1195" s="23">
        <v>22029</v>
      </c>
      <c r="E1195" s="25">
        <f t="shared" si="227"/>
        <v>22752</v>
      </c>
      <c r="F1195" s="25">
        <f t="shared" si="228"/>
        <v>23365.375</v>
      </c>
      <c r="G1195" s="25">
        <f t="shared" si="217"/>
        <v>0.94280532625733593</v>
      </c>
      <c r="H1195" s="25">
        <f t="shared" si="224"/>
        <v>1.001156956769502</v>
      </c>
      <c r="I1195" s="4">
        <f t="shared" si="218"/>
        <v>22003.542852144183</v>
      </c>
      <c r="J1195" s="25">
        <f t="shared" si="225"/>
        <v>24672.265766806202</v>
      </c>
      <c r="K1195" s="15">
        <f t="shared" si="219"/>
        <v>24700.810511704061</v>
      </c>
      <c r="L1195" s="36">
        <f t="shared" si="220"/>
        <v>-2671.8105117040614</v>
      </c>
      <c r="M1195" s="36">
        <f t="shared" si="221"/>
        <v>2671.8105117040614</v>
      </c>
      <c r="N1195" s="36">
        <f t="shared" si="222"/>
        <v>0.12128605527731905</v>
      </c>
      <c r="O1195" s="36">
        <f t="shared" si="223"/>
        <v>7138571.4104523184</v>
      </c>
      <c r="P1195" s="35">
        <f t="shared" si="226"/>
        <v>7138571.4104523184</v>
      </c>
    </row>
    <row r="1196" spans="1:16" x14ac:dyDescent="0.4">
      <c r="A1196" s="1">
        <v>1195</v>
      </c>
      <c r="B1196" s="21">
        <v>41008</v>
      </c>
      <c r="C1196" s="43">
        <v>3</v>
      </c>
      <c r="D1196" s="23">
        <v>21805</v>
      </c>
      <c r="E1196" s="25">
        <f t="shared" si="227"/>
        <v>23978.75</v>
      </c>
      <c r="F1196" s="25">
        <f t="shared" si="228"/>
        <v>23940</v>
      </c>
      <c r="G1196" s="25">
        <f t="shared" si="217"/>
        <v>0.91081871345029242</v>
      </c>
      <c r="H1196" s="25">
        <f t="shared" si="224"/>
        <v>0.99730290362961838</v>
      </c>
      <c r="I1196" s="4">
        <f t="shared" si="218"/>
        <v>21863.96923205792</v>
      </c>
      <c r="J1196" s="25">
        <f t="shared" si="225"/>
        <v>24672.611762396031</v>
      </c>
      <c r="K1196" s="15">
        <f t="shared" si="219"/>
        <v>24606.067350763838</v>
      </c>
      <c r="L1196" s="36">
        <f t="shared" si="220"/>
        <v>-2801.0673507638385</v>
      </c>
      <c r="M1196" s="36">
        <f t="shared" si="221"/>
        <v>2801.0673507638385</v>
      </c>
      <c r="N1196" s="36">
        <f t="shared" si="222"/>
        <v>0.12845986474495935</v>
      </c>
      <c r="O1196" s="36">
        <f t="shared" si="223"/>
        <v>7845978.3035151483</v>
      </c>
      <c r="P1196" s="35">
        <f t="shared" si="226"/>
        <v>7845978.3035151483</v>
      </c>
    </row>
    <row r="1197" spans="1:16" x14ac:dyDescent="0.4">
      <c r="A1197" s="1">
        <v>1196</v>
      </c>
      <c r="B1197" s="21">
        <v>41009</v>
      </c>
      <c r="C1197" s="43">
        <v>4</v>
      </c>
      <c r="D1197" s="23">
        <v>28314</v>
      </c>
      <c r="E1197" s="25">
        <f t="shared" si="227"/>
        <v>23901.25</v>
      </c>
      <c r="F1197" s="25">
        <f t="shared" si="228"/>
        <v>23910.5</v>
      </c>
      <c r="G1197" s="25">
        <f t="shared" ref="G1197:G1260" si="229">D1197/F1197</f>
        <v>1.1841659521967336</v>
      </c>
      <c r="H1197" s="25">
        <f t="shared" si="224"/>
        <v>0.99897478522145755</v>
      </c>
      <c r="I1197" s="4">
        <f t="shared" ref="I1197:I1260" si="230">D1197/H1197</f>
        <v>28343.057721645313</v>
      </c>
      <c r="J1197" s="25">
        <f t="shared" si="225"/>
        <v>24672.957757985856</v>
      </c>
      <c r="K1197" s="15">
        <f t="shared" ref="K1197:K1260" si="231">H1197*J1197</f>
        <v>24647.662677062017</v>
      </c>
      <c r="L1197" s="36">
        <f t="shared" ref="L1197:L1260" si="232">D1197-K1197</f>
        <v>3666.3373229379831</v>
      </c>
      <c r="M1197" s="36">
        <f t="shared" ref="M1197:M1260" si="233">ABS(L1197)</f>
        <v>3666.3373229379831</v>
      </c>
      <c r="N1197" s="36">
        <f t="shared" ref="N1197:N1260" si="234">M1197/D1197</f>
        <v>0.12948849766680734</v>
      </c>
      <c r="O1197" s="36">
        <f t="shared" ref="O1197:O1260" si="235">L1197^2</f>
        <v>13442029.365568057</v>
      </c>
      <c r="P1197" s="35">
        <f t="shared" si="226"/>
        <v>13442029.365568057</v>
      </c>
    </row>
    <row r="1198" spans="1:16" x14ac:dyDescent="0.4">
      <c r="A1198" s="1">
        <v>1197</v>
      </c>
      <c r="B1198" s="21">
        <v>41010</v>
      </c>
      <c r="C1198" s="43">
        <v>1</v>
      </c>
      <c r="D1198" s="23">
        <v>23457</v>
      </c>
      <c r="E1198" s="25">
        <f t="shared" si="227"/>
        <v>23919.75</v>
      </c>
      <c r="F1198" s="25">
        <f t="shared" si="228"/>
        <v>25419.25</v>
      </c>
      <c r="G1198" s="25">
        <f t="shared" si="229"/>
        <v>0.92280456740462447</v>
      </c>
      <c r="H1198" s="25">
        <f t="shared" si="224"/>
        <v>1.002565354379422</v>
      </c>
      <c r="I1198" s="4">
        <f t="shared" si="230"/>
        <v>23396.978458845359</v>
      </c>
      <c r="J1198" s="25">
        <f t="shared" si="225"/>
        <v>24673.303753575681</v>
      </c>
      <c r="K1198" s="15">
        <f t="shared" si="231"/>
        <v>24736.599521414726</v>
      </c>
      <c r="L1198" s="36">
        <f t="shared" si="232"/>
        <v>-1279.599521414726</v>
      </c>
      <c r="M1198" s="36">
        <f t="shared" si="233"/>
        <v>1279.599521414726</v>
      </c>
      <c r="N1198" s="36">
        <f t="shared" si="234"/>
        <v>5.4550859931565249E-2</v>
      </c>
      <c r="O1198" s="36">
        <f t="shared" si="235"/>
        <v>1637374.935204796</v>
      </c>
      <c r="P1198" s="35">
        <f t="shared" si="226"/>
        <v>1637374.935204796</v>
      </c>
    </row>
    <row r="1199" spans="1:16" x14ac:dyDescent="0.4">
      <c r="A1199" s="1">
        <v>1198</v>
      </c>
      <c r="B1199" s="21">
        <v>41011</v>
      </c>
      <c r="C1199" s="43">
        <v>2</v>
      </c>
      <c r="D1199" s="23">
        <v>22103</v>
      </c>
      <c r="E1199" s="25">
        <f t="shared" si="227"/>
        <v>26918.75</v>
      </c>
      <c r="F1199" s="25">
        <f t="shared" si="228"/>
        <v>26506.375</v>
      </c>
      <c r="G1199" s="25">
        <f t="shared" si="229"/>
        <v>0.83387486972473601</v>
      </c>
      <c r="H1199" s="25">
        <f t="shared" si="224"/>
        <v>1.001156956769502</v>
      </c>
      <c r="I1199" s="4">
        <f t="shared" si="230"/>
        <v>22077.457336281397</v>
      </c>
      <c r="J1199" s="25">
        <f t="shared" si="225"/>
        <v>24673.649749165506</v>
      </c>
      <c r="K1199" s="15">
        <f t="shared" si="231"/>
        <v>24702.196095271123</v>
      </c>
      <c r="L1199" s="36">
        <f t="shared" si="232"/>
        <v>-2599.1960952711233</v>
      </c>
      <c r="M1199" s="36">
        <f t="shared" si="233"/>
        <v>2599.1960952711233</v>
      </c>
      <c r="N1199" s="36">
        <f t="shared" si="234"/>
        <v>0.11759471995978479</v>
      </c>
      <c r="O1199" s="36">
        <f t="shared" si="235"/>
        <v>6755820.3416726543</v>
      </c>
      <c r="P1199" s="35">
        <f t="shared" si="226"/>
        <v>6755820.3416726543</v>
      </c>
    </row>
    <row r="1200" spans="1:16" x14ac:dyDescent="0.4">
      <c r="A1200" s="1">
        <v>1199</v>
      </c>
      <c r="B1200" s="21">
        <v>41012</v>
      </c>
      <c r="C1200" s="43">
        <v>3</v>
      </c>
      <c r="D1200" s="23">
        <v>33801</v>
      </c>
      <c r="E1200" s="25">
        <f t="shared" si="227"/>
        <v>26094</v>
      </c>
      <c r="F1200" s="25">
        <f t="shared" si="228"/>
        <v>25922.75</v>
      </c>
      <c r="G1200" s="25">
        <f t="shared" si="229"/>
        <v>1.3039125864346954</v>
      </c>
      <c r="H1200" s="25">
        <f t="shared" si="224"/>
        <v>0.99730290362961838</v>
      </c>
      <c r="I1200" s="4">
        <f t="shared" si="230"/>
        <v>33892.411098958481</v>
      </c>
      <c r="J1200" s="25">
        <f t="shared" si="225"/>
        <v>24673.995744755332</v>
      </c>
      <c r="K1200" s="15">
        <f t="shared" si="231"/>
        <v>24607.44760038934</v>
      </c>
      <c r="L1200" s="36">
        <f t="shared" si="232"/>
        <v>9193.5523996106604</v>
      </c>
      <c r="M1200" s="36">
        <f t="shared" si="233"/>
        <v>9193.5523996106604</v>
      </c>
      <c r="N1200" s="36">
        <f t="shared" si="234"/>
        <v>0.27199054464692346</v>
      </c>
      <c r="O1200" s="36">
        <f t="shared" si="235"/>
        <v>84521405.72438693</v>
      </c>
      <c r="P1200" s="35">
        <f t="shared" si="226"/>
        <v>84521405.72438693</v>
      </c>
    </row>
    <row r="1201" spans="1:16" x14ac:dyDescent="0.4">
      <c r="A1201" s="1">
        <v>1200</v>
      </c>
      <c r="B1201" s="21">
        <v>41013</v>
      </c>
      <c r="C1201" s="43">
        <v>4</v>
      </c>
      <c r="D1201" s="23">
        <v>25015</v>
      </c>
      <c r="E1201" s="25">
        <f t="shared" si="227"/>
        <v>25751.5</v>
      </c>
      <c r="F1201" s="25">
        <f t="shared" si="228"/>
        <v>26263.25</v>
      </c>
      <c r="G1201" s="25">
        <f t="shared" si="229"/>
        <v>0.95247160956850352</v>
      </c>
      <c r="H1201" s="25">
        <f t="shared" si="224"/>
        <v>0.99897478522145755</v>
      </c>
      <c r="I1201" s="4">
        <f t="shared" si="230"/>
        <v>25040.672067067793</v>
      </c>
      <c r="J1201" s="25">
        <f t="shared" si="225"/>
        <v>24674.341740345157</v>
      </c>
      <c r="K1201" s="15">
        <f t="shared" si="231"/>
        <v>24649.045240542149</v>
      </c>
      <c r="L1201" s="36">
        <f t="shared" si="232"/>
        <v>365.95475945785074</v>
      </c>
      <c r="M1201" s="36">
        <f t="shared" si="233"/>
        <v>365.95475945785074</v>
      </c>
      <c r="N1201" s="36">
        <f t="shared" si="234"/>
        <v>1.4629412730675624E-2</v>
      </c>
      <c r="O1201" s="36">
        <f t="shared" si="235"/>
        <v>133922.88596985341</v>
      </c>
      <c r="P1201" s="35">
        <f t="shared" si="226"/>
        <v>133922.88596985341</v>
      </c>
    </row>
    <row r="1202" spans="1:16" x14ac:dyDescent="0.4">
      <c r="A1202" s="1">
        <v>1201</v>
      </c>
      <c r="B1202" s="21">
        <v>41014</v>
      </c>
      <c r="C1202" s="43">
        <v>1</v>
      </c>
      <c r="D1202" s="23">
        <v>22087</v>
      </c>
      <c r="E1202" s="25">
        <f t="shared" si="227"/>
        <v>26775</v>
      </c>
      <c r="F1202" s="25">
        <f t="shared" si="228"/>
        <v>26004.875</v>
      </c>
      <c r="G1202" s="25">
        <f t="shared" si="229"/>
        <v>0.84934074860963571</v>
      </c>
      <c r="H1202" s="25">
        <f t="shared" si="224"/>
        <v>1.002565354379422</v>
      </c>
      <c r="I1202" s="4">
        <f t="shared" si="230"/>
        <v>22030.484001386259</v>
      </c>
      <c r="J1202" s="25">
        <f t="shared" si="225"/>
        <v>24674.687735934982</v>
      </c>
      <c r="K1202" s="15">
        <f t="shared" si="231"/>
        <v>24737.987054179233</v>
      </c>
      <c r="L1202" s="36">
        <f t="shared" si="232"/>
        <v>-2650.9870541792334</v>
      </c>
      <c r="M1202" s="36">
        <f t="shared" si="233"/>
        <v>2650.9870541792334</v>
      </c>
      <c r="N1202" s="36">
        <f t="shared" si="234"/>
        <v>0.12002476815227207</v>
      </c>
      <c r="O1202" s="36">
        <f t="shared" si="235"/>
        <v>7027732.3614258897</v>
      </c>
      <c r="P1202" s="35">
        <f t="shared" si="226"/>
        <v>7027732.3614258897</v>
      </c>
    </row>
    <row r="1203" spans="1:16" x14ac:dyDescent="0.4">
      <c r="A1203" s="1">
        <v>1202</v>
      </c>
      <c r="B1203" s="21">
        <v>41015</v>
      </c>
      <c r="C1203" s="43">
        <v>2</v>
      </c>
      <c r="D1203" s="23">
        <v>26197</v>
      </c>
      <c r="E1203" s="25">
        <f t="shared" si="227"/>
        <v>25234.75</v>
      </c>
      <c r="F1203" s="25">
        <f t="shared" si="228"/>
        <v>25096.875</v>
      </c>
      <c r="G1203" s="25">
        <f t="shared" si="229"/>
        <v>1.0438351388370066</v>
      </c>
      <c r="H1203" s="25">
        <f t="shared" si="224"/>
        <v>1.001156956769502</v>
      </c>
      <c r="I1203" s="4">
        <f t="shared" si="230"/>
        <v>26166.726228953707</v>
      </c>
      <c r="J1203" s="25">
        <f t="shared" si="225"/>
        <v>24675.033731524807</v>
      </c>
      <c r="K1203" s="15">
        <f t="shared" si="231"/>
        <v>24703.581678838185</v>
      </c>
      <c r="L1203" s="36">
        <f t="shared" si="232"/>
        <v>1493.4183211618147</v>
      </c>
      <c r="M1203" s="36">
        <f t="shared" si="233"/>
        <v>1493.4183211618147</v>
      </c>
      <c r="N1203" s="36">
        <f t="shared" si="234"/>
        <v>5.7007226826041708E-2</v>
      </c>
      <c r="O1203" s="36">
        <f t="shared" si="235"/>
        <v>2230298.2819817732</v>
      </c>
      <c r="P1203" s="35">
        <f t="shared" si="226"/>
        <v>2230298.2819817732</v>
      </c>
    </row>
    <row r="1204" spans="1:16" x14ac:dyDescent="0.4">
      <c r="A1204" s="1">
        <v>1203</v>
      </c>
      <c r="B1204" s="21">
        <v>41016</v>
      </c>
      <c r="C1204" s="43">
        <v>3</v>
      </c>
      <c r="D1204" s="23">
        <v>27640</v>
      </c>
      <c r="E1204" s="25">
        <f t="shared" si="227"/>
        <v>24959</v>
      </c>
      <c r="F1204" s="25">
        <f t="shared" si="228"/>
        <v>24954.75</v>
      </c>
      <c r="G1204" s="25">
        <f t="shared" si="229"/>
        <v>1.1076047646239693</v>
      </c>
      <c r="H1204" s="25">
        <f t="shared" si="224"/>
        <v>0.99730290362961838</v>
      </c>
      <c r="I1204" s="4">
        <f t="shared" si="230"/>
        <v>27714.749349877591</v>
      </c>
      <c r="J1204" s="25">
        <f t="shared" si="225"/>
        <v>24675.379727114636</v>
      </c>
      <c r="K1204" s="15">
        <f t="shared" si="231"/>
        <v>24608.827850014848</v>
      </c>
      <c r="L1204" s="36">
        <f t="shared" si="232"/>
        <v>3031.1721499851519</v>
      </c>
      <c r="M1204" s="36">
        <f t="shared" si="233"/>
        <v>3031.1721499851519</v>
      </c>
      <c r="N1204" s="36">
        <f t="shared" si="234"/>
        <v>0.10966614146111259</v>
      </c>
      <c r="O1204" s="36">
        <f t="shared" si="235"/>
        <v>9188004.6028456092</v>
      </c>
      <c r="P1204" s="35">
        <f t="shared" si="226"/>
        <v>9188004.6028456092</v>
      </c>
    </row>
    <row r="1205" spans="1:16" x14ac:dyDescent="0.4">
      <c r="A1205" s="1">
        <v>1204</v>
      </c>
      <c r="B1205" s="21">
        <v>41017</v>
      </c>
      <c r="C1205" s="43">
        <v>4</v>
      </c>
      <c r="D1205" s="23">
        <v>23912</v>
      </c>
      <c r="E1205" s="25">
        <f t="shared" si="227"/>
        <v>24950.5</v>
      </c>
      <c r="F1205" s="25">
        <f t="shared" si="228"/>
        <v>24465.75</v>
      </c>
      <c r="G1205" s="25">
        <f t="shared" si="229"/>
        <v>0.97736631822036935</v>
      </c>
      <c r="H1205" s="25">
        <f t="shared" si="224"/>
        <v>0.99897478522145755</v>
      </c>
      <c r="I1205" s="4">
        <f t="shared" si="230"/>
        <v>23936.54009465221</v>
      </c>
      <c r="J1205" s="25">
        <f t="shared" si="225"/>
        <v>24675.725722704461</v>
      </c>
      <c r="K1205" s="15">
        <f t="shared" si="231"/>
        <v>24650.427804022285</v>
      </c>
      <c r="L1205" s="36">
        <f t="shared" si="232"/>
        <v>-738.42780402228527</v>
      </c>
      <c r="M1205" s="36">
        <f t="shared" si="233"/>
        <v>738.42780402228527</v>
      </c>
      <c r="N1205" s="36">
        <f t="shared" si="234"/>
        <v>3.0881055705180883E-2</v>
      </c>
      <c r="O1205" s="36">
        <f t="shared" si="235"/>
        <v>545275.62175317458</v>
      </c>
      <c r="P1205" s="35">
        <f t="shared" si="226"/>
        <v>545275.62175317458</v>
      </c>
    </row>
    <row r="1206" spans="1:16" x14ac:dyDescent="0.4">
      <c r="A1206" s="1">
        <v>1205</v>
      </c>
      <c r="B1206" s="21">
        <v>41018</v>
      </c>
      <c r="C1206" s="43">
        <v>1</v>
      </c>
      <c r="D1206" s="23">
        <v>22053</v>
      </c>
      <c r="E1206" s="25">
        <f t="shared" si="227"/>
        <v>23981</v>
      </c>
      <c r="F1206" s="25">
        <f t="shared" si="228"/>
        <v>23493.875</v>
      </c>
      <c r="G1206" s="25">
        <f t="shared" si="229"/>
        <v>0.93867018531425739</v>
      </c>
      <c r="H1206" s="25">
        <f t="shared" si="224"/>
        <v>1.002565354379422</v>
      </c>
      <c r="I1206" s="4">
        <f t="shared" si="230"/>
        <v>21996.571000252236</v>
      </c>
      <c r="J1206" s="25">
        <f t="shared" si="225"/>
        <v>24676.071718294286</v>
      </c>
      <c r="K1206" s="15">
        <f t="shared" si="231"/>
        <v>24739.374586943744</v>
      </c>
      <c r="L1206" s="36">
        <f t="shared" si="232"/>
        <v>-2686.3745869437444</v>
      </c>
      <c r="M1206" s="36">
        <f t="shared" si="233"/>
        <v>2686.3745869437444</v>
      </c>
      <c r="N1206" s="36">
        <f t="shared" si="234"/>
        <v>0.12181447362915451</v>
      </c>
      <c r="O1206" s="36">
        <f t="shared" si="235"/>
        <v>7216608.4213771727</v>
      </c>
      <c r="P1206" s="35">
        <f t="shared" si="226"/>
        <v>7216608.4213771727</v>
      </c>
    </row>
    <row r="1207" spans="1:16" x14ac:dyDescent="0.4">
      <c r="A1207" s="1">
        <v>1206</v>
      </c>
      <c r="B1207" s="21">
        <v>41019</v>
      </c>
      <c r="C1207" s="43">
        <v>2</v>
      </c>
      <c r="D1207" s="23">
        <v>22319</v>
      </c>
      <c r="E1207" s="25">
        <f t="shared" si="227"/>
        <v>23006.75</v>
      </c>
      <c r="F1207" s="25">
        <f t="shared" si="228"/>
        <v>22672.25</v>
      </c>
      <c r="G1207" s="25">
        <f t="shared" si="229"/>
        <v>0.98441927907463966</v>
      </c>
      <c r="H1207" s="25">
        <f t="shared" si="224"/>
        <v>1.001156956769502</v>
      </c>
      <c r="I1207" s="4">
        <f t="shared" si="230"/>
        <v>22293.20772241164</v>
      </c>
      <c r="J1207" s="25">
        <f t="shared" si="225"/>
        <v>24676.417713884111</v>
      </c>
      <c r="K1207" s="15">
        <f t="shared" si="231"/>
        <v>24704.967262405247</v>
      </c>
      <c r="L1207" s="36">
        <f t="shared" si="232"/>
        <v>-2385.9672624052473</v>
      </c>
      <c r="M1207" s="36">
        <f t="shared" si="233"/>
        <v>2385.9672624052473</v>
      </c>
      <c r="N1207" s="36">
        <f t="shared" si="234"/>
        <v>0.10690296439828162</v>
      </c>
      <c r="O1207" s="36">
        <f t="shared" si="235"/>
        <v>5692839.7772695906</v>
      </c>
      <c r="P1207" s="35">
        <f t="shared" si="226"/>
        <v>5692839.7772695906</v>
      </c>
    </row>
    <row r="1208" spans="1:16" x14ac:dyDescent="0.4">
      <c r="A1208" s="1">
        <v>1207</v>
      </c>
      <c r="B1208" s="21">
        <v>41020</v>
      </c>
      <c r="C1208" s="43">
        <v>3</v>
      </c>
      <c r="D1208" s="23">
        <v>23743</v>
      </c>
      <c r="E1208" s="25">
        <f t="shared" si="227"/>
        <v>22337.75</v>
      </c>
      <c r="F1208" s="25">
        <f t="shared" si="228"/>
        <v>22791.75</v>
      </c>
      <c r="G1208" s="25">
        <f t="shared" si="229"/>
        <v>1.0417365932848508</v>
      </c>
      <c r="H1208" s="25">
        <f t="shared" si="224"/>
        <v>0.99730290362961838</v>
      </c>
      <c r="I1208" s="4">
        <f t="shared" si="230"/>
        <v>23807.21034059854</v>
      </c>
      <c r="J1208" s="25">
        <f t="shared" si="225"/>
        <v>24676.763709473937</v>
      </c>
      <c r="K1208" s="15">
        <f t="shared" si="231"/>
        <v>24610.208099640349</v>
      </c>
      <c r="L1208" s="36">
        <f t="shared" si="232"/>
        <v>-867.20809964034925</v>
      </c>
      <c r="M1208" s="36">
        <f t="shared" si="233"/>
        <v>867.20809964034925</v>
      </c>
      <c r="N1208" s="36">
        <f t="shared" si="234"/>
        <v>3.6524790449410323E-2</v>
      </c>
      <c r="O1208" s="36">
        <f t="shared" si="235"/>
        <v>752049.88808182592</v>
      </c>
      <c r="P1208" s="35">
        <f t="shared" si="226"/>
        <v>752049.88808182592</v>
      </c>
    </row>
    <row r="1209" spans="1:16" x14ac:dyDescent="0.4">
      <c r="A1209" s="1">
        <v>1208</v>
      </c>
      <c r="B1209" s="21">
        <v>41021</v>
      </c>
      <c r="C1209" s="43">
        <v>4</v>
      </c>
      <c r="D1209" s="23">
        <v>21236</v>
      </c>
      <c r="E1209" s="25">
        <f t="shared" si="227"/>
        <v>23245.75</v>
      </c>
      <c r="F1209" s="25">
        <f t="shared" si="228"/>
        <v>24034</v>
      </c>
      <c r="G1209" s="25">
        <f t="shared" si="229"/>
        <v>0.88358159274361325</v>
      </c>
      <c r="H1209" s="25">
        <f t="shared" si="224"/>
        <v>0.99897478522145755</v>
      </c>
      <c r="I1209" s="4">
        <f t="shared" si="230"/>
        <v>21257.793804367444</v>
      </c>
      <c r="J1209" s="25">
        <f t="shared" si="225"/>
        <v>24677.109705063762</v>
      </c>
      <c r="K1209" s="15">
        <f t="shared" si="231"/>
        <v>24651.810367502418</v>
      </c>
      <c r="L1209" s="36">
        <f t="shared" si="232"/>
        <v>-3415.8103675024176</v>
      </c>
      <c r="M1209" s="36">
        <f t="shared" si="233"/>
        <v>3415.8103675024176</v>
      </c>
      <c r="N1209" s="36">
        <f t="shared" si="234"/>
        <v>0.16084998905172432</v>
      </c>
      <c r="O1209" s="36">
        <f t="shared" si="235"/>
        <v>11667760.466737002</v>
      </c>
      <c r="P1209" s="35">
        <f t="shared" si="226"/>
        <v>11667760.466737002</v>
      </c>
    </row>
    <row r="1210" spans="1:16" x14ac:dyDescent="0.4">
      <c r="A1210" s="1">
        <v>1209</v>
      </c>
      <c r="B1210" s="21">
        <v>41022</v>
      </c>
      <c r="C1210" s="43">
        <v>1</v>
      </c>
      <c r="D1210" s="23">
        <v>25685</v>
      </c>
      <c r="E1210" s="25">
        <f t="shared" si="227"/>
        <v>24822.25</v>
      </c>
      <c r="F1210" s="25">
        <f t="shared" si="228"/>
        <v>24825.5</v>
      </c>
      <c r="G1210" s="25">
        <f t="shared" si="229"/>
        <v>1.034621659181084</v>
      </c>
      <c r="H1210" s="25">
        <f t="shared" si="224"/>
        <v>1.002565354379422</v>
      </c>
      <c r="I1210" s="4">
        <f t="shared" si="230"/>
        <v>25619.27747433359</v>
      </c>
      <c r="J1210" s="25">
        <f t="shared" si="225"/>
        <v>24677.455700653587</v>
      </c>
      <c r="K1210" s="15">
        <f t="shared" si="231"/>
        <v>24740.762119708252</v>
      </c>
      <c r="L1210" s="36">
        <f t="shared" si="232"/>
        <v>944.2378802917483</v>
      </c>
      <c r="M1210" s="36">
        <f t="shared" si="233"/>
        <v>944.2378802917483</v>
      </c>
      <c r="N1210" s="36">
        <f t="shared" si="234"/>
        <v>3.6762230106745113E-2</v>
      </c>
      <c r="O1210" s="36">
        <f t="shared" si="235"/>
        <v>891585.17457785399</v>
      </c>
      <c r="P1210" s="35">
        <f t="shared" si="226"/>
        <v>891585.17457785399</v>
      </c>
    </row>
    <row r="1211" spans="1:16" x14ac:dyDescent="0.4">
      <c r="A1211" s="1">
        <v>1210</v>
      </c>
      <c r="B1211" s="21">
        <v>41023</v>
      </c>
      <c r="C1211" s="43">
        <v>2</v>
      </c>
      <c r="D1211" s="23">
        <v>28625</v>
      </c>
      <c r="E1211" s="25">
        <f t="shared" si="227"/>
        <v>24828.75</v>
      </c>
      <c r="F1211" s="25">
        <f t="shared" si="228"/>
        <v>24929.75</v>
      </c>
      <c r="G1211" s="25">
        <f t="shared" si="229"/>
        <v>1.148226516511397</v>
      </c>
      <c r="H1211" s="25">
        <f t="shared" si="224"/>
        <v>1.001156956769502</v>
      </c>
      <c r="I1211" s="4">
        <f t="shared" si="230"/>
        <v>28591.920384158486</v>
      </c>
      <c r="J1211" s="25">
        <f t="shared" si="225"/>
        <v>24677.801696243412</v>
      </c>
      <c r="K1211" s="15">
        <f t="shared" si="231"/>
        <v>24706.352845972309</v>
      </c>
      <c r="L1211" s="36">
        <f t="shared" si="232"/>
        <v>3918.6471540276907</v>
      </c>
      <c r="M1211" s="36">
        <f t="shared" si="233"/>
        <v>3918.6471540276907</v>
      </c>
      <c r="N1211" s="36">
        <f t="shared" si="234"/>
        <v>0.13689597044638221</v>
      </c>
      <c r="O1211" s="36">
        <f t="shared" si="235"/>
        <v>15355795.51776932</v>
      </c>
      <c r="P1211" s="35">
        <f t="shared" si="226"/>
        <v>15355795.51776932</v>
      </c>
    </row>
    <row r="1212" spans="1:16" x14ac:dyDescent="0.4">
      <c r="A1212" s="1">
        <v>1211</v>
      </c>
      <c r="B1212" s="21">
        <v>41024</v>
      </c>
      <c r="C1212" s="43">
        <v>3</v>
      </c>
      <c r="D1212" s="23">
        <v>23769</v>
      </c>
      <c r="E1212" s="25">
        <f t="shared" si="227"/>
        <v>25030.75</v>
      </c>
      <c r="F1212" s="25">
        <f t="shared" si="228"/>
        <v>24613.125</v>
      </c>
      <c r="G1212" s="25">
        <f t="shared" si="229"/>
        <v>0.96570427363449374</v>
      </c>
      <c r="H1212" s="25">
        <f t="shared" si="224"/>
        <v>0.99730290362961838</v>
      </c>
      <c r="I1212" s="4">
        <f t="shared" si="230"/>
        <v>23833.280654748207</v>
      </c>
      <c r="J1212" s="25">
        <f t="shared" si="225"/>
        <v>24678.147691833237</v>
      </c>
      <c r="K1212" s="15">
        <f t="shared" si="231"/>
        <v>24611.588349265854</v>
      </c>
      <c r="L1212" s="36">
        <f t="shared" si="232"/>
        <v>-842.58834926585405</v>
      </c>
      <c r="M1212" s="36">
        <f t="shared" si="233"/>
        <v>842.58834926585405</v>
      </c>
      <c r="N1212" s="36">
        <f t="shared" si="234"/>
        <v>3.5449044943659982E-2</v>
      </c>
      <c r="O1212" s="36">
        <f t="shared" si="235"/>
        <v>709955.12631855684</v>
      </c>
      <c r="P1212" s="35">
        <f t="shared" si="226"/>
        <v>709955.12631855684</v>
      </c>
    </row>
    <row r="1213" spans="1:16" x14ac:dyDescent="0.4">
      <c r="A1213" s="1">
        <v>1212</v>
      </c>
      <c r="B1213" s="21">
        <v>41025</v>
      </c>
      <c r="C1213" s="43">
        <v>4</v>
      </c>
      <c r="D1213" s="23">
        <v>22044</v>
      </c>
      <c r="E1213" s="25">
        <f t="shared" si="227"/>
        <v>24195.5</v>
      </c>
      <c r="F1213" s="25">
        <f t="shared" si="228"/>
        <v>23564.125</v>
      </c>
      <c r="G1213" s="25">
        <f t="shared" si="229"/>
        <v>0.93548986011574797</v>
      </c>
      <c r="H1213" s="25">
        <f t="shared" si="224"/>
        <v>0.99897478522145755</v>
      </c>
      <c r="I1213" s="4">
        <f t="shared" si="230"/>
        <v>22066.623028040871</v>
      </c>
      <c r="J1213" s="25">
        <f t="shared" si="225"/>
        <v>24678.493687423066</v>
      </c>
      <c r="K1213" s="15">
        <f t="shared" si="231"/>
        <v>24653.192930982554</v>
      </c>
      <c r="L1213" s="36">
        <f t="shared" si="232"/>
        <v>-2609.1929309825537</v>
      </c>
      <c r="M1213" s="36">
        <f t="shared" si="233"/>
        <v>2609.1929309825537</v>
      </c>
      <c r="N1213" s="36">
        <f t="shared" si="234"/>
        <v>0.11836295277547422</v>
      </c>
      <c r="O1213" s="36">
        <f t="shared" si="235"/>
        <v>6807887.7510893289</v>
      </c>
      <c r="P1213" s="35">
        <f t="shared" si="226"/>
        <v>6807887.7510893289</v>
      </c>
    </row>
    <row r="1214" spans="1:16" x14ac:dyDescent="0.4">
      <c r="A1214" s="1">
        <v>1213</v>
      </c>
      <c r="B1214" s="21">
        <v>41026</v>
      </c>
      <c r="C1214" s="43">
        <v>1</v>
      </c>
      <c r="D1214" s="23">
        <v>22344</v>
      </c>
      <c r="E1214" s="25">
        <f t="shared" si="227"/>
        <v>22932.75</v>
      </c>
      <c r="F1214" s="25">
        <f t="shared" si="228"/>
        <v>22586.125</v>
      </c>
      <c r="G1214" s="25">
        <f t="shared" si="229"/>
        <v>0.98927992296155276</v>
      </c>
      <c r="H1214" s="25">
        <f t="shared" si="224"/>
        <v>1.002565354379422</v>
      </c>
      <c r="I1214" s="4">
        <f t="shared" si="230"/>
        <v>22286.826392311068</v>
      </c>
      <c r="J1214" s="25">
        <f t="shared" si="225"/>
        <v>24678.839683012891</v>
      </c>
      <c r="K1214" s="15">
        <f t="shared" si="231"/>
        <v>24742.149652472759</v>
      </c>
      <c r="L1214" s="36">
        <f t="shared" si="232"/>
        <v>-2398.149652472759</v>
      </c>
      <c r="M1214" s="36">
        <f t="shared" si="233"/>
        <v>2398.149652472759</v>
      </c>
      <c r="N1214" s="36">
        <f t="shared" si="234"/>
        <v>0.10732857377697633</v>
      </c>
      <c r="O1214" s="36">
        <f t="shared" si="235"/>
        <v>5751121.7556552151</v>
      </c>
      <c r="P1214" s="35">
        <f t="shared" si="226"/>
        <v>5751121.7556552151</v>
      </c>
    </row>
    <row r="1215" spans="1:16" x14ac:dyDescent="0.4">
      <c r="A1215" s="1">
        <v>1214</v>
      </c>
      <c r="B1215" s="21">
        <v>41027</v>
      </c>
      <c r="C1215" s="43">
        <v>2</v>
      </c>
      <c r="D1215" s="23">
        <v>23574</v>
      </c>
      <c r="E1215" s="25">
        <f t="shared" si="227"/>
        <v>22239.5</v>
      </c>
      <c r="F1215" s="25">
        <f t="shared" si="228"/>
        <v>22456.75</v>
      </c>
      <c r="G1215" s="25">
        <f t="shared" si="229"/>
        <v>1.0497511883954713</v>
      </c>
      <c r="H1215" s="25">
        <f t="shared" si="224"/>
        <v>1.001156956769502</v>
      </c>
      <c r="I1215" s="4">
        <f t="shared" si="230"/>
        <v>23546.757419603568</v>
      </c>
      <c r="J1215" s="25">
        <f t="shared" si="225"/>
        <v>24679.185678602717</v>
      </c>
      <c r="K1215" s="15">
        <f t="shared" si="231"/>
        <v>24707.738429539371</v>
      </c>
      <c r="L1215" s="36">
        <f t="shared" si="232"/>
        <v>-1133.7384295393713</v>
      </c>
      <c r="M1215" s="36">
        <f t="shared" si="233"/>
        <v>1133.7384295393713</v>
      </c>
      <c r="N1215" s="36">
        <f t="shared" si="234"/>
        <v>4.809274749891284E-2</v>
      </c>
      <c r="O1215" s="36">
        <f t="shared" si="235"/>
        <v>1285362.8266143999</v>
      </c>
      <c r="P1215" s="35">
        <f t="shared" si="226"/>
        <v>1285362.8266143999</v>
      </c>
    </row>
    <row r="1216" spans="1:16" x14ac:dyDescent="0.4">
      <c r="A1216" s="1">
        <v>1215</v>
      </c>
      <c r="B1216" s="21">
        <v>41028</v>
      </c>
      <c r="C1216" s="43">
        <v>3</v>
      </c>
      <c r="D1216" s="23">
        <v>20996</v>
      </c>
      <c r="E1216" s="25">
        <f t="shared" si="227"/>
        <v>22674</v>
      </c>
      <c r="F1216" s="25">
        <f t="shared" si="228"/>
        <v>22510</v>
      </c>
      <c r="G1216" s="25">
        <f t="shared" si="229"/>
        <v>0.93274100399822302</v>
      </c>
      <c r="H1216" s="25">
        <f t="shared" si="224"/>
        <v>0.99730290362961838</v>
      </c>
      <c r="I1216" s="4">
        <f t="shared" si="230"/>
        <v>21052.781380247103</v>
      </c>
      <c r="J1216" s="25">
        <f t="shared" si="225"/>
        <v>24679.531674192542</v>
      </c>
      <c r="K1216" s="15">
        <f t="shared" si="231"/>
        <v>24612.968598891359</v>
      </c>
      <c r="L1216" s="36">
        <f t="shared" si="232"/>
        <v>-3616.9685988913589</v>
      </c>
      <c r="M1216" s="36">
        <f t="shared" si="233"/>
        <v>3616.9685988913589</v>
      </c>
      <c r="N1216" s="36">
        <f t="shared" si="234"/>
        <v>0.17226941316876351</v>
      </c>
      <c r="O1216" s="36">
        <f t="shared" si="235"/>
        <v>13082461.84536612</v>
      </c>
      <c r="P1216" s="35">
        <f t="shared" si="226"/>
        <v>13082461.84536612</v>
      </c>
    </row>
    <row r="1217" spans="1:16" x14ac:dyDescent="0.4">
      <c r="A1217" s="1">
        <v>1216</v>
      </c>
      <c r="B1217" s="21">
        <v>41029</v>
      </c>
      <c r="C1217" s="43">
        <v>4</v>
      </c>
      <c r="D1217" s="23">
        <v>23782</v>
      </c>
      <c r="E1217" s="25">
        <f t="shared" si="227"/>
        <v>22346</v>
      </c>
      <c r="F1217" s="25">
        <f t="shared" si="228"/>
        <v>23951.375</v>
      </c>
      <c r="G1217" s="25">
        <f t="shared" si="229"/>
        <v>0.99292838093846392</v>
      </c>
      <c r="H1217" s="25">
        <f t="shared" si="224"/>
        <v>0.99897478522145755</v>
      </c>
      <c r="I1217" s="4">
        <f t="shared" si="230"/>
        <v>23806.406679952277</v>
      </c>
      <c r="J1217" s="25">
        <f t="shared" si="225"/>
        <v>24679.877669782367</v>
      </c>
      <c r="K1217" s="15">
        <f t="shared" si="231"/>
        <v>24654.575494462686</v>
      </c>
      <c r="L1217" s="36">
        <f t="shared" si="232"/>
        <v>-872.57549446268604</v>
      </c>
      <c r="M1217" s="36">
        <f t="shared" si="233"/>
        <v>872.57549446268604</v>
      </c>
      <c r="N1217" s="36">
        <f t="shared" si="234"/>
        <v>3.6690585083789674E-2</v>
      </c>
      <c r="O1217" s="36">
        <f t="shared" si="235"/>
        <v>761387.99353680108</v>
      </c>
      <c r="P1217" s="35">
        <f t="shared" si="226"/>
        <v>761387.99353680108</v>
      </c>
    </row>
    <row r="1218" spans="1:16" x14ac:dyDescent="0.4">
      <c r="A1218" s="1">
        <v>1217</v>
      </c>
      <c r="B1218" s="21">
        <v>41030</v>
      </c>
      <c r="C1218" s="43">
        <v>1</v>
      </c>
      <c r="D1218" s="23">
        <v>21032</v>
      </c>
      <c r="E1218" s="25">
        <f t="shared" si="227"/>
        <v>25556.75</v>
      </c>
      <c r="F1218" s="25">
        <f t="shared" si="228"/>
        <v>25665.625</v>
      </c>
      <c r="G1218" s="25">
        <f t="shared" si="229"/>
        <v>0.81946182880798735</v>
      </c>
      <c r="H1218" s="25">
        <f t="shared" ref="H1218:H1281" si="236">VLOOKUP(C1218,$Q$38:$S$42,3,FALSE)</f>
        <v>1.002565354379422</v>
      </c>
      <c r="I1218" s="4">
        <f t="shared" si="230"/>
        <v>20978.183525021766</v>
      </c>
      <c r="J1218" s="25">
        <f t="shared" si="225"/>
        <v>24680.223665372192</v>
      </c>
      <c r="K1218" s="15">
        <f t="shared" si="231"/>
        <v>24743.537185237266</v>
      </c>
      <c r="L1218" s="36">
        <f t="shared" si="232"/>
        <v>-3711.5371852372664</v>
      </c>
      <c r="M1218" s="36">
        <f t="shared" si="233"/>
        <v>3711.5371852372664</v>
      </c>
      <c r="N1218" s="36">
        <f t="shared" si="234"/>
        <v>0.17647095783745084</v>
      </c>
      <c r="O1218" s="36">
        <f t="shared" si="235"/>
        <v>13775508.27739897</v>
      </c>
      <c r="P1218" s="35">
        <f t="shared" si="226"/>
        <v>13775508.27739897</v>
      </c>
    </row>
    <row r="1219" spans="1:16" x14ac:dyDescent="0.4">
      <c r="A1219" s="1">
        <v>1218</v>
      </c>
      <c r="B1219" s="21">
        <v>41031</v>
      </c>
      <c r="C1219" s="43">
        <v>2</v>
      </c>
      <c r="D1219" s="23">
        <v>36417</v>
      </c>
      <c r="E1219" s="25">
        <f t="shared" si="227"/>
        <v>25774.5</v>
      </c>
      <c r="F1219" s="25">
        <f t="shared" si="228"/>
        <v>25581.125</v>
      </c>
      <c r="G1219" s="25">
        <f t="shared" si="229"/>
        <v>1.4235886811076526</v>
      </c>
      <c r="H1219" s="25">
        <f t="shared" si="236"/>
        <v>1.001156956769502</v>
      </c>
      <c r="I1219" s="4">
        <f t="shared" si="230"/>
        <v>36374.915794930988</v>
      </c>
      <c r="J1219" s="25">
        <f t="shared" ref="J1219:J1282" si="237">INTERCEPT($I$2:$I$3896,$A$2:$A$3896)+SLOPE($I$2:$I$3896,$A$2:$A$3896)*A1219</f>
        <v>24680.569660962017</v>
      </c>
      <c r="K1219" s="15">
        <f t="shared" si="231"/>
        <v>24709.124013106433</v>
      </c>
      <c r="L1219" s="36">
        <f t="shared" si="232"/>
        <v>11707.875986893567</v>
      </c>
      <c r="M1219" s="36">
        <f t="shared" si="233"/>
        <v>11707.875986893567</v>
      </c>
      <c r="N1219" s="36">
        <f t="shared" si="234"/>
        <v>0.32149479602640435</v>
      </c>
      <c r="O1219" s="36">
        <f t="shared" si="235"/>
        <v>137074360.124479</v>
      </c>
      <c r="P1219" s="35">
        <f t="shared" ref="P1219:P1282" si="238">(D1219-K1219)^2</f>
        <v>137074360.124479</v>
      </c>
    </row>
    <row r="1220" spans="1:16" x14ac:dyDescent="0.4">
      <c r="A1220" s="1">
        <v>1219</v>
      </c>
      <c r="B1220" s="21">
        <v>41032</v>
      </c>
      <c r="C1220" s="43">
        <v>3</v>
      </c>
      <c r="D1220" s="23">
        <v>21867</v>
      </c>
      <c r="E1220" s="25">
        <f t="shared" si="227"/>
        <v>25387.75</v>
      </c>
      <c r="F1220" s="25">
        <f t="shared" si="228"/>
        <v>25702.375</v>
      </c>
      <c r="G1220" s="25">
        <f t="shared" si="229"/>
        <v>0.85077740870250318</v>
      </c>
      <c r="H1220" s="25">
        <f t="shared" si="236"/>
        <v>0.99730290362961838</v>
      </c>
      <c r="I1220" s="4">
        <f t="shared" si="230"/>
        <v>21926.136904260973</v>
      </c>
      <c r="J1220" s="25">
        <f t="shared" si="237"/>
        <v>24680.915656551842</v>
      </c>
      <c r="K1220" s="15">
        <f t="shared" si="231"/>
        <v>24614.34884851686</v>
      </c>
      <c r="L1220" s="36">
        <f t="shared" si="232"/>
        <v>-2747.34884851686</v>
      </c>
      <c r="M1220" s="36">
        <f t="shared" si="233"/>
        <v>2747.34884851686</v>
      </c>
      <c r="N1220" s="36">
        <f t="shared" si="234"/>
        <v>0.12563903820903005</v>
      </c>
      <c r="O1220" s="36">
        <f t="shared" si="235"/>
        <v>7547925.6954469169</v>
      </c>
      <c r="P1220" s="35">
        <f t="shared" si="238"/>
        <v>7547925.6954469169</v>
      </c>
    </row>
    <row r="1221" spans="1:16" x14ac:dyDescent="0.4">
      <c r="A1221" s="1">
        <v>1220</v>
      </c>
      <c r="B1221" s="21">
        <v>41033</v>
      </c>
      <c r="C1221" s="43">
        <v>4</v>
      </c>
      <c r="D1221" s="23">
        <v>22235</v>
      </c>
      <c r="E1221" s="25">
        <f t="shared" ref="E1221:E1284" si="239">AVERAGE(D1219:D1222)</f>
        <v>26017</v>
      </c>
      <c r="F1221" s="25">
        <f t="shared" ref="F1221:F1284" si="240">AVERAGE(E1221:E1222)</f>
        <v>24098.875</v>
      </c>
      <c r="G1221" s="25">
        <f t="shared" si="229"/>
        <v>0.92265717798029989</v>
      </c>
      <c r="H1221" s="25">
        <f t="shared" si="236"/>
        <v>0.99897478522145755</v>
      </c>
      <c r="I1221" s="4">
        <f t="shared" si="230"/>
        <v>22257.81904502308</v>
      </c>
      <c r="J1221" s="25">
        <f t="shared" si="237"/>
        <v>24681.261652141671</v>
      </c>
      <c r="K1221" s="15">
        <f t="shared" si="231"/>
        <v>24655.958057942822</v>
      </c>
      <c r="L1221" s="36">
        <f t="shared" si="232"/>
        <v>-2420.9580579428221</v>
      </c>
      <c r="M1221" s="36">
        <f t="shared" si="233"/>
        <v>2420.9580579428221</v>
      </c>
      <c r="N1221" s="36">
        <f t="shared" si="234"/>
        <v>0.10888050631629512</v>
      </c>
      <c r="O1221" s="36">
        <f t="shared" si="235"/>
        <v>5861037.918318281</v>
      </c>
      <c r="P1221" s="35">
        <f t="shared" si="238"/>
        <v>5861037.918318281</v>
      </c>
    </row>
    <row r="1222" spans="1:16" x14ac:dyDescent="0.4">
      <c r="A1222" s="1">
        <v>1221</v>
      </c>
      <c r="B1222" s="21">
        <v>41034</v>
      </c>
      <c r="C1222" s="43">
        <v>1</v>
      </c>
      <c r="D1222" s="23">
        <v>23549</v>
      </c>
      <c r="E1222" s="25">
        <f t="shared" si="239"/>
        <v>22180.75</v>
      </c>
      <c r="F1222" s="25">
        <f t="shared" si="240"/>
        <v>22768.75</v>
      </c>
      <c r="G1222" s="25">
        <f t="shared" si="229"/>
        <v>1.0342684600603897</v>
      </c>
      <c r="H1222" s="25">
        <f t="shared" si="236"/>
        <v>1.002565354379422</v>
      </c>
      <c r="I1222" s="4">
        <f t="shared" si="230"/>
        <v>23488.743050149184</v>
      </c>
      <c r="J1222" s="25">
        <f t="shared" si="237"/>
        <v>24681.607647731496</v>
      </c>
      <c r="K1222" s="15">
        <f t="shared" si="231"/>
        <v>24744.924718001777</v>
      </c>
      <c r="L1222" s="36">
        <f t="shared" si="232"/>
        <v>-1195.9247180017774</v>
      </c>
      <c r="M1222" s="36">
        <f t="shared" si="233"/>
        <v>1195.9247180017774</v>
      </c>
      <c r="N1222" s="36">
        <f t="shared" si="234"/>
        <v>5.078452240017739E-2</v>
      </c>
      <c r="O1222" s="36">
        <f t="shared" si="235"/>
        <v>1430235.9311276306</v>
      </c>
      <c r="P1222" s="35">
        <f t="shared" si="238"/>
        <v>1430235.9311276306</v>
      </c>
    </row>
    <row r="1223" spans="1:16" x14ac:dyDescent="0.4">
      <c r="A1223" s="1">
        <v>1222</v>
      </c>
      <c r="B1223" s="21">
        <v>41035</v>
      </c>
      <c r="C1223" s="43">
        <v>2</v>
      </c>
      <c r="D1223" s="23">
        <v>21072</v>
      </c>
      <c r="E1223" s="25">
        <f t="shared" si="239"/>
        <v>23356.75</v>
      </c>
      <c r="F1223" s="25">
        <f t="shared" si="240"/>
        <v>24013.375</v>
      </c>
      <c r="G1223" s="25">
        <f t="shared" si="229"/>
        <v>0.87751097044876036</v>
      </c>
      <c r="H1223" s="25">
        <f t="shared" si="236"/>
        <v>1.001156956769502</v>
      </c>
      <c r="I1223" s="4">
        <f t="shared" si="230"/>
        <v>21047.648780261577</v>
      </c>
      <c r="J1223" s="25">
        <f t="shared" si="237"/>
        <v>24681.953643321322</v>
      </c>
      <c r="K1223" s="15">
        <f t="shared" si="231"/>
        <v>24710.509596673495</v>
      </c>
      <c r="L1223" s="36">
        <f t="shared" si="232"/>
        <v>-3638.5095966734953</v>
      </c>
      <c r="M1223" s="36">
        <f t="shared" si="233"/>
        <v>3638.5095966734953</v>
      </c>
      <c r="N1223" s="36">
        <f t="shared" si="234"/>
        <v>0.1726703491207999</v>
      </c>
      <c r="O1223" s="36">
        <f t="shared" si="235"/>
        <v>13238752.085085122</v>
      </c>
      <c r="P1223" s="35">
        <f t="shared" si="238"/>
        <v>13238752.085085122</v>
      </c>
    </row>
    <row r="1224" spans="1:16" x14ac:dyDescent="0.4">
      <c r="A1224" s="1">
        <v>1223</v>
      </c>
      <c r="B1224" s="21">
        <v>41036</v>
      </c>
      <c r="C1224" s="43">
        <v>3</v>
      </c>
      <c r="D1224" s="23">
        <v>26571</v>
      </c>
      <c r="E1224" s="25">
        <f t="shared" si="239"/>
        <v>24670</v>
      </c>
      <c r="F1224" s="25">
        <f t="shared" si="240"/>
        <v>24717.25</v>
      </c>
      <c r="G1224" s="25">
        <f t="shared" si="229"/>
        <v>1.0749982299810861</v>
      </c>
      <c r="H1224" s="25">
        <f t="shared" si="236"/>
        <v>0.99730290362961838</v>
      </c>
      <c r="I1224" s="4">
        <f t="shared" si="230"/>
        <v>26642.858356570097</v>
      </c>
      <c r="J1224" s="25">
        <f t="shared" si="237"/>
        <v>24682.299638911147</v>
      </c>
      <c r="K1224" s="15">
        <f t="shared" si="231"/>
        <v>24615.729098142368</v>
      </c>
      <c r="L1224" s="36">
        <f t="shared" si="232"/>
        <v>1955.2709018576315</v>
      </c>
      <c r="M1224" s="36">
        <f t="shared" si="233"/>
        <v>1955.2709018576315</v>
      </c>
      <c r="N1224" s="36">
        <f t="shared" si="234"/>
        <v>7.3586650929872099E-2</v>
      </c>
      <c r="O1224" s="36">
        <f t="shared" si="235"/>
        <v>3823084.2996511557</v>
      </c>
      <c r="P1224" s="35">
        <f t="shared" si="238"/>
        <v>3823084.2996511557</v>
      </c>
    </row>
    <row r="1225" spans="1:16" x14ac:dyDescent="0.4">
      <c r="A1225" s="1">
        <v>1224</v>
      </c>
      <c r="B1225" s="21">
        <v>41037</v>
      </c>
      <c r="C1225" s="43">
        <v>4</v>
      </c>
      <c r="D1225" s="23">
        <v>27488</v>
      </c>
      <c r="E1225" s="25">
        <f t="shared" si="239"/>
        <v>24764.5</v>
      </c>
      <c r="F1225" s="25">
        <f t="shared" si="240"/>
        <v>24921.625</v>
      </c>
      <c r="G1225" s="25">
        <f t="shared" si="229"/>
        <v>1.1029778355143374</v>
      </c>
      <c r="H1225" s="25">
        <f t="shared" si="236"/>
        <v>0.99897478522145755</v>
      </c>
      <c r="I1225" s="4">
        <f t="shared" si="230"/>
        <v>27516.210025167278</v>
      </c>
      <c r="J1225" s="25">
        <f t="shared" si="237"/>
        <v>24682.645634500972</v>
      </c>
      <c r="K1225" s="15">
        <f t="shared" si="231"/>
        <v>24657.340621422954</v>
      </c>
      <c r="L1225" s="36">
        <f t="shared" si="232"/>
        <v>2830.6593785770456</v>
      </c>
      <c r="M1225" s="36">
        <f t="shared" si="233"/>
        <v>2830.6593785770456</v>
      </c>
      <c r="N1225" s="36">
        <f t="shared" si="234"/>
        <v>0.10297800416825689</v>
      </c>
      <c r="O1225" s="36">
        <f t="shared" si="235"/>
        <v>8012632.5175261861</v>
      </c>
      <c r="P1225" s="35">
        <f t="shared" si="238"/>
        <v>8012632.5175261861</v>
      </c>
    </row>
    <row r="1226" spans="1:16" x14ac:dyDescent="0.4">
      <c r="A1226" s="1">
        <v>1225</v>
      </c>
      <c r="B1226" s="21">
        <v>41038</v>
      </c>
      <c r="C1226" s="43">
        <v>1</v>
      </c>
      <c r="D1226" s="23">
        <v>23927</v>
      </c>
      <c r="E1226" s="25">
        <f t="shared" si="239"/>
        <v>25078.75</v>
      </c>
      <c r="F1226" s="25">
        <f t="shared" si="240"/>
        <v>24610.5</v>
      </c>
      <c r="G1226" s="25">
        <f t="shared" si="229"/>
        <v>0.97222730135511271</v>
      </c>
      <c r="H1226" s="25">
        <f t="shared" si="236"/>
        <v>1.002565354379422</v>
      </c>
      <c r="I1226" s="4">
        <f t="shared" si="230"/>
        <v>23865.775827462716</v>
      </c>
      <c r="J1226" s="25">
        <f t="shared" si="237"/>
        <v>24682.991630090797</v>
      </c>
      <c r="K1226" s="15">
        <f t="shared" si="231"/>
        <v>24746.312250766285</v>
      </c>
      <c r="L1226" s="36">
        <f t="shared" si="232"/>
        <v>-819.31225076628471</v>
      </c>
      <c r="M1226" s="36">
        <f t="shared" si="233"/>
        <v>819.31225076628471</v>
      </c>
      <c r="N1226" s="36">
        <f t="shared" si="234"/>
        <v>3.4242163696505401E-2</v>
      </c>
      <c r="O1226" s="36">
        <f t="shared" si="235"/>
        <v>671272.56425571535</v>
      </c>
      <c r="P1226" s="35">
        <f t="shared" si="238"/>
        <v>671272.56425571535</v>
      </c>
    </row>
    <row r="1227" spans="1:16" x14ac:dyDescent="0.4">
      <c r="A1227" s="1">
        <v>1226</v>
      </c>
      <c r="B1227" s="21">
        <v>41039</v>
      </c>
      <c r="C1227" s="43">
        <v>2</v>
      </c>
      <c r="D1227" s="23">
        <v>22329</v>
      </c>
      <c r="E1227" s="25">
        <f t="shared" si="239"/>
        <v>24142.25</v>
      </c>
      <c r="F1227" s="25">
        <f t="shared" si="240"/>
        <v>23591</v>
      </c>
      <c r="G1227" s="25">
        <f t="shared" si="229"/>
        <v>0.94650502310203044</v>
      </c>
      <c r="H1227" s="25">
        <f t="shared" si="236"/>
        <v>1.001156956769502</v>
      </c>
      <c r="I1227" s="4">
        <f t="shared" si="230"/>
        <v>22303.196166213969</v>
      </c>
      <c r="J1227" s="25">
        <f t="shared" si="237"/>
        <v>24683.337625680622</v>
      </c>
      <c r="K1227" s="15">
        <f t="shared" si="231"/>
        <v>24711.895180240557</v>
      </c>
      <c r="L1227" s="36">
        <f t="shared" si="232"/>
        <v>-2382.8951802405572</v>
      </c>
      <c r="M1227" s="36">
        <f t="shared" si="233"/>
        <v>2382.8951802405572</v>
      </c>
      <c r="N1227" s="36">
        <f t="shared" si="234"/>
        <v>0.10671750549691242</v>
      </c>
      <c r="O1227" s="36">
        <f t="shared" si="235"/>
        <v>5678189.4400136778</v>
      </c>
      <c r="P1227" s="35">
        <f t="shared" si="238"/>
        <v>5678189.4400136778</v>
      </c>
    </row>
    <row r="1228" spans="1:16" x14ac:dyDescent="0.4">
      <c r="A1228" s="1">
        <v>1227</v>
      </c>
      <c r="B1228" s="21">
        <v>41040</v>
      </c>
      <c r="C1228" s="43">
        <v>3</v>
      </c>
      <c r="D1228" s="23">
        <v>22825</v>
      </c>
      <c r="E1228" s="25">
        <f t="shared" si="239"/>
        <v>23039.75</v>
      </c>
      <c r="F1228" s="25">
        <f t="shared" si="240"/>
        <v>22600.375</v>
      </c>
      <c r="G1228" s="25">
        <f t="shared" si="229"/>
        <v>1.0099389943750934</v>
      </c>
      <c r="H1228" s="25">
        <f t="shared" si="236"/>
        <v>0.99730290362961838</v>
      </c>
      <c r="I1228" s="4">
        <f t="shared" si="230"/>
        <v>22886.727710237192</v>
      </c>
      <c r="J1228" s="25">
        <f t="shared" si="237"/>
        <v>24683.683621270447</v>
      </c>
      <c r="K1228" s="15">
        <f t="shared" si="231"/>
        <v>24617.10934776787</v>
      </c>
      <c r="L1228" s="36">
        <f t="shared" si="232"/>
        <v>-1792.1093477678696</v>
      </c>
      <c r="M1228" s="36">
        <f t="shared" si="233"/>
        <v>1792.1093477678696</v>
      </c>
      <c r="N1228" s="36">
        <f t="shared" si="234"/>
        <v>7.8515195959161871E-2</v>
      </c>
      <c r="O1228" s="36">
        <f t="shared" si="235"/>
        <v>3211655.9143569791</v>
      </c>
      <c r="P1228" s="35">
        <f t="shared" si="238"/>
        <v>3211655.9143569791</v>
      </c>
    </row>
    <row r="1229" spans="1:16" x14ac:dyDescent="0.4">
      <c r="A1229" s="1">
        <v>1228</v>
      </c>
      <c r="B1229" s="21">
        <v>41041</v>
      </c>
      <c r="C1229" s="43">
        <v>4</v>
      </c>
      <c r="D1229" s="23">
        <v>23078</v>
      </c>
      <c r="E1229" s="25">
        <f t="shared" si="239"/>
        <v>22161</v>
      </c>
      <c r="F1229" s="25">
        <f t="shared" si="240"/>
        <v>22662.625</v>
      </c>
      <c r="G1229" s="25">
        <f t="shared" si="229"/>
        <v>1.018328635804546</v>
      </c>
      <c r="H1229" s="25">
        <f t="shared" si="236"/>
        <v>0.99897478522145755</v>
      </c>
      <c r="I1229" s="4">
        <f t="shared" si="230"/>
        <v>23101.684188038798</v>
      </c>
      <c r="J1229" s="25">
        <f t="shared" si="237"/>
        <v>24684.029616860273</v>
      </c>
      <c r="K1229" s="15">
        <f t="shared" si="231"/>
        <v>24658.723184903087</v>
      </c>
      <c r="L1229" s="36">
        <f t="shared" si="232"/>
        <v>-1580.7231849030868</v>
      </c>
      <c r="M1229" s="36">
        <f t="shared" si="233"/>
        <v>1580.7231849030868</v>
      </c>
      <c r="N1229" s="36">
        <f t="shared" si="234"/>
        <v>6.8494808254748546E-2</v>
      </c>
      <c r="O1229" s="36">
        <f t="shared" si="235"/>
        <v>2498685.7872901582</v>
      </c>
      <c r="P1229" s="35">
        <f t="shared" si="238"/>
        <v>2498685.7872901582</v>
      </c>
    </row>
    <row r="1230" spans="1:16" x14ac:dyDescent="0.4">
      <c r="A1230" s="1">
        <v>1229</v>
      </c>
      <c r="B1230" s="21">
        <v>41042</v>
      </c>
      <c r="C1230" s="43">
        <v>1</v>
      </c>
      <c r="D1230" s="23">
        <v>20412</v>
      </c>
      <c r="E1230" s="25">
        <f t="shared" si="239"/>
        <v>23164.25</v>
      </c>
      <c r="F1230" s="25">
        <f t="shared" si="240"/>
        <v>23205</v>
      </c>
      <c r="G1230" s="25">
        <f t="shared" si="229"/>
        <v>0.87963800904977374</v>
      </c>
      <c r="H1230" s="25">
        <f t="shared" si="236"/>
        <v>1.002565354379422</v>
      </c>
      <c r="I1230" s="4">
        <f t="shared" si="230"/>
        <v>20359.769974930787</v>
      </c>
      <c r="J1230" s="25">
        <f t="shared" si="237"/>
        <v>24684.375612450101</v>
      </c>
      <c r="K1230" s="15">
        <f t="shared" si="231"/>
        <v>24747.699783530796</v>
      </c>
      <c r="L1230" s="36">
        <f t="shared" si="232"/>
        <v>-4335.6997835307957</v>
      </c>
      <c r="M1230" s="36">
        <f t="shared" si="233"/>
        <v>4335.6997835307957</v>
      </c>
      <c r="N1230" s="36">
        <f t="shared" si="234"/>
        <v>0.21240935643399939</v>
      </c>
      <c r="O1230" s="36">
        <f t="shared" si="235"/>
        <v>18798292.612908989</v>
      </c>
      <c r="P1230" s="35">
        <f t="shared" si="238"/>
        <v>18798292.612908989</v>
      </c>
    </row>
    <row r="1231" spans="1:16" x14ac:dyDescent="0.4">
      <c r="A1231" s="1">
        <v>1230</v>
      </c>
      <c r="B1231" s="21">
        <v>41043</v>
      </c>
      <c r="C1231" s="43">
        <v>2</v>
      </c>
      <c r="D1231" s="23">
        <v>26342</v>
      </c>
      <c r="E1231" s="25">
        <f t="shared" si="239"/>
        <v>23245.75</v>
      </c>
      <c r="F1231" s="25">
        <f t="shared" si="240"/>
        <v>23524.625</v>
      </c>
      <c r="G1231" s="25">
        <f t="shared" si="229"/>
        <v>1.1197628017449799</v>
      </c>
      <c r="H1231" s="25">
        <f t="shared" si="236"/>
        <v>1.001156956769502</v>
      </c>
      <c r="I1231" s="4">
        <f t="shared" si="230"/>
        <v>26311.558664087435</v>
      </c>
      <c r="J1231" s="25">
        <f t="shared" si="237"/>
        <v>24684.721608039927</v>
      </c>
      <c r="K1231" s="15">
        <f t="shared" si="231"/>
        <v>24713.280763807619</v>
      </c>
      <c r="L1231" s="36">
        <f t="shared" si="232"/>
        <v>1628.7192361923808</v>
      </c>
      <c r="M1231" s="36">
        <f t="shared" si="233"/>
        <v>1628.7192361923808</v>
      </c>
      <c r="N1231" s="36">
        <f t="shared" si="234"/>
        <v>6.1829748545758893E-2</v>
      </c>
      <c r="O1231" s="36">
        <f t="shared" si="235"/>
        <v>2652726.3503430923</v>
      </c>
      <c r="P1231" s="35">
        <f t="shared" si="238"/>
        <v>2652726.3503430923</v>
      </c>
    </row>
    <row r="1232" spans="1:16" x14ac:dyDescent="0.4">
      <c r="A1232" s="1">
        <v>1231</v>
      </c>
      <c r="B1232" s="21">
        <v>41044</v>
      </c>
      <c r="C1232" s="43">
        <v>3</v>
      </c>
      <c r="D1232" s="23">
        <v>23151</v>
      </c>
      <c r="E1232" s="25">
        <f t="shared" si="239"/>
        <v>23803.5</v>
      </c>
      <c r="F1232" s="25">
        <f t="shared" si="240"/>
        <v>23766.125</v>
      </c>
      <c r="G1232" s="25">
        <f t="shared" si="229"/>
        <v>0.97411757280583178</v>
      </c>
      <c r="H1232" s="25">
        <f t="shared" si="236"/>
        <v>0.99730290362961838</v>
      </c>
      <c r="I1232" s="4">
        <f t="shared" si="230"/>
        <v>23213.609341498413</v>
      </c>
      <c r="J1232" s="25">
        <f t="shared" si="237"/>
        <v>24685.067603629752</v>
      </c>
      <c r="K1232" s="15">
        <f t="shared" si="231"/>
        <v>24618.489597393378</v>
      </c>
      <c r="L1232" s="36">
        <f t="shared" si="232"/>
        <v>-1467.4895973933781</v>
      </c>
      <c r="M1232" s="36">
        <f t="shared" si="233"/>
        <v>1467.4895973933781</v>
      </c>
      <c r="N1232" s="36">
        <f t="shared" si="234"/>
        <v>6.3387741237673448E-2</v>
      </c>
      <c r="O1232" s="36">
        <f t="shared" si="235"/>
        <v>2153525.7184577789</v>
      </c>
      <c r="P1232" s="35">
        <f t="shared" si="238"/>
        <v>2153525.7184577789</v>
      </c>
    </row>
    <row r="1233" spans="1:16" x14ac:dyDescent="0.4">
      <c r="A1233" s="1">
        <v>1232</v>
      </c>
      <c r="B1233" s="21">
        <v>41045</v>
      </c>
      <c r="C1233" s="43">
        <v>4</v>
      </c>
      <c r="D1233" s="23">
        <v>25309</v>
      </c>
      <c r="E1233" s="25">
        <f t="shared" si="239"/>
        <v>23728.75</v>
      </c>
      <c r="F1233" s="25">
        <f t="shared" si="240"/>
        <v>23680</v>
      </c>
      <c r="G1233" s="25">
        <f t="shared" si="229"/>
        <v>1.0687922297297296</v>
      </c>
      <c r="H1233" s="25">
        <f t="shared" si="236"/>
        <v>0.99897478522145755</v>
      </c>
      <c r="I1233" s="4">
        <f t="shared" si="230"/>
        <v>25334.973789543026</v>
      </c>
      <c r="J1233" s="25">
        <f t="shared" si="237"/>
        <v>24685.413599219577</v>
      </c>
      <c r="K1233" s="15">
        <f t="shared" si="231"/>
        <v>24660.105748383223</v>
      </c>
      <c r="L1233" s="36">
        <f t="shared" si="232"/>
        <v>648.89425161677718</v>
      </c>
      <c r="M1233" s="36">
        <f t="shared" si="233"/>
        <v>648.89425161677718</v>
      </c>
      <c r="N1233" s="36">
        <f t="shared" si="234"/>
        <v>2.5638873587134108E-2</v>
      </c>
      <c r="O1233" s="36">
        <f t="shared" si="235"/>
        <v>421063.74978129735</v>
      </c>
      <c r="P1233" s="35">
        <f t="shared" si="238"/>
        <v>421063.74978129735</v>
      </c>
    </row>
    <row r="1234" spans="1:16" x14ac:dyDescent="0.4">
      <c r="A1234" s="1">
        <v>1233</v>
      </c>
      <c r="B1234" s="21">
        <v>41046</v>
      </c>
      <c r="C1234" s="43">
        <v>1</v>
      </c>
      <c r="D1234" s="23">
        <v>20113</v>
      </c>
      <c r="E1234" s="25">
        <f t="shared" si="239"/>
        <v>23631.25</v>
      </c>
      <c r="F1234" s="25">
        <f t="shared" si="240"/>
        <v>23684.375</v>
      </c>
      <c r="G1234" s="25">
        <f t="shared" si="229"/>
        <v>0.84920965826626205</v>
      </c>
      <c r="H1234" s="25">
        <f t="shared" si="236"/>
        <v>1.002565354379422</v>
      </c>
      <c r="I1234" s="4">
        <f t="shared" si="230"/>
        <v>20061.535053193362</v>
      </c>
      <c r="J1234" s="25">
        <f t="shared" si="237"/>
        <v>24685.759594809402</v>
      </c>
      <c r="K1234" s="15">
        <f t="shared" si="231"/>
        <v>24749.087316295303</v>
      </c>
      <c r="L1234" s="36">
        <f t="shared" si="232"/>
        <v>-4636.087316295303</v>
      </c>
      <c r="M1234" s="36">
        <f t="shared" si="233"/>
        <v>4636.087316295303</v>
      </c>
      <c r="N1234" s="36">
        <f t="shared" si="234"/>
        <v>0.23050202934894362</v>
      </c>
      <c r="O1234" s="36">
        <f t="shared" si="235"/>
        <v>21493305.604314186</v>
      </c>
      <c r="P1234" s="35">
        <f t="shared" si="238"/>
        <v>21493305.604314186</v>
      </c>
    </row>
    <row r="1235" spans="1:16" x14ac:dyDescent="0.4">
      <c r="A1235" s="1">
        <v>1234</v>
      </c>
      <c r="B1235" s="21">
        <v>41047</v>
      </c>
      <c r="C1235" s="43">
        <v>2</v>
      </c>
      <c r="D1235" s="23">
        <v>25952</v>
      </c>
      <c r="E1235" s="25">
        <f t="shared" si="239"/>
        <v>23737.5</v>
      </c>
      <c r="F1235" s="25">
        <f t="shared" si="240"/>
        <v>23145.875</v>
      </c>
      <c r="G1235" s="25">
        <f t="shared" si="229"/>
        <v>1.1212365054248328</v>
      </c>
      <c r="H1235" s="25">
        <f t="shared" si="236"/>
        <v>1.001156956769502</v>
      </c>
      <c r="I1235" s="4">
        <f t="shared" si="230"/>
        <v>25922.009355796716</v>
      </c>
      <c r="J1235" s="25">
        <f t="shared" si="237"/>
        <v>24686.105590399227</v>
      </c>
      <c r="K1235" s="15">
        <f t="shared" si="231"/>
        <v>24714.666347374681</v>
      </c>
      <c r="L1235" s="36">
        <f t="shared" si="232"/>
        <v>1237.3336526253188</v>
      </c>
      <c r="M1235" s="36">
        <f t="shared" si="233"/>
        <v>1237.3336526253188</v>
      </c>
      <c r="N1235" s="36">
        <f t="shared" si="234"/>
        <v>4.7677776380445389E-2</v>
      </c>
      <c r="O1235" s="36">
        <f t="shared" si="235"/>
        <v>1530994.567919113</v>
      </c>
      <c r="P1235" s="35">
        <f t="shared" si="238"/>
        <v>1530994.567919113</v>
      </c>
    </row>
    <row r="1236" spans="1:16" x14ac:dyDescent="0.4">
      <c r="A1236" s="1">
        <v>1235</v>
      </c>
      <c r="B1236" s="21">
        <v>41048</v>
      </c>
      <c r="C1236" s="43">
        <v>3</v>
      </c>
      <c r="D1236" s="23">
        <v>23576</v>
      </c>
      <c r="E1236" s="25">
        <f t="shared" si="239"/>
        <v>22554.25</v>
      </c>
      <c r="F1236" s="25">
        <f t="shared" si="240"/>
        <v>23287.375</v>
      </c>
      <c r="G1236" s="25">
        <f t="shared" si="229"/>
        <v>1.0123940547184902</v>
      </c>
      <c r="H1236" s="25">
        <f t="shared" si="236"/>
        <v>0.99730290362961838</v>
      </c>
      <c r="I1236" s="4">
        <f t="shared" si="230"/>
        <v>23639.758707406443</v>
      </c>
      <c r="J1236" s="25">
        <f t="shared" si="237"/>
        <v>24686.451585989053</v>
      </c>
      <c r="K1236" s="15">
        <f t="shared" si="231"/>
        <v>24619.869847018879</v>
      </c>
      <c r="L1236" s="36">
        <f t="shared" si="232"/>
        <v>-1043.8698470188792</v>
      </c>
      <c r="M1236" s="36">
        <f t="shared" si="233"/>
        <v>1043.8698470188792</v>
      </c>
      <c r="N1236" s="36">
        <f t="shared" si="234"/>
        <v>4.4276800433444147E-2</v>
      </c>
      <c r="O1236" s="36">
        <f t="shared" si="235"/>
        <v>1089664.2575152183</v>
      </c>
      <c r="P1236" s="35">
        <f t="shared" si="238"/>
        <v>1089664.2575152183</v>
      </c>
    </row>
    <row r="1237" spans="1:16" x14ac:dyDescent="0.4">
      <c r="A1237" s="1">
        <v>1236</v>
      </c>
      <c r="B1237" s="21">
        <v>41049</v>
      </c>
      <c r="C1237" s="43">
        <v>4</v>
      </c>
      <c r="D1237" s="23">
        <v>20576</v>
      </c>
      <c r="E1237" s="25">
        <f t="shared" si="239"/>
        <v>24020.5</v>
      </c>
      <c r="F1237" s="25">
        <f t="shared" si="240"/>
        <v>24093.625</v>
      </c>
      <c r="G1237" s="25">
        <f t="shared" si="229"/>
        <v>0.85400183658540385</v>
      </c>
      <c r="H1237" s="25">
        <f t="shared" si="236"/>
        <v>0.99897478522145755</v>
      </c>
      <c r="I1237" s="4">
        <f t="shared" si="230"/>
        <v>20597.116468198557</v>
      </c>
      <c r="J1237" s="25">
        <f t="shared" si="237"/>
        <v>24686.797581578878</v>
      </c>
      <c r="K1237" s="15">
        <f t="shared" si="231"/>
        <v>24661.488311863359</v>
      </c>
      <c r="L1237" s="36">
        <f t="shared" si="232"/>
        <v>-4085.4883118633588</v>
      </c>
      <c r="M1237" s="36">
        <f t="shared" si="233"/>
        <v>4085.4883118633588</v>
      </c>
      <c r="N1237" s="36">
        <f t="shared" si="234"/>
        <v>0.19855600271497661</v>
      </c>
      <c r="O1237" s="36">
        <f t="shared" si="235"/>
        <v>16691214.746372117</v>
      </c>
      <c r="P1237" s="35">
        <f t="shared" si="238"/>
        <v>16691214.746372117</v>
      </c>
    </row>
    <row r="1238" spans="1:16" x14ac:dyDescent="0.4">
      <c r="A1238" s="1">
        <v>1237</v>
      </c>
      <c r="B1238" s="21">
        <v>41050</v>
      </c>
      <c r="C1238" s="43">
        <v>1</v>
      </c>
      <c r="D1238" s="23">
        <v>25978</v>
      </c>
      <c r="E1238" s="25">
        <f t="shared" si="239"/>
        <v>24166.75</v>
      </c>
      <c r="F1238" s="25">
        <f t="shared" si="240"/>
        <v>24397.5</v>
      </c>
      <c r="G1238" s="25">
        <f t="shared" si="229"/>
        <v>1.0647812275847934</v>
      </c>
      <c r="H1238" s="25">
        <f t="shared" si="236"/>
        <v>1.002565354379422</v>
      </c>
      <c r="I1238" s="4">
        <f t="shared" si="230"/>
        <v>25911.52774881207</v>
      </c>
      <c r="J1238" s="25">
        <f t="shared" si="237"/>
        <v>24687.143577168703</v>
      </c>
      <c r="K1238" s="15">
        <f t="shared" si="231"/>
        <v>24750.47484905981</v>
      </c>
      <c r="L1238" s="36">
        <f t="shared" si="232"/>
        <v>1227.5251509401896</v>
      </c>
      <c r="M1238" s="36">
        <f t="shared" si="233"/>
        <v>1227.5251509401896</v>
      </c>
      <c r="N1238" s="36">
        <f t="shared" si="234"/>
        <v>4.7252488680429194E-2</v>
      </c>
      <c r="O1238" s="36">
        <f t="shared" si="235"/>
        <v>1506817.9961907354</v>
      </c>
      <c r="P1238" s="35">
        <f t="shared" si="238"/>
        <v>1506817.9961907354</v>
      </c>
    </row>
    <row r="1239" spans="1:16" x14ac:dyDescent="0.4">
      <c r="A1239" s="1">
        <v>1238</v>
      </c>
      <c r="B1239" s="21">
        <v>41051</v>
      </c>
      <c r="C1239" s="43">
        <v>2</v>
      </c>
      <c r="D1239" s="23">
        <v>26537</v>
      </c>
      <c r="E1239" s="25">
        <f t="shared" si="239"/>
        <v>24628.25</v>
      </c>
      <c r="F1239" s="25">
        <f t="shared" si="240"/>
        <v>24465.125</v>
      </c>
      <c r="G1239" s="25">
        <f t="shared" si="229"/>
        <v>1.084686875705724</v>
      </c>
      <c r="H1239" s="25">
        <f t="shared" si="236"/>
        <v>1.001156956769502</v>
      </c>
      <c r="I1239" s="4">
        <f t="shared" si="230"/>
        <v>26506.333318232795</v>
      </c>
      <c r="J1239" s="25">
        <f t="shared" si="237"/>
        <v>24687.489572758532</v>
      </c>
      <c r="K1239" s="15">
        <f t="shared" si="231"/>
        <v>24716.051930941743</v>
      </c>
      <c r="L1239" s="36">
        <f t="shared" si="232"/>
        <v>1820.9480690582568</v>
      </c>
      <c r="M1239" s="36">
        <f t="shared" si="233"/>
        <v>1820.9480690582568</v>
      </c>
      <c r="N1239" s="36">
        <f t="shared" si="234"/>
        <v>6.8619213515403274E-2</v>
      </c>
      <c r="O1239" s="36">
        <f t="shared" si="235"/>
        <v>3315851.870206994</v>
      </c>
      <c r="P1239" s="35">
        <f t="shared" si="238"/>
        <v>3315851.870206994</v>
      </c>
    </row>
    <row r="1240" spans="1:16" x14ac:dyDescent="0.4">
      <c r="A1240" s="1">
        <v>1239</v>
      </c>
      <c r="B1240" s="21">
        <v>41052</v>
      </c>
      <c r="C1240" s="43">
        <v>3</v>
      </c>
      <c r="D1240" s="23">
        <v>25422</v>
      </c>
      <c r="E1240" s="25">
        <f t="shared" si="239"/>
        <v>24302</v>
      </c>
      <c r="F1240" s="25">
        <f t="shared" si="240"/>
        <v>24209.375</v>
      </c>
      <c r="G1240" s="25">
        <f t="shared" si="229"/>
        <v>1.0500890667355105</v>
      </c>
      <c r="H1240" s="25">
        <f t="shared" si="236"/>
        <v>0.99730290362961838</v>
      </c>
      <c r="I1240" s="4">
        <f t="shared" si="230"/>
        <v>25490.751012032855</v>
      </c>
      <c r="J1240" s="25">
        <f t="shared" si="237"/>
        <v>24687.835568348357</v>
      </c>
      <c r="K1240" s="15">
        <f t="shared" si="231"/>
        <v>24621.250096644388</v>
      </c>
      <c r="L1240" s="36">
        <f t="shared" si="232"/>
        <v>800.74990335561233</v>
      </c>
      <c r="M1240" s="36">
        <f t="shared" si="233"/>
        <v>800.74990335561233</v>
      </c>
      <c r="N1240" s="36">
        <f t="shared" si="234"/>
        <v>3.1498304750043754E-2</v>
      </c>
      <c r="O1240" s="36">
        <f t="shared" si="235"/>
        <v>641200.40772402252</v>
      </c>
      <c r="P1240" s="35">
        <f t="shared" si="238"/>
        <v>641200.40772402252</v>
      </c>
    </row>
    <row r="1241" spans="1:16" x14ac:dyDescent="0.4">
      <c r="A1241" s="1">
        <v>1240</v>
      </c>
      <c r="B1241" s="21">
        <v>41053</v>
      </c>
      <c r="C1241" s="43">
        <v>4</v>
      </c>
      <c r="D1241" s="23">
        <v>19271</v>
      </c>
      <c r="E1241" s="25">
        <f t="shared" si="239"/>
        <v>24116.75</v>
      </c>
      <c r="F1241" s="25">
        <f t="shared" si="240"/>
        <v>24055.5</v>
      </c>
      <c r="G1241" s="25">
        <f t="shared" si="229"/>
        <v>0.80110577622581114</v>
      </c>
      <c r="H1241" s="25">
        <f t="shared" si="236"/>
        <v>0.99897478522145755</v>
      </c>
      <c r="I1241" s="4">
        <f t="shared" si="230"/>
        <v>19290.777189864621</v>
      </c>
      <c r="J1241" s="25">
        <f t="shared" si="237"/>
        <v>24688.181563938182</v>
      </c>
      <c r="K1241" s="15">
        <f t="shared" si="231"/>
        <v>24662.870875343495</v>
      </c>
      <c r="L1241" s="36">
        <f t="shared" si="232"/>
        <v>-5391.8708753434948</v>
      </c>
      <c r="M1241" s="36">
        <f t="shared" si="233"/>
        <v>5391.8708753434948</v>
      </c>
      <c r="N1241" s="36">
        <f t="shared" si="234"/>
        <v>0.27979196073600204</v>
      </c>
      <c r="O1241" s="36">
        <f t="shared" si="235"/>
        <v>29072271.536377426</v>
      </c>
      <c r="P1241" s="35">
        <f t="shared" si="238"/>
        <v>29072271.536377426</v>
      </c>
    </row>
    <row r="1242" spans="1:16" x14ac:dyDescent="0.4">
      <c r="A1242" s="1">
        <v>1241</v>
      </c>
      <c r="B1242" s="21">
        <v>41054</v>
      </c>
      <c r="C1242" s="43">
        <v>1</v>
      </c>
      <c r="D1242" s="23">
        <v>25237</v>
      </c>
      <c r="E1242" s="25">
        <f t="shared" si="239"/>
        <v>23994.25</v>
      </c>
      <c r="F1242" s="25">
        <f t="shared" si="240"/>
        <v>23183.375</v>
      </c>
      <c r="G1242" s="25">
        <f t="shared" si="229"/>
        <v>1.0885817962225086</v>
      </c>
      <c r="H1242" s="25">
        <f t="shared" si="236"/>
        <v>1.002565354379422</v>
      </c>
      <c r="I1242" s="4">
        <f t="shared" si="230"/>
        <v>25172.423812332367</v>
      </c>
      <c r="J1242" s="25">
        <f t="shared" si="237"/>
        <v>24688.527559528007</v>
      </c>
      <c r="K1242" s="15">
        <f t="shared" si="231"/>
        <v>24751.862381824321</v>
      </c>
      <c r="L1242" s="36">
        <f t="shared" si="232"/>
        <v>485.13761817567865</v>
      </c>
      <c r="M1242" s="36">
        <f t="shared" si="233"/>
        <v>485.13761817567865</v>
      </c>
      <c r="N1242" s="36">
        <f t="shared" si="234"/>
        <v>1.9223268145012427E-2</v>
      </c>
      <c r="O1242" s="36">
        <f t="shared" si="235"/>
        <v>235358.50856917058</v>
      </c>
      <c r="P1242" s="35">
        <f t="shared" si="238"/>
        <v>235358.50856917058</v>
      </c>
    </row>
    <row r="1243" spans="1:16" x14ac:dyDescent="0.4">
      <c r="A1243" s="1">
        <v>1242</v>
      </c>
      <c r="B1243" s="21">
        <v>41055</v>
      </c>
      <c r="C1243" s="43">
        <v>2</v>
      </c>
      <c r="D1243" s="23">
        <v>26047</v>
      </c>
      <c r="E1243" s="25">
        <f t="shared" si="239"/>
        <v>22372.5</v>
      </c>
      <c r="F1243" s="25">
        <f t="shared" si="240"/>
        <v>22972.5</v>
      </c>
      <c r="G1243" s="25">
        <f t="shared" si="229"/>
        <v>1.1338339318750681</v>
      </c>
      <c r="H1243" s="25">
        <f t="shared" si="236"/>
        <v>1.001156956769502</v>
      </c>
      <c r="I1243" s="4">
        <f t="shared" si="230"/>
        <v>26016.899571918813</v>
      </c>
      <c r="J1243" s="25">
        <f t="shared" si="237"/>
        <v>24688.873555117832</v>
      </c>
      <c r="K1243" s="15">
        <f t="shared" si="231"/>
        <v>24717.437514508805</v>
      </c>
      <c r="L1243" s="36">
        <f t="shared" si="232"/>
        <v>1329.5624854911948</v>
      </c>
      <c r="M1243" s="36">
        <f t="shared" si="233"/>
        <v>1329.5624854911948</v>
      </c>
      <c r="N1243" s="36">
        <f t="shared" si="234"/>
        <v>5.1044745478987782E-2</v>
      </c>
      <c r="O1243" s="36">
        <f t="shared" si="235"/>
        <v>1767736.4028255236</v>
      </c>
      <c r="P1243" s="35">
        <f t="shared" si="238"/>
        <v>1767736.4028255236</v>
      </c>
    </row>
    <row r="1244" spans="1:16" x14ac:dyDescent="0.4">
      <c r="A1244" s="1">
        <v>1243</v>
      </c>
      <c r="B1244" s="21">
        <v>41056</v>
      </c>
      <c r="C1244" s="43">
        <v>3</v>
      </c>
      <c r="D1244" s="23">
        <v>18935</v>
      </c>
      <c r="E1244" s="25">
        <f t="shared" si="239"/>
        <v>23572.5</v>
      </c>
      <c r="F1244" s="25">
        <f t="shared" si="240"/>
        <v>23550.125</v>
      </c>
      <c r="G1244" s="25">
        <f t="shared" si="229"/>
        <v>0.80402970260242779</v>
      </c>
      <c r="H1244" s="25">
        <f t="shared" si="236"/>
        <v>0.99730290362961838</v>
      </c>
      <c r="I1244" s="4">
        <f t="shared" si="230"/>
        <v>18986.207631690744</v>
      </c>
      <c r="J1244" s="25">
        <f t="shared" si="237"/>
        <v>24689.219550707658</v>
      </c>
      <c r="K1244" s="15">
        <f t="shared" si="231"/>
        <v>24622.630346269889</v>
      </c>
      <c r="L1244" s="36">
        <f t="shared" si="232"/>
        <v>-5687.6303462698888</v>
      </c>
      <c r="M1244" s="36">
        <f t="shared" si="233"/>
        <v>5687.6303462698888</v>
      </c>
      <c r="N1244" s="36">
        <f t="shared" si="234"/>
        <v>0.30037656964720827</v>
      </c>
      <c r="O1244" s="36">
        <f t="shared" si="235"/>
        <v>32349138.955810137</v>
      </c>
      <c r="P1244" s="35">
        <f t="shared" si="238"/>
        <v>32349138.955810137</v>
      </c>
    </row>
    <row r="1245" spans="1:16" x14ac:dyDescent="0.4">
      <c r="A1245" s="1">
        <v>1244</v>
      </c>
      <c r="B1245" s="21">
        <v>41057</v>
      </c>
      <c r="C1245" s="43">
        <v>4</v>
      </c>
      <c r="D1245" s="23">
        <v>24071</v>
      </c>
      <c r="E1245" s="25">
        <f t="shared" si="239"/>
        <v>23527.75</v>
      </c>
      <c r="F1245" s="25">
        <f t="shared" si="240"/>
        <v>23280.375</v>
      </c>
      <c r="G1245" s="25">
        <f t="shared" si="229"/>
        <v>1.0339610079304995</v>
      </c>
      <c r="H1245" s="25">
        <f t="shared" si="236"/>
        <v>0.99897478522145755</v>
      </c>
      <c r="I1245" s="4">
        <f t="shared" si="230"/>
        <v>24095.703271092898</v>
      </c>
      <c r="J1245" s="25">
        <f t="shared" si="237"/>
        <v>24689.565546297483</v>
      </c>
      <c r="K1245" s="15">
        <f t="shared" si="231"/>
        <v>24664.253438823627</v>
      </c>
      <c r="L1245" s="36">
        <f t="shared" si="232"/>
        <v>-593.25343882362722</v>
      </c>
      <c r="M1245" s="36">
        <f t="shared" si="233"/>
        <v>593.25343882362722</v>
      </c>
      <c r="N1245" s="36">
        <f t="shared" si="234"/>
        <v>2.4645982253484577E-2</v>
      </c>
      <c r="O1245" s="36">
        <f t="shared" si="235"/>
        <v>351949.64267605921</v>
      </c>
      <c r="P1245" s="35">
        <f t="shared" si="238"/>
        <v>351949.64267605921</v>
      </c>
    </row>
    <row r="1246" spans="1:16" x14ac:dyDescent="0.4">
      <c r="A1246" s="1">
        <v>1245</v>
      </c>
      <c r="B1246" s="21">
        <v>41058</v>
      </c>
      <c r="C1246" s="43">
        <v>1</v>
      </c>
      <c r="D1246" s="23">
        <v>25058</v>
      </c>
      <c r="E1246" s="25">
        <f t="shared" si="239"/>
        <v>23033</v>
      </c>
      <c r="F1246" s="25">
        <f t="shared" si="240"/>
        <v>23321.375</v>
      </c>
      <c r="G1246" s="25">
        <f t="shared" si="229"/>
        <v>1.0744649490006486</v>
      </c>
      <c r="H1246" s="25">
        <f t="shared" si="236"/>
        <v>1.002565354379422</v>
      </c>
      <c r="I1246" s="4">
        <f t="shared" si="230"/>
        <v>24993.881835773842</v>
      </c>
      <c r="J1246" s="25">
        <f t="shared" si="237"/>
        <v>24689.911541887308</v>
      </c>
      <c r="K1246" s="15">
        <f t="shared" si="231"/>
        <v>24753.249914588829</v>
      </c>
      <c r="L1246" s="36">
        <f t="shared" si="232"/>
        <v>304.75008541117131</v>
      </c>
      <c r="M1246" s="36">
        <f t="shared" si="233"/>
        <v>304.75008541117131</v>
      </c>
      <c r="N1246" s="36">
        <f t="shared" si="234"/>
        <v>1.2161788068128794E-2</v>
      </c>
      <c r="O1246" s="36">
        <f t="shared" si="235"/>
        <v>92872.614558116213</v>
      </c>
      <c r="P1246" s="35">
        <f t="shared" si="238"/>
        <v>92872.614558116213</v>
      </c>
    </row>
    <row r="1247" spans="1:16" x14ac:dyDescent="0.4">
      <c r="A1247" s="1">
        <v>1246</v>
      </c>
      <c r="B1247" s="21">
        <v>41059</v>
      </c>
      <c r="C1247" s="43">
        <v>2</v>
      </c>
      <c r="D1247" s="23">
        <v>24068</v>
      </c>
      <c r="E1247" s="25">
        <f t="shared" si="239"/>
        <v>23609.75</v>
      </c>
      <c r="F1247" s="25">
        <f t="shared" si="240"/>
        <v>23582</v>
      </c>
      <c r="G1247" s="25">
        <f t="shared" si="229"/>
        <v>1.0206089390212874</v>
      </c>
      <c r="H1247" s="25">
        <f t="shared" si="236"/>
        <v>1.001156956769502</v>
      </c>
      <c r="I1247" s="4">
        <f t="shared" si="230"/>
        <v>24040.186543438478</v>
      </c>
      <c r="J1247" s="25">
        <f t="shared" si="237"/>
        <v>24690.257537477133</v>
      </c>
      <c r="K1247" s="15">
        <f t="shared" si="231"/>
        <v>24718.823098075864</v>
      </c>
      <c r="L1247" s="36">
        <f t="shared" si="232"/>
        <v>-650.82309807586353</v>
      </c>
      <c r="M1247" s="36">
        <f t="shared" si="233"/>
        <v>650.82309807586353</v>
      </c>
      <c r="N1247" s="36">
        <f t="shared" si="234"/>
        <v>2.7041012883324892E-2</v>
      </c>
      <c r="O1247" s="36">
        <f t="shared" si="235"/>
        <v>423570.70498906507</v>
      </c>
      <c r="P1247" s="35">
        <f t="shared" si="238"/>
        <v>423570.70498906507</v>
      </c>
    </row>
    <row r="1248" spans="1:16" x14ac:dyDescent="0.4">
      <c r="A1248" s="1">
        <v>1247</v>
      </c>
      <c r="B1248" s="21">
        <v>41060</v>
      </c>
      <c r="C1248" s="43">
        <v>3</v>
      </c>
      <c r="D1248" s="23">
        <v>21242</v>
      </c>
      <c r="E1248" s="25">
        <f t="shared" si="239"/>
        <v>23554.25</v>
      </c>
      <c r="F1248" s="25">
        <f t="shared" si="240"/>
        <v>23413.375</v>
      </c>
      <c r="G1248" s="25">
        <f t="shared" si="229"/>
        <v>0.90725920547550276</v>
      </c>
      <c r="H1248" s="25">
        <f t="shared" si="236"/>
        <v>0.99730290362961838</v>
      </c>
      <c r="I1248" s="4">
        <f t="shared" si="230"/>
        <v>21299.446660278576</v>
      </c>
      <c r="J1248" s="25">
        <f t="shared" si="237"/>
        <v>24690.603533066962</v>
      </c>
      <c r="K1248" s="15">
        <f t="shared" si="231"/>
        <v>24624.010595895394</v>
      </c>
      <c r="L1248" s="36">
        <f t="shared" si="232"/>
        <v>-3382.0105958953936</v>
      </c>
      <c r="M1248" s="36">
        <f t="shared" si="233"/>
        <v>3382.0105958953936</v>
      </c>
      <c r="N1248" s="36">
        <f t="shared" si="234"/>
        <v>0.15921337896127452</v>
      </c>
      <c r="O1248" s="36">
        <f t="shared" si="235"/>
        <v>11437995.670748716</v>
      </c>
      <c r="P1248" s="35">
        <f t="shared" si="238"/>
        <v>11437995.670748716</v>
      </c>
    </row>
    <row r="1249" spans="1:16" x14ac:dyDescent="0.4">
      <c r="A1249" s="1">
        <v>1248</v>
      </c>
      <c r="B1249" s="21">
        <v>41061</v>
      </c>
      <c r="C1249" s="43">
        <v>4</v>
      </c>
      <c r="D1249" s="23">
        <v>23849</v>
      </c>
      <c r="E1249" s="25">
        <f t="shared" si="239"/>
        <v>23272.5</v>
      </c>
      <c r="F1249" s="25">
        <f t="shared" si="240"/>
        <v>22456</v>
      </c>
      <c r="G1249" s="25">
        <f t="shared" si="229"/>
        <v>1.0620324189526185</v>
      </c>
      <c r="H1249" s="25">
        <f t="shared" si="236"/>
        <v>0.99897478522145755</v>
      </c>
      <c r="I1249" s="4">
        <f t="shared" si="230"/>
        <v>23873.475439836089</v>
      </c>
      <c r="J1249" s="25">
        <f t="shared" si="237"/>
        <v>24690.949528656787</v>
      </c>
      <c r="K1249" s="15">
        <f t="shared" si="231"/>
        <v>24665.636002303763</v>
      </c>
      <c r="L1249" s="36">
        <f t="shared" si="232"/>
        <v>-816.63600230376323</v>
      </c>
      <c r="M1249" s="36">
        <f t="shared" si="233"/>
        <v>816.63600230376323</v>
      </c>
      <c r="N1249" s="36">
        <f t="shared" si="234"/>
        <v>3.424193896195913E-2</v>
      </c>
      <c r="O1249" s="36">
        <f t="shared" si="235"/>
        <v>666894.36025867204</v>
      </c>
      <c r="P1249" s="35">
        <f t="shared" si="238"/>
        <v>666894.36025867204</v>
      </c>
    </row>
    <row r="1250" spans="1:16" x14ac:dyDescent="0.4">
      <c r="A1250" s="1">
        <v>1249</v>
      </c>
      <c r="B1250" s="21">
        <v>41062</v>
      </c>
      <c r="C1250" s="43">
        <v>1</v>
      </c>
      <c r="D1250" s="23">
        <v>23931</v>
      </c>
      <c r="E1250" s="25">
        <f t="shared" si="239"/>
        <v>21639.5</v>
      </c>
      <c r="F1250" s="25">
        <f t="shared" si="240"/>
        <v>22208.125</v>
      </c>
      <c r="G1250" s="25">
        <f t="shared" si="229"/>
        <v>1.0775785889173444</v>
      </c>
      <c r="H1250" s="25">
        <f t="shared" si="236"/>
        <v>1.002565354379422</v>
      </c>
      <c r="I1250" s="4">
        <f t="shared" si="230"/>
        <v>23869.765592302014</v>
      </c>
      <c r="J1250" s="25">
        <f t="shared" si="237"/>
        <v>24691.295524246612</v>
      </c>
      <c r="K1250" s="15">
        <f t="shared" si="231"/>
        <v>24754.63744735334</v>
      </c>
      <c r="L1250" s="36">
        <f t="shared" si="232"/>
        <v>-823.63744735333967</v>
      </c>
      <c r="M1250" s="36">
        <f t="shared" si="233"/>
        <v>823.63744735333967</v>
      </c>
      <c r="N1250" s="36">
        <f t="shared" si="234"/>
        <v>3.4417176355076663E-2</v>
      </c>
      <c r="O1250" s="36">
        <f t="shared" si="235"/>
        <v>678378.64468272543</v>
      </c>
      <c r="P1250" s="35">
        <f t="shared" si="238"/>
        <v>678378.64468272543</v>
      </c>
    </row>
    <row r="1251" spans="1:16" x14ac:dyDescent="0.4">
      <c r="A1251" s="1">
        <v>1250</v>
      </c>
      <c r="B1251" s="21">
        <v>41063</v>
      </c>
      <c r="C1251" s="43">
        <v>2</v>
      </c>
      <c r="D1251" s="23">
        <v>17536</v>
      </c>
      <c r="E1251" s="25">
        <f t="shared" si="239"/>
        <v>22776.75</v>
      </c>
      <c r="F1251" s="25">
        <f t="shared" si="240"/>
        <v>23309</v>
      </c>
      <c r="G1251" s="25">
        <f t="shared" si="229"/>
        <v>0.75232742717405299</v>
      </c>
      <c r="H1251" s="25">
        <f t="shared" si="236"/>
        <v>1.001156956769502</v>
      </c>
      <c r="I1251" s="4">
        <f t="shared" si="230"/>
        <v>17515.735051759064</v>
      </c>
      <c r="J1251" s="25">
        <f t="shared" si="237"/>
        <v>24691.641519836438</v>
      </c>
      <c r="K1251" s="15">
        <f t="shared" si="231"/>
        <v>24720.208681642929</v>
      </c>
      <c r="L1251" s="36">
        <f t="shared" si="232"/>
        <v>-7184.2086816429292</v>
      </c>
      <c r="M1251" s="36">
        <f t="shared" si="233"/>
        <v>7184.2086816429292</v>
      </c>
      <c r="N1251" s="36">
        <f t="shared" si="234"/>
        <v>0.40968343303164512</v>
      </c>
      <c r="O1251" s="36">
        <f t="shared" si="235"/>
        <v>51612854.381393634</v>
      </c>
      <c r="P1251" s="35">
        <f t="shared" si="238"/>
        <v>51612854.381393634</v>
      </c>
    </row>
    <row r="1252" spans="1:16" x14ac:dyDescent="0.4">
      <c r="A1252" s="1">
        <v>1251</v>
      </c>
      <c r="B1252" s="21">
        <v>41064</v>
      </c>
      <c r="C1252" s="43">
        <v>3</v>
      </c>
      <c r="D1252" s="23">
        <v>25791</v>
      </c>
      <c r="E1252" s="25">
        <f t="shared" si="239"/>
        <v>23841.25</v>
      </c>
      <c r="F1252" s="25">
        <f t="shared" si="240"/>
        <v>24032.125</v>
      </c>
      <c r="G1252" s="25">
        <f t="shared" si="229"/>
        <v>1.0731884924866195</v>
      </c>
      <c r="H1252" s="25">
        <f t="shared" si="236"/>
        <v>0.99730290362961838</v>
      </c>
      <c r="I1252" s="4">
        <f t="shared" si="230"/>
        <v>25860.748932080063</v>
      </c>
      <c r="J1252" s="25">
        <f t="shared" si="237"/>
        <v>24691.987515426263</v>
      </c>
      <c r="K1252" s="15">
        <f t="shared" si="231"/>
        <v>24625.390845520898</v>
      </c>
      <c r="L1252" s="36">
        <f t="shared" si="232"/>
        <v>1165.6091544791016</v>
      </c>
      <c r="M1252" s="36">
        <f t="shared" si="233"/>
        <v>1165.6091544791016</v>
      </c>
      <c r="N1252" s="36">
        <f t="shared" si="234"/>
        <v>4.5194414891981761E-2</v>
      </c>
      <c r="O1252" s="36">
        <f t="shared" si="235"/>
        <v>1358644.7010054861</v>
      </c>
      <c r="P1252" s="35">
        <f t="shared" si="238"/>
        <v>1358644.7010054861</v>
      </c>
    </row>
    <row r="1253" spans="1:16" x14ac:dyDescent="0.4">
      <c r="A1253" s="1">
        <v>1252</v>
      </c>
      <c r="B1253" s="21">
        <v>41065</v>
      </c>
      <c r="C1253" s="43">
        <v>4</v>
      </c>
      <c r="D1253" s="23">
        <v>28107</v>
      </c>
      <c r="E1253" s="25">
        <f t="shared" si="239"/>
        <v>24223</v>
      </c>
      <c r="F1253" s="25">
        <f t="shared" si="240"/>
        <v>24742.5</v>
      </c>
      <c r="G1253" s="25">
        <f t="shared" si="229"/>
        <v>1.1359806001818733</v>
      </c>
      <c r="H1253" s="25">
        <f t="shared" si="236"/>
        <v>0.99897478522145755</v>
      </c>
      <c r="I1253" s="4">
        <f t="shared" si="230"/>
        <v>28135.845284392344</v>
      </c>
      <c r="J1253" s="25">
        <f t="shared" si="237"/>
        <v>24692.333511016088</v>
      </c>
      <c r="K1253" s="15">
        <f t="shared" si="231"/>
        <v>24667.018565783896</v>
      </c>
      <c r="L1253" s="36">
        <f t="shared" si="232"/>
        <v>3439.9814342161044</v>
      </c>
      <c r="M1253" s="36">
        <f t="shared" si="233"/>
        <v>3439.9814342161044</v>
      </c>
      <c r="N1253" s="36">
        <f t="shared" si="234"/>
        <v>0.12238877981343098</v>
      </c>
      <c r="O1253" s="36">
        <f t="shared" si="235"/>
        <v>11833472.267751487</v>
      </c>
      <c r="P1253" s="35">
        <f t="shared" si="238"/>
        <v>11833472.267751487</v>
      </c>
    </row>
    <row r="1254" spans="1:16" x14ac:dyDescent="0.4">
      <c r="A1254" s="1">
        <v>1253</v>
      </c>
      <c r="B1254" s="21">
        <v>41066</v>
      </c>
      <c r="C1254" s="43">
        <v>1</v>
      </c>
      <c r="D1254" s="23">
        <v>25458</v>
      </c>
      <c r="E1254" s="25">
        <f t="shared" si="239"/>
        <v>25262</v>
      </c>
      <c r="F1254" s="25">
        <f t="shared" si="240"/>
        <v>25284.125</v>
      </c>
      <c r="G1254" s="25">
        <f t="shared" si="229"/>
        <v>1.0068768446604341</v>
      </c>
      <c r="H1254" s="25">
        <f t="shared" si="236"/>
        <v>1.002565354379422</v>
      </c>
      <c r="I1254" s="4">
        <f t="shared" si="230"/>
        <v>25392.858319703508</v>
      </c>
      <c r="J1254" s="25">
        <f t="shared" si="237"/>
        <v>24692.679506605913</v>
      </c>
      <c r="K1254" s="15">
        <f t="shared" si="231"/>
        <v>24756.024980117847</v>
      </c>
      <c r="L1254" s="36">
        <f t="shared" si="232"/>
        <v>701.97501988215299</v>
      </c>
      <c r="M1254" s="36">
        <f t="shared" si="233"/>
        <v>701.97501988215299</v>
      </c>
      <c r="N1254" s="36">
        <f t="shared" si="234"/>
        <v>2.7573847901726491E-2</v>
      </c>
      <c r="O1254" s="36">
        <f t="shared" si="235"/>
        <v>492768.92853854911</v>
      </c>
      <c r="P1254" s="35">
        <f t="shared" si="238"/>
        <v>492768.92853854911</v>
      </c>
    </row>
    <row r="1255" spans="1:16" x14ac:dyDescent="0.4">
      <c r="A1255" s="1">
        <v>1254</v>
      </c>
      <c r="B1255" s="21">
        <v>41067</v>
      </c>
      <c r="C1255" s="43">
        <v>2</v>
      </c>
      <c r="D1255" s="23">
        <v>21692</v>
      </c>
      <c r="E1255" s="25">
        <f t="shared" si="239"/>
        <v>25306.25</v>
      </c>
      <c r="F1255" s="25">
        <f t="shared" si="240"/>
        <v>25560.25</v>
      </c>
      <c r="G1255" s="25">
        <f t="shared" si="229"/>
        <v>0.84866149587738771</v>
      </c>
      <c r="H1255" s="25">
        <f t="shared" si="236"/>
        <v>1.001156956769502</v>
      </c>
      <c r="I1255" s="4">
        <f t="shared" si="230"/>
        <v>21666.932296005794</v>
      </c>
      <c r="J1255" s="25">
        <f t="shared" si="237"/>
        <v>24693.025502195738</v>
      </c>
      <c r="K1255" s="15">
        <f t="shared" si="231"/>
        <v>24721.594265209987</v>
      </c>
      <c r="L1255" s="36">
        <f t="shared" si="232"/>
        <v>-3029.5942652099875</v>
      </c>
      <c r="M1255" s="36">
        <f t="shared" si="233"/>
        <v>3029.5942652099875</v>
      </c>
      <c r="N1255" s="36">
        <f t="shared" si="234"/>
        <v>0.13966412802922679</v>
      </c>
      <c r="O1255" s="36">
        <f t="shared" si="235"/>
        <v>9178441.4117932431</v>
      </c>
      <c r="P1255" s="35">
        <f t="shared" si="238"/>
        <v>9178441.4117932431</v>
      </c>
    </row>
    <row r="1256" spans="1:16" x14ac:dyDescent="0.4">
      <c r="A1256" s="1">
        <v>1255</v>
      </c>
      <c r="B1256" s="21">
        <v>41068</v>
      </c>
      <c r="C1256" s="43">
        <v>3</v>
      </c>
      <c r="D1256" s="23">
        <v>25968</v>
      </c>
      <c r="E1256" s="25">
        <f t="shared" si="239"/>
        <v>25814.25</v>
      </c>
      <c r="F1256" s="25">
        <f t="shared" si="240"/>
        <v>25225.625</v>
      </c>
      <c r="G1256" s="25">
        <f t="shared" si="229"/>
        <v>1.0294293996679964</v>
      </c>
      <c r="H1256" s="25">
        <f t="shared" si="236"/>
        <v>0.99730290362961838</v>
      </c>
      <c r="I1256" s="4">
        <f t="shared" si="230"/>
        <v>26038.227609175879</v>
      </c>
      <c r="J1256" s="25">
        <f t="shared" si="237"/>
        <v>24693.371497785567</v>
      </c>
      <c r="K1256" s="15">
        <f t="shared" si="231"/>
        <v>24626.771095146403</v>
      </c>
      <c r="L1256" s="36">
        <f t="shared" si="232"/>
        <v>1341.2289048535968</v>
      </c>
      <c r="M1256" s="36">
        <f t="shared" si="233"/>
        <v>1341.2289048535968</v>
      </c>
      <c r="N1256" s="36">
        <f t="shared" si="234"/>
        <v>5.1649295473413306E-2</v>
      </c>
      <c r="O1256" s="36">
        <f t="shared" si="235"/>
        <v>1798894.9752147784</v>
      </c>
      <c r="P1256" s="35">
        <f t="shared" si="238"/>
        <v>1798894.9752147784</v>
      </c>
    </row>
    <row r="1257" spans="1:16" x14ac:dyDescent="0.4">
      <c r="A1257" s="1">
        <v>1256</v>
      </c>
      <c r="B1257" s="21">
        <v>41069</v>
      </c>
      <c r="C1257" s="43">
        <v>4</v>
      </c>
      <c r="D1257" s="23">
        <v>30139</v>
      </c>
      <c r="E1257" s="25">
        <f t="shared" si="239"/>
        <v>24637</v>
      </c>
      <c r="F1257" s="25">
        <f t="shared" si="240"/>
        <v>25424.5</v>
      </c>
      <c r="G1257" s="25">
        <f t="shared" si="229"/>
        <v>1.1854313752482841</v>
      </c>
      <c r="H1257" s="25">
        <f t="shared" si="236"/>
        <v>0.99897478522145755</v>
      </c>
      <c r="I1257" s="4">
        <f t="shared" si="230"/>
        <v>30169.93065877898</v>
      </c>
      <c r="J1257" s="25">
        <f t="shared" si="237"/>
        <v>24693.717493375392</v>
      </c>
      <c r="K1257" s="15">
        <f t="shared" si="231"/>
        <v>24668.401129264032</v>
      </c>
      <c r="L1257" s="36">
        <f t="shared" si="232"/>
        <v>5470.5988707359684</v>
      </c>
      <c r="M1257" s="36">
        <f t="shared" si="233"/>
        <v>5470.5988707359684</v>
      </c>
      <c r="N1257" s="36">
        <f t="shared" si="234"/>
        <v>0.1815122887533086</v>
      </c>
      <c r="O1257" s="36">
        <f t="shared" si="235"/>
        <v>29927452.004497651</v>
      </c>
      <c r="P1257" s="35">
        <f t="shared" si="238"/>
        <v>29927452.004497651</v>
      </c>
    </row>
    <row r="1258" spans="1:16" x14ac:dyDescent="0.4">
      <c r="A1258" s="1">
        <v>1257</v>
      </c>
      <c r="B1258" s="21">
        <v>41070</v>
      </c>
      <c r="C1258" s="43">
        <v>1</v>
      </c>
      <c r="D1258" s="23">
        <v>20749</v>
      </c>
      <c r="E1258" s="25">
        <f t="shared" si="239"/>
        <v>26212</v>
      </c>
      <c r="F1258" s="25">
        <f t="shared" si="240"/>
        <v>26225</v>
      </c>
      <c r="G1258" s="25">
        <f t="shared" si="229"/>
        <v>0.79119161105815061</v>
      </c>
      <c r="H1258" s="25">
        <f t="shared" si="236"/>
        <v>1.002565354379422</v>
      </c>
      <c r="I1258" s="4">
        <f t="shared" si="230"/>
        <v>20695.90766264153</v>
      </c>
      <c r="J1258" s="25">
        <f t="shared" si="237"/>
        <v>24694.063488965217</v>
      </c>
      <c r="K1258" s="15">
        <f t="shared" si="231"/>
        <v>24757.412512882358</v>
      </c>
      <c r="L1258" s="36">
        <f t="shared" si="232"/>
        <v>-4008.412512882358</v>
      </c>
      <c r="M1258" s="36">
        <f t="shared" si="233"/>
        <v>4008.412512882358</v>
      </c>
      <c r="N1258" s="36">
        <f t="shared" si="234"/>
        <v>0.19318581680477892</v>
      </c>
      <c r="O1258" s="36">
        <f t="shared" si="235"/>
        <v>16067370.87343186</v>
      </c>
      <c r="P1258" s="35">
        <f t="shared" si="238"/>
        <v>16067370.87343186</v>
      </c>
    </row>
    <row r="1259" spans="1:16" x14ac:dyDescent="0.4">
      <c r="A1259" s="1">
        <v>1258</v>
      </c>
      <c r="B1259" s="21">
        <v>41071</v>
      </c>
      <c r="C1259" s="43">
        <v>2</v>
      </c>
      <c r="D1259" s="23">
        <v>27992</v>
      </c>
      <c r="E1259" s="25">
        <f t="shared" si="239"/>
        <v>26238</v>
      </c>
      <c r="F1259" s="25">
        <f t="shared" si="240"/>
        <v>25919.125</v>
      </c>
      <c r="G1259" s="25">
        <f t="shared" si="229"/>
        <v>1.0799747290851833</v>
      </c>
      <c r="H1259" s="25">
        <f t="shared" si="236"/>
        <v>1.001156956769502</v>
      </c>
      <c r="I1259" s="4">
        <f t="shared" si="230"/>
        <v>27959.651891471243</v>
      </c>
      <c r="J1259" s="25">
        <f t="shared" si="237"/>
        <v>24694.409484555043</v>
      </c>
      <c r="K1259" s="15">
        <f t="shared" si="231"/>
        <v>24722.979848777053</v>
      </c>
      <c r="L1259" s="36">
        <f t="shared" si="232"/>
        <v>3269.0201512229469</v>
      </c>
      <c r="M1259" s="36">
        <f t="shared" si="233"/>
        <v>3269.0201512229469</v>
      </c>
      <c r="N1259" s="36">
        <f t="shared" si="234"/>
        <v>0.11678408656841051</v>
      </c>
      <c r="O1259" s="36">
        <f t="shared" si="235"/>
        <v>10686492.749101698</v>
      </c>
      <c r="P1259" s="35">
        <f t="shared" si="238"/>
        <v>10686492.749101698</v>
      </c>
    </row>
    <row r="1260" spans="1:16" x14ac:dyDescent="0.4">
      <c r="A1260" s="1">
        <v>1259</v>
      </c>
      <c r="B1260" s="21">
        <v>41072</v>
      </c>
      <c r="C1260" s="43">
        <v>3</v>
      </c>
      <c r="D1260" s="23">
        <v>26072</v>
      </c>
      <c r="E1260" s="25">
        <f t="shared" si="239"/>
        <v>25600.25</v>
      </c>
      <c r="F1260" s="25">
        <f t="shared" si="240"/>
        <v>25567.75</v>
      </c>
      <c r="G1260" s="25">
        <f t="shared" si="229"/>
        <v>1.0197221108623167</v>
      </c>
      <c r="H1260" s="25">
        <f t="shared" si="236"/>
        <v>0.99730290362961838</v>
      </c>
      <c r="I1260" s="4">
        <f t="shared" si="230"/>
        <v>26142.508865774551</v>
      </c>
      <c r="J1260" s="25">
        <f t="shared" si="237"/>
        <v>24694.755480144868</v>
      </c>
      <c r="K1260" s="15">
        <f t="shared" si="231"/>
        <v>24628.151344771908</v>
      </c>
      <c r="L1260" s="36">
        <f t="shared" si="232"/>
        <v>1443.848655228092</v>
      </c>
      <c r="M1260" s="36">
        <f t="shared" si="233"/>
        <v>1443.848655228092</v>
      </c>
      <c r="N1260" s="36">
        <f t="shared" si="234"/>
        <v>5.5379282572418378E-2</v>
      </c>
      <c r="O1260" s="36">
        <f t="shared" si="235"/>
        <v>2084698.9392039697</v>
      </c>
      <c r="P1260" s="35">
        <f t="shared" si="238"/>
        <v>2084698.9392039697</v>
      </c>
    </row>
    <row r="1261" spans="1:16" x14ac:dyDescent="0.4">
      <c r="A1261" s="1">
        <v>1260</v>
      </c>
      <c r="B1261" s="21">
        <v>41073</v>
      </c>
      <c r="C1261" s="43">
        <v>4</v>
      </c>
      <c r="D1261" s="23">
        <v>27588</v>
      </c>
      <c r="E1261" s="25">
        <f t="shared" si="239"/>
        <v>25535.25</v>
      </c>
      <c r="F1261" s="25">
        <f t="shared" si="240"/>
        <v>25366.75</v>
      </c>
      <c r="G1261" s="25">
        <f t="shared" ref="G1261:G1324" si="241">D1261/F1261</f>
        <v>1.0875654153567169</v>
      </c>
      <c r="H1261" s="25">
        <f t="shared" si="236"/>
        <v>0.99897478522145755</v>
      </c>
      <c r="I1261" s="4">
        <f t="shared" ref="I1261:I1324" si="242">D1261/H1261</f>
        <v>27616.312651859535</v>
      </c>
      <c r="J1261" s="25">
        <f t="shared" si="237"/>
        <v>24695.101475734693</v>
      </c>
      <c r="K1261" s="15">
        <f t="shared" ref="K1261:K1324" si="243">H1261*J1261</f>
        <v>24669.783692744164</v>
      </c>
      <c r="L1261" s="36">
        <f t="shared" ref="L1261:L1324" si="244">D1261-K1261</f>
        <v>2918.216307255836</v>
      </c>
      <c r="M1261" s="36">
        <f t="shared" ref="M1261:M1324" si="245">ABS(L1261)</f>
        <v>2918.216307255836</v>
      </c>
      <c r="N1261" s="36">
        <f t="shared" ref="N1261:N1324" si="246">M1261/D1261</f>
        <v>0.1057784655377641</v>
      </c>
      <c r="O1261" s="36">
        <f t="shared" ref="O1261:O1324" si="247">L1261^2</f>
        <v>8515986.4159338884</v>
      </c>
      <c r="P1261" s="35">
        <f t="shared" si="238"/>
        <v>8515986.4159338884</v>
      </c>
    </row>
    <row r="1262" spans="1:16" x14ac:dyDescent="0.4">
      <c r="A1262" s="1">
        <v>1261</v>
      </c>
      <c r="B1262" s="21">
        <v>41074</v>
      </c>
      <c r="C1262" s="43">
        <v>1</v>
      </c>
      <c r="D1262" s="23">
        <v>20489</v>
      </c>
      <c r="E1262" s="25">
        <f t="shared" si="239"/>
        <v>25198.25</v>
      </c>
      <c r="F1262" s="25">
        <f t="shared" si="240"/>
        <v>25032</v>
      </c>
      <c r="G1262" s="25">
        <f t="shared" si="241"/>
        <v>0.81851230425055932</v>
      </c>
      <c r="H1262" s="25">
        <f t="shared" si="236"/>
        <v>1.002565354379422</v>
      </c>
      <c r="I1262" s="4">
        <f t="shared" si="242"/>
        <v>20436.572948087247</v>
      </c>
      <c r="J1262" s="25">
        <f t="shared" si="237"/>
        <v>24695.447471324518</v>
      </c>
      <c r="K1262" s="15">
        <f t="shared" si="243"/>
        <v>24758.800045646865</v>
      </c>
      <c r="L1262" s="36">
        <f t="shared" si="244"/>
        <v>-4269.8000456468653</v>
      </c>
      <c r="M1262" s="36">
        <f t="shared" si="245"/>
        <v>4269.8000456468653</v>
      </c>
      <c r="N1262" s="36">
        <f t="shared" si="246"/>
        <v>0.20839475062945315</v>
      </c>
      <c r="O1262" s="36">
        <f t="shared" si="247"/>
        <v>18231192.429805972</v>
      </c>
      <c r="P1262" s="35">
        <f t="shared" si="238"/>
        <v>18231192.429805972</v>
      </c>
    </row>
    <row r="1263" spans="1:16" x14ac:dyDescent="0.4">
      <c r="A1263" s="1">
        <v>1262</v>
      </c>
      <c r="B1263" s="21">
        <v>41075</v>
      </c>
      <c r="C1263" s="43">
        <v>2</v>
      </c>
      <c r="D1263" s="23">
        <v>26644</v>
      </c>
      <c r="E1263" s="25">
        <f t="shared" si="239"/>
        <v>24865.75</v>
      </c>
      <c r="F1263" s="25">
        <f t="shared" si="240"/>
        <v>23867.5</v>
      </c>
      <c r="G1263" s="25">
        <f t="shared" si="241"/>
        <v>1.1163297370901855</v>
      </c>
      <c r="H1263" s="25">
        <f t="shared" si="236"/>
        <v>1.001156956769502</v>
      </c>
      <c r="I1263" s="4">
        <f t="shared" si="242"/>
        <v>26613.209666917683</v>
      </c>
      <c r="J1263" s="25">
        <f t="shared" si="237"/>
        <v>24695.793466914343</v>
      </c>
      <c r="K1263" s="15">
        <f t="shared" si="243"/>
        <v>24724.365432344111</v>
      </c>
      <c r="L1263" s="36">
        <f t="shared" si="244"/>
        <v>1919.6345676558885</v>
      </c>
      <c r="M1263" s="36">
        <f t="shared" si="245"/>
        <v>1919.6345676558885</v>
      </c>
      <c r="N1263" s="36">
        <f t="shared" si="246"/>
        <v>7.2047536693285119E-2</v>
      </c>
      <c r="O1263" s="36">
        <f t="shared" si="247"/>
        <v>3684996.8733394099</v>
      </c>
      <c r="P1263" s="35">
        <f t="shared" si="238"/>
        <v>3684996.8733394099</v>
      </c>
    </row>
    <row r="1264" spans="1:16" x14ac:dyDescent="0.4">
      <c r="A1264" s="1">
        <v>1263</v>
      </c>
      <c r="B1264" s="21">
        <v>41076</v>
      </c>
      <c r="C1264" s="43">
        <v>3</v>
      </c>
      <c r="D1264" s="23">
        <v>24742</v>
      </c>
      <c r="E1264" s="25">
        <f t="shared" si="239"/>
        <v>22869.25</v>
      </c>
      <c r="F1264" s="25">
        <f t="shared" si="240"/>
        <v>23644.875</v>
      </c>
      <c r="G1264" s="25">
        <f t="shared" si="241"/>
        <v>1.0464001184188962</v>
      </c>
      <c r="H1264" s="25">
        <f t="shared" si="236"/>
        <v>0.99730290362961838</v>
      </c>
      <c r="I1264" s="4">
        <f t="shared" si="242"/>
        <v>24808.912026580005</v>
      </c>
      <c r="J1264" s="25">
        <f t="shared" si="237"/>
        <v>24696.139462504168</v>
      </c>
      <c r="K1264" s="15">
        <f t="shared" si="243"/>
        <v>24629.531594397409</v>
      </c>
      <c r="L1264" s="36">
        <f t="shared" si="244"/>
        <v>112.46840560259079</v>
      </c>
      <c r="M1264" s="36">
        <f t="shared" si="245"/>
        <v>112.46840560259079</v>
      </c>
      <c r="N1264" s="36">
        <f t="shared" si="246"/>
        <v>4.5456473042838411E-3</v>
      </c>
      <c r="O1264" s="36">
        <f t="shared" si="247"/>
        <v>12649.142258788876</v>
      </c>
      <c r="P1264" s="35">
        <f t="shared" si="238"/>
        <v>12649.142258788876</v>
      </c>
    </row>
    <row r="1265" spans="1:16" x14ac:dyDescent="0.4">
      <c r="A1265" s="1">
        <v>1264</v>
      </c>
      <c r="B1265" s="21">
        <v>41077</v>
      </c>
      <c r="C1265" s="43">
        <v>4</v>
      </c>
      <c r="D1265" s="23">
        <v>19602</v>
      </c>
      <c r="E1265" s="25">
        <f t="shared" si="239"/>
        <v>24420.5</v>
      </c>
      <c r="F1265" s="25">
        <f t="shared" si="240"/>
        <v>24332.25</v>
      </c>
      <c r="G1265" s="25">
        <f t="shared" si="241"/>
        <v>0.80559750947816167</v>
      </c>
      <c r="H1265" s="25">
        <f t="shared" si="236"/>
        <v>0.99897478522145755</v>
      </c>
      <c r="I1265" s="4">
        <f t="shared" si="242"/>
        <v>19622.116884215986</v>
      </c>
      <c r="J1265" s="25">
        <f t="shared" si="237"/>
        <v>24696.485458093997</v>
      </c>
      <c r="K1265" s="15">
        <f t="shared" si="243"/>
        <v>24671.1662562243</v>
      </c>
      <c r="L1265" s="36">
        <f t="shared" si="244"/>
        <v>-5069.1662562243</v>
      </c>
      <c r="M1265" s="36">
        <f t="shared" si="245"/>
        <v>5069.1662562243</v>
      </c>
      <c r="N1265" s="36">
        <f t="shared" si="246"/>
        <v>0.25860454322131926</v>
      </c>
      <c r="O1265" s="36">
        <f t="shared" si="247"/>
        <v>25696446.533243086</v>
      </c>
      <c r="P1265" s="35">
        <f t="shared" si="238"/>
        <v>25696446.533243086</v>
      </c>
    </row>
    <row r="1266" spans="1:16" x14ac:dyDescent="0.4">
      <c r="A1266" s="1">
        <v>1265</v>
      </c>
      <c r="B1266" s="21">
        <v>41078</v>
      </c>
      <c r="C1266" s="43">
        <v>1</v>
      </c>
      <c r="D1266" s="23">
        <v>26694</v>
      </c>
      <c r="E1266" s="25">
        <f t="shared" si="239"/>
        <v>24244</v>
      </c>
      <c r="F1266" s="25">
        <f t="shared" si="240"/>
        <v>24342.25</v>
      </c>
      <c r="G1266" s="25">
        <f t="shared" si="241"/>
        <v>1.0966118579835471</v>
      </c>
      <c r="H1266" s="25">
        <f t="shared" si="236"/>
        <v>1.002565354379422</v>
      </c>
      <c r="I1266" s="4">
        <f t="shared" si="242"/>
        <v>26625.695655046173</v>
      </c>
      <c r="J1266" s="25">
        <f t="shared" si="237"/>
        <v>24696.831453683822</v>
      </c>
      <c r="K1266" s="15">
        <f t="shared" si="243"/>
        <v>24760.187578411376</v>
      </c>
      <c r="L1266" s="36">
        <f t="shared" si="244"/>
        <v>1933.8124215886237</v>
      </c>
      <c r="M1266" s="36">
        <f t="shared" si="245"/>
        <v>1933.8124215886237</v>
      </c>
      <c r="N1266" s="36">
        <f t="shared" si="246"/>
        <v>7.2443711005792458E-2</v>
      </c>
      <c r="O1266" s="36">
        <f t="shared" si="247"/>
        <v>3739630.4818904568</v>
      </c>
      <c r="P1266" s="35">
        <f t="shared" si="238"/>
        <v>3739630.4818904568</v>
      </c>
    </row>
    <row r="1267" spans="1:16" x14ac:dyDescent="0.4">
      <c r="A1267" s="1">
        <v>1266</v>
      </c>
      <c r="B1267" s="21">
        <v>41079</v>
      </c>
      <c r="C1267" s="43">
        <v>2</v>
      </c>
      <c r="D1267" s="23">
        <v>25938</v>
      </c>
      <c r="E1267" s="25">
        <f t="shared" si="239"/>
        <v>24440.5</v>
      </c>
      <c r="F1267" s="25">
        <f t="shared" si="240"/>
        <v>25056.5</v>
      </c>
      <c r="G1267" s="25">
        <f t="shared" si="241"/>
        <v>1.0351804920878813</v>
      </c>
      <c r="H1267" s="25">
        <f t="shared" si="236"/>
        <v>1.001156956769502</v>
      </c>
      <c r="I1267" s="4">
        <f t="shared" si="242"/>
        <v>25908.025534473461</v>
      </c>
      <c r="J1267" s="25">
        <f t="shared" si="237"/>
        <v>24697.177449273648</v>
      </c>
      <c r="K1267" s="15">
        <f t="shared" si="243"/>
        <v>24725.751015911177</v>
      </c>
      <c r="L1267" s="36">
        <f t="shared" si="244"/>
        <v>1212.2489840888229</v>
      </c>
      <c r="M1267" s="36">
        <f t="shared" si="245"/>
        <v>1212.2489840888229</v>
      </c>
      <c r="N1267" s="36">
        <f t="shared" si="246"/>
        <v>4.6736409287100891E-2</v>
      </c>
      <c r="O1267" s="36">
        <f t="shared" si="247"/>
        <v>1469547.5994243831</v>
      </c>
      <c r="P1267" s="35">
        <f t="shared" si="238"/>
        <v>1469547.5994243831</v>
      </c>
    </row>
    <row r="1268" spans="1:16" x14ac:dyDescent="0.4">
      <c r="A1268" s="1">
        <v>1267</v>
      </c>
      <c r="B1268" s="21">
        <v>41080</v>
      </c>
      <c r="C1268" s="43">
        <v>3</v>
      </c>
      <c r="D1268" s="23">
        <v>25528</v>
      </c>
      <c r="E1268" s="25">
        <f t="shared" si="239"/>
        <v>25672.5</v>
      </c>
      <c r="F1268" s="25">
        <f t="shared" si="240"/>
        <v>25562.375</v>
      </c>
      <c r="G1268" s="25">
        <f t="shared" si="241"/>
        <v>0.99865525014792245</v>
      </c>
      <c r="H1268" s="25">
        <f t="shared" si="236"/>
        <v>0.99730290362961838</v>
      </c>
      <c r="I1268" s="4">
        <f t="shared" si="242"/>
        <v>25597.037677412271</v>
      </c>
      <c r="J1268" s="25">
        <f t="shared" si="237"/>
        <v>24697.523444863473</v>
      </c>
      <c r="K1268" s="15">
        <f t="shared" si="243"/>
        <v>24630.911844022918</v>
      </c>
      <c r="L1268" s="36">
        <f t="shared" si="244"/>
        <v>897.08815597708235</v>
      </c>
      <c r="M1268" s="36">
        <f t="shared" si="245"/>
        <v>897.08815597708235</v>
      </c>
      <c r="N1268" s="36">
        <f t="shared" si="246"/>
        <v>3.5141341114739988E-2</v>
      </c>
      <c r="O1268" s="36">
        <f t="shared" si="247"/>
        <v>804767.15959436202</v>
      </c>
      <c r="P1268" s="35">
        <f t="shared" si="238"/>
        <v>804767.15959436202</v>
      </c>
    </row>
    <row r="1269" spans="1:16" x14ac:dyDescent="0.4">
      <c r="A1269" s="1">
        <v>1268</v>
      </c>
      <c r="B1269" s="21">
        <v>41081</v>
      </c>
      <c r="C1269" s="43">
        <v>4</v>
      </c>
      <c r="D1269" s="23">
        <v>24530</v>
      </c>
      <c r="E1269" s="25">
        <f t="shared" si="239"/>
        <v>25452.25</v>
      </c>
      <c r="F1269" s="25">
        <f t="shared" si="240"/>
        <v>25335.625</v>
      </c>
      <c r="G1269" s="25">
        <f t="shared" si="241"/>
        <v>0.96820188963169451</v>
      </c>
      <c r="H1269" s="25">
        <f t="shared" si="236"/>
        <v>0.99897478522145755</v>
      </c>
      <c r="I1269" s="4">
        <f t="shared" si="242"/>
        <v>24555.174327610352</v>
      </c>
      <c r="J1269" s="25">
        <f t="shared" si="237"/>
        <v>24697.869440453298</v>
      </c>
      <c r="K1269" s="15">
        <f t="shared" si="243"/>
        <v>24672.548819704432</v>
      </c>
      <c r="L1269" s="36">
        <f t="shared" si="244"/>
        <v>-142.54881970443239</v>
      </c>
      <c r="M1269" s="36">
        <f t="shared" si="245"/>
        <v>142.54881970443239</v>
      </c>
      <c r="N1269" s="36">
        <f t="shared" si="246"/>
        <v>5.8112034123290824E-3</v>
      </c>
      <c r="O1269" s="36">
        <f t="shared" si="247"/>
        <v>20320.165999126773</v>
      </c>
      <c r="P1269" s="35">
        <f t="shared" si="238"/>
        <v>20320.165999126773</v>
      </c>
    </row>
    <row r="1270" spans="1:16" x14ac:dyDescent="0.4">
      <c r="A1270" s="1">
        <v>1269</v>
      </c>
      <c r="B1270" s="21">
        <v>41082</v>
      </c>
      <c r="C1270" s="43">
        <v>1</v>
      </c>
      <c r="D1270" s="23">
        <v>25813</v>
      </c>
      <c r="E1270" s="25">
        <f t="shared" si="239"/>
        <v>25219</v>
      </c>
      <c r="F1270" s="25">
        <f t="shared" si="240"/>
        <v>24523</v>
      </c>
      <c r="G1270" s="25">
        <f t="shared" si="241"/>
        <v>1.0526036781796682</v>
      </c>
      <c r="H1270" s="25">
        <f t="shared" si="236"/>
        <v>1.002565354379422</v>
      </c>
      <c r="I1270" s="4">
        <f t="shared" si="242"/>
        <v>25746.949949191086</v>
      </c>
      <c r="J1270" s="25">
        <f t="shared" si="237"/>
        <v>24698.215436043123</v>
      </c>
      <c r="K1270" s="15">
        <f t="shared" si="243"/>
        <v>24761.575111175884</v>
      </c>
      <c r="L1270" s="36">
        <f t="shared" si="244"/>
        <v>1051.4248888241164</v>
      </c>
      <c r="M1270" s="36">
        <f t="shared" si="245"/>
        <v>1051.4248888241164</v>
      </c>
      <c r="N1270" s="36">
        <f t="shared" si="246"/>
        <v>4.0732378600864538E-2</v>
      </c>
      <c r="O1270" s="36">
        <f t="shared" si="247"/>
        <v>1105494.2968388055</v>
      </c>
      <c r="P1270" s="35">
        <f t="shared" si="238"/>
        <v>1105494.2968388055</v>
      </c>
    </row>
    <row r="1271" spans="1:16" x14ac:dyDescent="0.4">
      <c r="A1271" s="1">
        <v>1270</v>
      </c>
      <c r="B1271" s="21">
        <v>41083</v>
      </c>
      <c r="C1271" s="43">
        <v>2</v>
      </c>
      <c r="D1271" s="23">
        <v>25005</v>
      </c>
      <c r="E1271" s="25">
        <f t="shared" si="239"/>
        <v>23827</v>
      </c>
      <c r="F1271" s="25">
        <f t="shared" si="240"/>
        <v>24162.5</v>
      </c>
      <c r="G1271" s="25">
        <f t="shared" si="241"/>
        <v>1.0348680807035695</v>
      </c>
      <c r="H1271" s="25">
        <f t="shared" si="236"/>
        <v>1.001156956769502</v>
      </c>
      <c r="I1271" s="4">
        <f t="shared" si="242"/>
        <v>24976.103727716436</v>
      </c>
      <c r="J1271" s="25">
        <f t="shared" si="237"/>
        <v>24698.561431632948</v>
      </c>
      <c r="K1271" s="15">
        <f t="shared" si="243"/>
        <v>24727.136599478235</v>
      </c>
      <c r="L1271" s="36">
        <f t="shared" si="244"/>
        <v>277.86340052176456</v>
      </c>
      <c r="M1271" s="36">
        <f t="shared" si="245"/>
        <v>277.86340052176456</v>
      </c>
      <c r="N1271" s="36">
        <f t="shared" si="246"/>
        <v>1.111231355815895E-2</v>
      </c>
      <c r="O1271" s="36">
        <f t="shared" si="247"/>
        <v>77208.069349518555</v>
      </c>
      <c r="P1271" s="35">
        <f t="shared" si="238"/>
        <v>77208.069349518555</v>
      </c>
    </row>
    <row r="1272" spans="1:16" x14ac:dyDescent="0.4">
      <c r="A1272" s="1">
        <v>1271</v>
      </c>
      <c r="B1272" s="21">
        <v>41084</v>
      </c>
      <c r="C1272" s="43">
        <v>3</v>
      </c>
      <c r="D1272" s="23">
        <v>19960</v>
      </c>
      <c r="E1272" s="25">
        <f t="shared" si="239"/>
        <v>24498</v>
      </c>
      <c r="F1272" s="25">
        <f t="shared" si="240"/>
        <v>24473.25</v>
      </c>
      <c r="G1272" s="25">
        <f t="shared" si="241"/>
        <v>0.81558436251825972</v>
      </c>
      <c r="H1272" s="25">
        <f t="shared" si="236"/>
        <v>0.99730290362961838</v>
      </c>
      <c r="I1272" s="4">
        <f t="shared" si="242"/>
        <v>20013.97963182188</v>
      </c>
      <c r="J1272" s="25">
        <f t="shared" si="237"/>
        <v>24698.907427222774</v>
      </c>
      <c r="K1272" s="15">
        <f t="shared" si="243"/>
        <v>24632.292093648419</v>
      </c>
      <c r="L1272" s="36">
        <f t="shared" si="244"/>
        <v>-4672.2920936484188</v>
      </c>
      <c r="M1272" s="36">
        <f t="shared" si="245"/>
        <v>4672.2920936484188</v>
      </c>
      <c r="N1272" s="36">
        <f t="shared" si="246"/>
        <v>0.23408277022286667</v>
      </c>
      <c r="O1272" s="36">
        <f t="shared" si="247"/>
        <v>21830313.408369526</v>
      </c>
      <c r="P1272" s="35">
        <f t="shared" si="238"/>
        <v>21830313.408369526</v>
      </c>
    </row>
    <row r="1273" spans="1:16" x14ac:dyDescent="0.4">
      <c r="A1273" s="1">
        <v>1272</v>
      </c>
      <c r="B1273" s="21">
        <v>41085</v>
      </c>
      <c r="C1273" s="43">
        <v>4</v>
      </c>
      <c r="D1273" s="23">
        <v>27214</v>
      </c>
      <c r="E1273" s="25">
        <f t="shared" si="239"/>
        <v>24448.5</v>
      </c>
      <c r="F1273" s="25">
        <f t="shared" si="240"/>
        <v>24816.5</v>
      </c>
      <c r="G1273" s="25">
        <f t="shared" si="241"/>
        <v>1.0966091108738139</v>
      </c>
      <c r="H1273" s="25">
        <f t="shared" si="236"/>
        <v>0.99897478522145755</v>
      </c>
      <c r="I1273" s="4">
        <f t="shared" si="242"/>
        <v>27241.928828030497</v>
      </c>
      <c r="J1273" s="25">
        <f t="shared" si="237"/>
        <v>24699.253422812599</v>
      </c>
      <c r="K1273" s="15">
        <f t="shared" si="243"/>
        <v>24673.931383184565</v>
      </c>
      <c r="L1273" s="36">
        <f t="shared" si="244"/>
        <v>2540.0686168154352</v>
      </c>
      <c r="M1273" s="36">
        <f t="shared" si="245"/>
        <v>2540.0686168154352</v>
      </c>
      <c r="N1273" s="36">
        <f t="shared" si="246"/>
        <v>9.3336834600405497E-2</v>
      </c>
      <c r="O1273" s="36">
        <f t="shared" si="247"/>
        <v>6451948.5781306783</v>
      </c>
      <c r="P1273" s="35">
        <f t="shared" si="238"/>
        <v>6451948.5781306783</v>
      </c>
    </row>
    <row r="1274" spans="1:16" x14ac:dyDescent="0.4">
      <c r="A1274" s="1">
        <v>1273</v>
      </c>
      <c r="B1274" s="21">
        <v>41086</v>
      </c>
      <c r="C1274" s="43">
        <v>1</v>
      </c>
      <c r="D1274" s="23">
        <v>25615</v>
      </c>
      <c r="E1274" s="25">
        <f t="shared" si="239"/>
        <v>25184.5</v>
      </c>
      <c r="F1274" s="25">
        <f t="shared" si="240"/>
        <v>25490</v>
      </c>
      <c r="G1274" s="25">
        <f t="shared" si="241"/>
        <v>1.0049038838760298</v>
      </c>
      <c r="H1274" s="25">
        <f t="shared" si="236"/>
        <v>1.002565354379422</v>
      </c>
      <c r="I1274" s="4">
        <f t="shared" si="242"/>
        <v>25549.456589645899</v>
      </c>
      <c r="J1274" s="25">
        <f t="shared" si="237"/>
        <v>24699.599418402428</v>
      </c>
      <c r="K1274" s="15">
        <f t="shared" si="243"/>
        <v>24762.962643940395</v>
      </c>
      <c r="L1274" s="36">
        <f t="shared" si="244"/>
        <v>852.03735605960537</v>
      </c>
      <c r="M1274" s="36">
        <f t="shared" si="245"/>
        <v>852.03735605960537</v>
      </c>
      <c r="N1274" s="36">
        <f t="shared" si="246"/>
        <v>3.3263219053664077E-2</v>
      </c>
      <c r="O1274" s="36">
        <f t="shared" si="247"/>
        <v>725967.65612104279</v>
      </c>
      <c r="P1274" s="35">
        <f t="shared" si="238"/>
        <v>725967.65612104279</v>
      </c>
    </row>
    <row r="1275" spans="1:16" x14ac:dyDescent="0.4">
      <c r="A1275" s="1">
        <v>1274</v>
      </c>
      <c r="B1275" s="21">
        <v>41087</v>
      </c>
      <c r="C1275" s="43">
        <v>2</v>
      </c>
      <c r="D1275" s="23">
        <v>27949</v>
      </c>
      <c r="E1275" s="25">
        <f t="shared" si="239"/>
        <v>25795.5</v>
      </c>
      <c r="F1275" s="25">
        <f t="shared" si="240"/>
        <v>26071.5</v>
      </c>
      <c r="G1275" s="25">
        <f t="shared" si="241"/>
        <v>1.0720135013328731</v>
      </c>
      <c r="H1275" s="25">
        <f t="shared" si="236"/>
        <v>1.001156956769502</v>
      </c>
      <c r="I1275" s="4">
        <f t="shared" si="242"/>
        <v>27916.701583121241</v>
      </c>
      <c r="J1275" s="25">
        <f t="shared" si="237"/>
        <v>24699.945413992253</v>
      </c>
      <c r="K1275" s="15">
        <f t="shared" si="243"/>
        <v>24728.522183045301</v>
      </c>
      <c r="L1275" s="36">
        <f t="shared" si="244"/>
        <v>3220.4778169546989</v>
      </c>
      <c r="M1275" s="36">
        <f t="shared" si="245"/>
        <v>3220.4778169546989</v>
      </c>
      <c r="N1275" s="36">
        <f t="shared" si="246"/>
        <v>0.11522694253657371</v>
      </c>
      <c r="O1275" s="36">
        <f t="shared" si="247"/>
        <v>10371477.369497303</v>
      </c>
      <c r="P1275" s="35">
        <f t="shared" si="238"/>
        <v>10371477.369497303</v>
      </c>
    </row>
    <row r="1276" spans="1:16" x14ac:dyDescent="0.4">
      <c r="A1276" s="1">
        <v>1275</v>
      </c>
      <c r="B1276" s="21">
        <v>41088</v>
      </c>
      <c r="C1276" s="43">
        <v>3</v>
      </c>
      <c r="D1276" s="23">
        <v>22404</v>
      </c>
      <c r="E1276" s="25">
        <f t="shared" si="239"/>
        <v>26347.5</v>
      </c>
      <c r="F1276" s="25">
        <f t="shared" si="240"/>
        <v>26025</v>
      </c>
      <c r="G1276" s="25">
        <f t="shared" si="241"/>
        <v>0.86086455331412104</v>
      </c>
      <c r="H1276" s="25">
        <f t="shared" si="236"/>
        <v>0.99730290362961838</v>
      </c>
      <c r="I1276" s="4">
        <f t="shared" si="242"/>
        <v>22464.58916189065</v>
      </c>
      <c r="J1276" s="25">
        <f t="shared" si="237"/>
        <v>24700.291409582078</v>
      </c>
      <c r="K1276" s="15">
        <f t="shared" si="243"/>
        <v>24633.672343273927</v>
      </c>
      <c r="L1276" s="36">
        <f t="shared" si="244"/>
        <v>-2229.6723432739273</v>
      </c>
      <c r="M1276" s="36">
        <f t="shared" si="245"/>
        <v>2229.6723432739273</v>
      </c>
      <c r="N1276" s="36">
        <f t="shared" si="246"/>
        <v>9.9521172258254201E-2</v>
      </c>
      <c r="O1276" s="36">
        <f t="shared" si="247"/>
        <v>4971438.7583606457</v>
      </c>
      <c r="P1276" s="35">
        <f t="shared" si="238"/>
        <v>4971438.7583606457</v>
      </c>
    </row>
    <row r="1277" spans="1:16" x14ac:dyDescent="0.4">
      <c r="A1277" s="1">
        <v>1276</v>
      </c>
      <c r="B1277" s="21">
        <v>41089</v>
      </c>
      <c r="C1277" s="43">
        <v>4</v>
      </c>
      <c r="D1277" s="23">
        <v>29422</v>
      </c>
      <c r="E1277" s="25">
        <f t="shared" si="239"/>
        <v>25702.5</v>
      </c>
      <c r="F1277" s="25">
        <f t="shared" si="240"/>
        <v>24914.375</v>
      </c>
      <c r="G1277" s="25">
        <f t="shared" si="241"/>
        <v>1.1809246669844216</v>
      </c>
      <c r="H1277" s="25">
        <f t="shared" si="236"/>
        <v>0.99897478522145755</v>
      </c>
      <c r="I1277" s="4">
        <f t="shared" si="242"/>
        <v>29452.194825395505</v>
      </c>
      <c r="J1277" s="25">
        <f t="shared" si="237"/>
        <v>24700.637405171903</v>
      </c>
      <c r="K1277" s="15">
        <f t="shared" si="243"/>
        <v>24675.313946664701</v>
      </c>
      <c r="L1277" s="36">
        <f t="shared" si="244"/>
        <v>4746.6860533352992</v>
      </c>
      <c r="M1277" s="36">
        <f t="shared" si="245"/>
        <v>4746.6860533352992</v>
      </c>
      <c r="N1277" s="36">
        <f t="shared" si="246"/>
        <v>0.16133118256186865</v>
      </c>
      <c r="O1277" s="36">
        <f t="shared" si="247"/>
        <v>22531028.488927837</v>
      </c>
      <c r="P1277" s="35">
        <f t="shared" si="238"/>
        <v>22531028.488927837</v>
      </c>
    </row>
    <row r="1278" spans="1:16" x14ac:dyDescent="0.4">
      <c r="A1278" s="1">
        <v>1277</v>
      </c>
      <c r="B1278" s="21">
        <v>41090</v>
      </c>
      <c r="C1278" s="43">
        <v>1</v>
      </c>
      <c r="D1278" s="23">
        <v>23035</v>
      </c>
      <c r="E1278" s="25">
        <f t="shared" si="239"/>
        <v>24126.25</v>
      </c>
      <c r="F1278" s="25">
        <f t="shared" si="240"/>
        <v>24478.75</v>
      </c>
      <c r="G1278" s="25">
        <f t="shared" si="241"/>
        <v>0.94102027268549249</v>
      </c>
      <c r="H1278" s="25">
        <f t="shared" si="236"/>
        <v>1.002565354379422</v>
      </c>
      <c r="I1278" s="4">
        <f t="shared" si="242"/>
        <v>22976.058268299563</v>
      </c>
      <c r="J1278" s="25">
        <f t="shared" si="237"/>
        <v>24700.983400761728</v>
      </c>
      <c r="K1278" s="15">
        <f t="shared" si="243"/>
        <v>24764.350176704902</v>
      </c>
      <c r="L1278" s="36">
        <f t="shared" si="244"/>
        <v>-1729.350176704902</v>
      </c>
      <c r="M1278" s="36">
        <f t="shared" si="245"/>
        <v>1729.350176704902</v>
      </c>
      <c r="N1278" s="36">
        <f t="shared" si="246"/>
        <v>7.5074893714126414E-2</v>
      </c>
      <c r="O1278" s="36">
        <f t="shared" si="247"/>
        <v>2990652.0336692757</v>
      </c>
      <c r="P1278" s="35">
        <f t="shared" si="238"/>
        <v>2990652.0336692757</v>
      </c>
    </row>
    <row r="1279" spans="1:16" x14ac:dyDescent="0.4">
      <c r="A1279" s="1">
        <v>1278</v>
      </c>
      <c r="B1279" s="21">
        <v>41091</v>
      </c>
      <c r="C1279" s="43">
        <v>2</v>
      </c>
      <c r="D1279" s="23">
        <v>21644</v>
      </c>
      <c r="E1279" s="25">
        <f t="shared" si="239"/>
        <v>24831.25</v>
      </c>
      <c r="F1279" s="25">
        <f t="shared" si="240"/>
        <v>24719.5</v>
      </c>
      <c r="G1279" s="25">
        <f t="shared" si="241"/>
        <v>0.87558405307550724</v>
      </c>
      <c r="H1279" s="25">
        <f t="shared" si="236"/>
        <v>1.001156956769502</v>
      </c>
      <c r="I1279" s="4">
        <f t="shared" si="242"/>
        <v>21618.987765754628</v>
      </c>
      <c r="J1279" s="25">
        <f t="shared" si="237"/>
        <v>24701.329396351553</v>
      </c>
      <c r="K1279" s="15">
        <f t="shared" si="243"/>
        <v>24729.907766612363</v>
      </c>
      <c r="L1279" s="36">
        <f t="shared" si="244"/>
        <v>-3085.907766612363</v>
      </c>
      <c r="M1279" s="36">
        <f t="shared" si="245"/>
        <v>3085.907766612363</v>
      </c>
      <c r="N1279" s="36">
        <f t="shared" si="246"/>
        <v>0.14257566838903912</v>
      </c>
      <c r="O1279" s="36">
        <f t="shared" si="247"/>
        <v>9522826.7440385018</v>
      </c>
      <c r="P1279" s="35">
        <f t="shared" si="238"/>
        <v>9522826.7440385018</v>
      </c>
    </row>
    <row r="1280" spans="1:16" x14ac:dyDescent="0.4">
      <c r="A1280" s="1">
        <v>1279</v>
      </c>
      <c r="B1280" s="21">
        <v>41092</v>
      </c>
      <c r="C1280" s="43">
        <v>3</v>
      </c>
      <c r="D1280" s="23">
        <v>25224</v>
      </c>
      <c r="E1280" s="25">
        <f t="shared" si="239"/>
        <v>24607.75</v>
      </c>
      <c r="F1280" s="25">
        <f t="shared" si="240"/>
        <v>25481.25</v>
      </c>
      <c r="G1280" s="25">
        <f t="shared" si="241"/>
        <v>0.98990434142752026</v>
      </c>
      <c r="H1280" s="25">
        <f t="shared" si="236"/>
        <v>0.99730290362961838</v>
      </c>
      <c r="I1280" s="4">
        <f t="shared" si="242"/>
        <v>25292.215542739232</v>
      </c>
      <c r="J1280" s="25">
        <f t="shared" si="237"/>
        <v>24701.675391941379</v>
      </c>
      <c r="K1280" s="15">
        <f t="shared" si="243"/>
        <v>24635.052592899428</v>
      </c>
      <c r="L1280" s="36">
        <f t="shared" si="244"/>
        <v>588.94740710057158</v>
      </c>
      <c r="M1280" s="36">
        <f t="shared" si="245"/>
        <v>588.94740710057158</v>
      </c>
      <c r="N1280" s="36">
        <f t="shared" si="246"/>
        <v>2.3348692003669982E-2</v>
      </c>
      <c r="O1280" s="36">
        <f t="shared" si="247"/>
        <v>346859.0483304864</v>
      </c>
      <c r="P1280" s="35">
        <f t="shared" si="238"/>
        <v>346859.0483304864</v>
      </c>
    </row>
    <row r="1281" spans="1:16" x14ac:dyDescent="0.4">
      <c r="A1281" s="1">
        <v>1280</v>
      </c>
      <c r="B1281" s="21">
        <v>41093</v>
      </c>
      <c r="C1281" s="43">
        <v>4</v>
      </c>
      <c r="D1281" s="23">
        <v>28528</v>
      </c>
      <c r="E1281" s="25">
        <f t="shared" si="239"/>
        <v>26354.75</v>
      </c>
      <c r="F1281" s="25">
        <f t="shared" si="240"/>
        <v>26811.375</v>
      </c>
      <c r="G1281" s="25">
        <f t="shared" si="241"/>
        <v>1.0640259964287546</v>
      </c>
      <c r="H1281" s="25">
        <f t="shared" si="236"/>
        <v>0.99897478522145755</v>
      </c>
      <c r="I1281" s="4">
        <f t="shared" si="242"/>
        <v>28557.277342766742</v>
      </c>
      <c r="J1281" s="25">
        <f t="shared" si="237"/>
        <v>24702.021387531204</v>
      </c>
      <c r="K1281" s="15">
        <f t="shared" si="243"/>
        <v>24676.696510144837</v>
      </c>
      <c r="L1281" s="36">
        <f t="shared" si="244"/>
        <v>3851.3034898551632</v>
      </c>
      <c r="M1281" s="36">
        <f t="shared" si="245"/>
        <v>3851.3034898551632</v>
      </c>
      <c r="N1281" s="36">
        <f t="shared" si="246"/>
        <v>0.13500082339649339</v>
      </c>
      <c r="O1281" s="36">
        <f t="shared" si="247"/>
        <v>14832538.570970559</v>
      </c>
      <c r="P1281" s="35">
        <f t="shared" si="238"/>
        <v>14832538.570970559</v>
      </c>
    </row>
    <row r="1282" spans="1:16" x14ac:dyDescent="0.4">
      <c r="A1282" s="1">
        <v>1281</v>
      </c>
      <c r="B1282" s="21">
        <v>41094</v>
      </c>
      <c r="C1282" s="43">
        <v>1</v>
      </c>
      <c r="D1282" s="23">
        <v>30023</v>
      </c>
      <c r="E1282" s="25">
        <f t="shared" si="239"/>
        <v>27268</v>
      </c>
      <c r="F1282" s="25">
        <f t="shared" si="240"/>
        <v>27454</v>
      </c>
      <c r="G1282" s="25">
        <f t="shared" si="241"/>
        <v>1.0935747067822539</v>
      </c>
      <c r="H1282" s="25">
        <f t="shared" ref="H1282:H1345" si="248">VLOOKUP(C1282,$Q$38:$S$42,3,FALSE)</f>
        <v>1.002565354379422</v>
      </c>
      <c r="I1282" s="4">
        <f t="shared" si="242"/>
        <v>29946.177442550805</v>
      </c>
      <c r="J1282" s="25">
        <f t="shared" si="237"/>
        <v>24702.367383121033</v>
      </c>
      <c r="K1282" s="15">
        <f t="shared" si="243"/>
        <v>24765.737709469413</v>
      </c>
      <c r="L1282" s="36">
        <f t="shared" si="244"/>
        <v>5257.2622905305871</v>
      </c>
      <c r="M1282" s="36">
        <f t="shared" si="245"/>
        <v>5257.2622905305871</v>
      </c>
      <c r="N1282" s="36">
        <f t="shared" si="246"/>
        <v>0.17510782701697322</v>
      </c>
      <c r="O1282" s="36">
        <f t="shared" si="247"/>
        <v>27638806.791434914</v>
      </c>
      <c r="P1282" s="35">
        <f t="shared" si="238"/>
        <v>27638806.791434914</v>
      </c>
    </row>
    <row r="1283" spans="1:16" x14ac:dyDescent="0.4">
      <c r="A1283" s="1">
        <v>1282</v>
      </c>
      <c r="B1283" s="21">
        <v>41095</v>
      </c>
      <c r="C1283" s="43">
        <v>2</v>
      </c>
      <c r="D1283" s="23">
        <v>25297</v>
      </c>
      <c r="E1283" s="25">
        <f t="shared" si="239"/>
        <v>27640</v>
      </c>
      <c r="F1283" s="25">
        <f t="shared" si="240"/>
        <v>26985.375</v>
      </c>
      <c r="G1283" s="25">
        <f t="shared" si="241"/>
        <v>0.93743370251478808</v>
      </c>
      <c r="H1283" s="25">
        <f t="shared" si="248"/>
        <v>1.001156956769502</v>
      </c>
      <c r="I1283" s="4">
        <f t="shared" si="242"/>
        <v>25267.766286744358</v>
      </c>
      <c r="J1283" s="25">
        <f t="shared" ref="J1283:J1346" si="249">INTERCEPT($I$2:$I$3896,$A$2:$A$3896)+SLOPE($I$2:$I$3896,$A$2:$A$3896)*A1283</f>
        <v>24702.713378710858</v>
      </c>
      <c r="K1283" s="15">
        <f t="shared" si="243"/>
        <v>24731.293350179425</v>
      </c>
      <c r="L1283" s="36">
        <f t="shared" si="244"/>
        <v>565.70664982057497</v>
      </c>
      <c r="M1283" s="36">
        <f t="shared" si="245"/>
        <v>565.70664982057497</v>
      </c>
      <c r="N1283" s="36">
        <f t="shared" si="246"/>
        <v>2.2362598324725261E-2</v>
      </c>
      <c r="O1283" s="36">
        <f t="shared" si="247"/>
        <v>320024.01365121861</v>
      </c>
      <c r="P1283" s="35">
        <f t="shared" ref="P1283:P1346" si="250">(D1283-K1283)^2</f>
        <v>320024.01365121861</v>
      </c>
    </row>
    <row r="1284" spans="1:16" x14ac:dyDescent="0.4">
      <c r="A1284" s="1">
        <v>1283</v>
      </c>
      <c r="B1284" s="21">
        <v>41096</v>
      </c>
      <c r="C1284" s="43">
        <v>3</v>
      </c>
      <c r="D1284" s="23">
        <v>26712</v>
      </c>
      <c r="E1284" s="25">
        <f t="shared" si="239"/>
        <v>26330.75</v>
      </c>
      <c r="F1284" s="25">
        <f t="shared" si="240"/>
        <v>25339.25</v>
      </c>
      <c r="G1284" s="25">
        <f t="shared" si="241"/>
        <v>1.0541748473218426</v>
      </c>
      <c r="H1284" s="25">
        <f t="shared" si="248"/>
        <v>0.99730290362961838</v>
      </c>
      <c r="I1284" s="4">
        <f t="shared" si="242"/>
        <v>26784.239675612527</v>
      </c>
      <c r="J1284" s="25">
        <f t="shared" si="249"/>
        <v>24703.059374300683</v>
      </c>
      <c r="K1284" s="15">
        <f t="shared" si="243"/>
        <v>24636.432842524933</v>
      </c>
      <c r="L1284" s="36">
        <f t="shared" si="244"/>
        <v>2075.5671574750668</v>
      </c>
      <c r="M1284" s="36">
        <f t="shared" si="245"/>
        <v>2075.5671574750668</v>
      </c>
      <c r="N1284" s="36">
        <f t="shared" si="246"/>
        <v>7.7701675556868327E-2</v>
      </c>
      <c r="O1284" s="36">
        <f t="shared" si="247"/>
        <v>4307979.0251891287</v>
      </c>
      <c r="P1284" s="35">
        <f t="shared" si="250"/>
        <v>4307979.0251891287</v>
      </c>
    </row>
    <row r="1285" spans="1:16" x14ac:dyDescent="0.4">
      <c r="A1285" s="1">
        <v>1284</v>
      </c>
      <c r="B1285" s="21">
        <v>41097</v>
      </c>
      <c r="C1285" s="43">
        <v>4</v>
      </c>
      <c r="D1285" s="23">
        <v>23291</v>
      </c>
      <c r="E1285" s="25">
        <f t="shared" ref="E1285:E1348" si="251">AVERAGE(D1283:D1286)</f>
        <v>24347.75</v>
      </c>
      <c r="F1285" s="25">
        <f t="shared" ref="F1285:F1348" si="252">AVERAGE(E1285:E1286)</f>
        <v>24487.25</v>
      </c>
      <c r="G1285" s="25">
        <f t="shared" si="241"/>
        <v>0.95114804643232698</v>
      </c>
      <c r="H1285" s="25">
        <f t="shared" si="248"/>
        <v>0.99897478522145755</v>
      </c>
      <c r="I1285" s="4">
        <f t="shared" si="242"/>
        <v>23314.902782893303</v>
      </c>
      <c r="J1285" s="25">
        <f t="shared" si="249"/>
        <v>24703.405369890508</v>
      </c>
      <c r="K1285" s="15">
        <f t="shared" si="243"/>
        <v>24678.079073624973</v>
      </c>
      <c r="L1285" s="36">
        <f t="shared" si="244"/>
        <v>-1387.0790736249728</v>
      </c>
      <c r="M1285" s="36">
        <f t="shared" si="245"/>
        <v>1387.0790736249728</v>
      </c>
      <c r="N1285" s="36">
        <f t="shared" si="246"/>
        <v>5.9554294518267693E-2</v>
      </c>
      <c r="O1285" s="36">
        <f t="shared" si="247"/>
        <v>1923988.3564883128</v>
      </c>
      <c r="P1285" s="35">
        <f t="shared" si="250"/>
        <v>1923988.3564883128</v>
      </c>
    </row>
    <row r="1286" spans="1:16" x14ac:dyDescent="0.4">
      <c r="A1286" s="1">
        <v>1285</v>
      </c>
      <c r="B1286" s="21">
        <v>41098</v>
      </c>
      <c r="C1286" s="43">
        <v>1</v>
      </c>
      <c r="D1286" s="23">
        <v>22091</v>
      </c>
      <c r="E1286" s="25">
        <f t="shared" si="251"/>
        <v>24626.75</v>
      </c>
      <c r="F1286" s="25">
        <f t="shared" si="252"/>
        <v>24841</v>
      </c>
      <c r="G1286" s="25">
        <f t="shared" si="241"/>
        <v>0.88929592206432917</v>
      </c>
      <c r="H1286" s="25">
        <f t="shared" si="248"/>
        <v>1.002565354379422</v>
      </c>
      <c r="I1286" s="4">
        <f t="shared" si="242"/>
        <v>22034.473766225554</v>
      </c>
      <c r="J1286" s="25">
        <f t="shared" si="249"/>
        <v>24703.751365480333</v>
      </c>
      <c r="K1286" s="15">
        <f t="shared" si="243"/>
        <v>24767.12524223392</v>
      </c>
      <c r="L1286" s="36">
        <f t="shared" si="244"/>
        <v>-2676.1252422339203</v>
      </c>
      <c r="M1286" s="36">
        <f t="shared" si="245"/>
        <v>2676.1252422339203</v>
      </c>
      <c r="N1286" s="36">
        <f t="shared" si="246"/>
        <v>0.12114097334814722</v>
      </c>
      <c r="O1286" s="36">
        <f t="shared" si="247"/>
        <v>7161646.3121215589</v>
      </c>
      <c r="P1286" s="35">
        <f t="shared" si="250"/>
        <v>7161646.3121215589</v>
      </c>
    </row>
    <row r="1287" spans="1:16" x14ac:dyDescent="0.4">
      <c r="A1287" s="1">
        <v>1286</v>
      </c>
      <c r="B1287" s="21">
        <v>41099</v>
      </c>
      <c r="C1287" s="43">
        <v>2</v>
      </c>
      <c r="D1287" s="23">
        <v>26413</v>
      </c>
      <c r="E1287" s="25">
        <f t="shared" si="251"/>
        <v>25055.25</v>
      </c>
      <c r="F1287" s="25">
        <f t="shared" si="252"/>
        <v>25695.875</v>
      </c>
      <c r="G1287" s="25">
        <f t="shared" si="241"/>
        <v>1.0279081759231783</v>
      </c>
      <c r="H1287" s="25">
        <f t="shared" si="248"/>
        <v>1.001156956769502</v>
      </c>
      <c r="I1287" s="4">
        <f t="shared" si="242"/>
        <v>26382.47661508395</v>
      </c>
      <c r="J1287" s="25">
        <f t="shared" si="249"/>
        <v>24704.097361070159</v>
      </c>
      <c r="K1287" s="15">
        <f t="shared" si="243"/>
        <v>24732.678933746487</v>
      </c>
      <c r="L1287" s="36">
        <f t="shared" si="244"/>
        <v>1680.321066253513</v>
      </c>
      <c r="M1287" s="36">
        <f t="shared" si="245"/>
        <v>1680.321066253513</v>
      </c>
      <c r="N1287" s="36">
        <f t="shared" si="246"/>
        <v>6.3617198586056606E-2</v>
      </c>
      <c r="O1287" s="36">
        <f t="shared" si="247"/>
        <v>2823478.8856953429</v>
      </c>
      <c r="P1287" s="35">
        <f t="shared" si="250"/>
        <v>2823478.8856953429</v>
      </c>
    </row>
    <row r="1288" spans="1:16" x14ac:dyDescent="0.4">
      <c r="A1288" s="1">
        <v>1287</v>
      </c>
      <c r="B1288" s="21">
        <v>41100</v>
      </c>
      <c r="C1288" s="43">
        <v>3</v>
      </c>
      <c r="D1288" s="23">
        <v>28426</v>
      </c>
      <c r="E1288" s="25">
        <f t="shared" si="251"/>
        <v>26336.5</v>
      </c>
      <c r="F1288" s="25">
        <f t="shared" si="252"/>
        <v>26611.375</v>
      </c>
      <c r="G1288" s="25">
        <f t="shared" si="241"/>
        <v>1.0681898248399415</v>
      </c>
      <c r="H1288" s="25">
        <f t="shared" si="248"/>
        <v>0.99730290362961838</v>
      </c>
      <c r="I1288" s="4">
        <f t="shared" si="242"/>
        <v>28502.875000709857</v>
      </c>
      <c r="J1288" s="25">
        <f t="shared" si="249"/>
        <v>24704.443356659984</v>
      </c>
      <c r="K1288" s="15">
        <f t="shared" si="243"/>
        <v>24637.813092150438</v>
      </c>
      <c r="L1288" s="36">
        <f t="shared" si="244"/>
        <v>3788.186907849562</v>
      </c>
      <c r="M1288" s="36">
        <f t="shared" si="245"/>
        <v>3788.186907849562</v>
      </c>
      <c r="N1288" s="36">
        <f t="shared" si="246"/>
        <v>0.13326485991168516</v>
      </c>
      <c r="O1288" s="36">
        <f t="shared" si="247"/>
        <v>14350360.048802827</v>
      </c>
      <c r="P1288" s="35">
        <f t="shared" si="250"/>
        <v>14350360.048802827</v>
      </c>
    </row>
    <row r="1289" spans="1:16" x14ac:dyDescent="0.4">
      <c r="A1289" s="1">
        <v>1288</v>
      </c>
      <c r="B1289" s="21">
        <v>41101</v>
      </c>
      <c r="C1289" s="43">
        <v>4</v>
      </c>
      <c r="D1289" s="23">
        <v>28416</v>
      </c>
      <c r="E1289" s="25">
        <f t="shared" si="251"/>
        <v>26886.25</v>
      </c>
      <c r="F1289" s="25">
        <f t="shared" si="252"/>
        <v>27016.5</v>
      </c>
      <c r="G1289" s="25">
        <f t="shared" si="241"/>
        <v>1.0518016767530953</v>
      </c>
      <c r="H1289" s="25">
        <f t="shared" si="248"/>
        <v>0.99897478522145755</v>
      </c>
      <c r="I1289" s="4">
        <f t="shared" si="242"/>
        <v>28445.162400871413</v>
      </c>
      <c r="J1289" s="25">
        <f t="shared" si="249"/>
        <v>24704.789352249809</v>
      </c>
      <c r="K1289" s="15">
        <f t="shared" si="243"/>
        <v>24679.461637105105</v>
      </c>
      <c r="L1289" s="36">
        <f t="shared" si="244"/>
        <v>3736.5383628948948</v>
      </c>
      <c r="M1289" s="36">
        <f t="shared" si="245"/>
        <v>3736.5383628948948</v>
      </c>
      <c r="N1289" s="36">
        <f t="shared" si="246"/>
        <v>0.13149417099151517</v>
      </c>
      <c r="O1289" s="36">
        <f t="shared" si="247"/>
        <v>13961718.937385261</v>
      </c>
      <c r="P1289" s="35">
        <f t="shared" si="250"/>
        <v>13961718.937385261</v>
      </c>
    </row>
    <row r="1290" spans="1:16" x14ac:dyDescent="0.4">
      <c r="A1290" s="1">
        <v>1289</v>
      </c>
      <c r="B1290" s="21">
        <v>41102</v>
      </c>
      <c r="C1290" s="43">
        <v>1</v>
      </c>
      <c r="D1290" s="23">
        <v>24290</v>
      </c>
      <c r="E1290" s="25">
        <f t="shared" si="251"/>
        <v>27146.75</v>
      </c>
      <c r="F1290" s="25">
        <f t="shared" si="252"/>
        <v>27121.875</v>
      </c>
      <c r="G1290" s="25">
        <f t="shared" si="241"/>
        <v>0.8955870491992165</v>
      </c>
      <c r="H1290" s="25">
        <f t="shared" si="248"/>
        <v>1.002565354379422</v>
      </c>
      <c r="I1290" s="4">
        <f t="shared" si="242"/>
        <v>24227.846986628887</v>
      </c>
      <c r="J1290" s="25">
        <f t="shared" si="249"/>
        <v>24705.135347839634</v>
      </c>
      <c r="K1290" s="15">
        <f t="shared" si="243"/>
        <v>24768.512774998428</v>
      </c>
      <c r="L1290" s="36">
        <f t="shared" si="244"/>
        <v>-478.51277499842763</v>
      </c>
      <c r="M1290" s="36">
        <f t="shared" si="245"/>
        <v>478.51277499842763</v>
      </c>
      <c r="N1290" s="36">
        <f t="shared" si="246"/>
        <v>1.9699990736864043E-2</v>
      </c>
      <c r="O1290" s="36">
        <f t="shared" si="247"/>
        <v>228974.47583669584</v>
      </c>
      <c r="P1290" s="35">
        <f t="shared" si="250"/>
        <v>228974.47583669584</v>
      </c>
    </row>
    <row r="1291" spans="1:16" x14ac:dyDescent="0.4">
      <c r="A1291" s="1">
        <v>1290</v>
      </c>
      <c r="B1291" s="21">
        <v>41103</v>
      </c>
      <c r="C1291" s="43">
        <v>2</v>
      </c>
      <c r="D1291" s="23">
        <v>27455</v>
      </c>
      <c r="E1291" s="25">
        <f t="shared" si="251"/>
        <v>27097</v>
      </c>
      <c r="F1291" s="25">
        <f t="shared" si="252"/>
        <v>26156.75</v>
      </c>
      <c r="G1291" s="25">
        <f t="shared" si="241"/>
        <v>1.0496334598143882</v>
      </c>
      <c r="H1291" s="25">
        <f t="shared" si="248"/>
        <v>1.001156956769502</v>
      </c>
      <c r="I1291" s="4">
        <f t="shared" si="242"/>
        <v>27423.272459286331</v>
      </c>
      <c r="J1291" s="25">
        <f t="shared" si="249"/>
        <v>24705.481343429463</v>
      </c>
      <c r="K1291" s="15">
        <f t="shared" si="243"/>
        <v>24734.064517313549</v>
      </c>
      <c r="L1291" s="36">
        <f t="shared" si="244"/>
        <v>2720.935482686451</v>
      </c>
      <c r="M1291" s="36">
        <f t="shared" si="245"/>
        <v>2720.935482686451</v>
      </c>
      <c r="N1291" s="36">
        <f t="shared" si="246"/>
        <v>9.9105280738898238E-2</v>
      </c>
      <c r="O1291" s="36">
        <f t="shared" si="247"/>
        <v>7403489.9009421505</v>
      </c>
      <c r="P1291" s="35">
        <f t="shared" si="250"/>
        <v>7403489.9009421505</v>
      </c>
    </row>
    <row r="1292" spans="1:16" x14ac:dyDescent="0.4">
      <c r="A1292" s="1">
        <v>1291</v>
      </c>
      <c r="B1292" s="21">
        <v>41104</v>
      </c>
      <c r="C1292" s="43">
        <v>3</v>
      </c>
      <c r="D1292" s="23">
        <v>28227</v>
      </c>
      <c r="E1292" s="25">
        <f t="shared" si="251"/>
        <v>25216.5</v>
      </c>
      <c r="F1292" s="25">
        <f t="shared" si="252"/>
        <v>25676.25</v>
      </c>
      <c r="G1292" s="25">
        <f t="shared" si="241"/>
        <v>1.0993427778589162</v>
      </c>
      <c r="H1292" s="25">
        <f t="shared" si="248"/>
        <v>0.99730290362961838</v>
      </c>
      <c r="I1292" s="4">
        <f t="shared" si="242"/>
        <v>28303.336827025862</v>
      </c>
      <c r="J1292" s="25">
        <f t="shared" si="249"/>
        <v>24705.827339019288</v>
      </c>
      <c r="K1292" s="15">
        <f t="shared" si="243"/>
        <v>24639.193341775943</v>
      </c>
      <c r="L1292" s="36">
        <f t="shared" si="244"/>
        <v>3587.8066582240572</v>
      </c>
      <c r="M1292" s="36">
        <f t="shared" si="245"/>
        <v>3587.8066582240572</v>
      </c>
      <c r="N1292" s="36">
        <f t="shared" si="246"/>
        <v>0.12710548971637287</v>
      </c>
      <c r="O1292" s="36">
        <f t="shared" si="247"/>
        <v>12872356.616796877</v>
      </c>
      <c r="P1292" s="35">
        <f t="shared" si="250"/>
        <v>12872356.616796877</v>
      </c>
    </row>
    <row r="1293" spans="1:16" x14ac:dyDescent="0.4">
      <c r="A1293" s="1">
        <v>1292</v>
      </c>
      <c r="B1293" s="21">
        <v>41105</v>
      </c>
      <c r="C1293" s="43">
        <v>4</v>
      </c>
      <c r="D1293" s="23">
        <v>20894</v>
      </c>
      <c r="E1293" s="25">
        <f t="shared" si="251"/>
        <v>26136</v>
      </c>
      <c r="F1293" s="25">
        <f t="shared" si="252"/>
        <v>26124.875</v>
      </c>
      <c r="G1293" s="25">
        <f t="shared" si="241"/>
        <v>0.79977416159885928</v>
      </c>
      <c r="H1293" s="25">
        <f t="shared" si="248"/>
        <v>0.99897478522145755</v>
      </c>
      <c r="I1293" s="4">
        <f t="shared" si="242"/>
        <v>20915.442821079931</v>
      </c>
      <c r="J1293" s="25">
        <f t="shared" si="249"/>
        <v>24706.173334609113</v>
      </c>
      <c r="K1293" s="15">
        <f t="shared" si="243"/>
        <v>24680.844200585241</v>
      </c>
      <c r="L1293" s="36">
        <f t="shared" si="244"/>
        <v>-3786.8442005852412</v>
      </c>
      <c r="M1293" s="36">
        <f t="shared" si="245"/>
        <v>3786.8442005852412</v>
      </c>
      <c r="N1293" s="36">
        <f t="shared" si="246"/>
        <v>0.18124074856826081</v>
      </c>
      <c r="O1293" s="36">
        <f t="shared" si="247"/>
        <v>14340188.999506075</v>
      </c>
      <c r="P1293" s="35">
        <f t="shared" si="250"/>
        <v>14340188.999506075</v>
      </c>
    </row>
    <row r="1294" spans="1:16" x14ac:dyDescent="0.4">
      <c r="A1294" s="1">
        <v>1293</v>
      </c>
      <c r="B1294" s="21">
        <v>41106</v>
      </c>
      <c r="C1294" s="43">
        <v>1</v>
      </c>
      <c r="D1294" s="23">
        <v>27968</v>
      </c>
      <c r="E1294" s="25">
        <f t="shared" si="251"/>
        <v>26113.75</v>
      </c>
      <c r="F1294" s="25">
        <f t="shared" si="252"/>
        <v>26240.5</v>
      </c>
      <c r="G1294" s="25">
        <f t="shared" si="241"/>
        <v>1.0658333492120957</v>
      </c>
      <c r="H1294" s="25">
        <f t="shared" si="248"/>
        <v>1.002565354379422</v>
      </c>
      <c r="I1294" s="4">
        <f t="shared" si="242"/>
        <v>27896.435756362152</v>
      </c>
      <c r="J1294" s="25">
        <f t="shared" si="249"/>
        <v>24706.519330198938</v>
      </c>
      <c r="K1294" s="15">
        <f t="shared" si="243"/>
        <v>24769.900307762939</v>
      </c>
      <c r="L1294" s="36">
        <f t="shared" si="244"/>
        <v>3198.0996922370614</v>
      </c>
      <c r="M1294" s="36">
        <f t="shared" si="245"/>
        <v>3198.0996922370614</v>
      </c>
      <c r="N1294" s="36">
        <f t="shared" si="246"/>
        <v>0.11434853018582171</v>
      </c>
      <c r="O1294" s="36">
        <f t="shared" si="247"/>
        <v>10227841.641486786</v>
      </c>
      <c r="P1294" s="35">
        <f t="shared" si="250"/>
        <v>10227841.641486786</v>
      </c>
    </row>
    <row r="1295" spans="1:16" x14ac:dyDescent="0.4">
      <c r="A1295" s="1">
        <v>1294</v>
      </c>
      <c r="B1295" s="21">
        <v>41107</v>
      </c>
      <c r="C1295" s="43">
        <v>2</v>
      </c>
      <c r="D1295" s="23">
        <v>27366</v>
      </c>
      <c r="E1295" s="25">
        <f t="shared" si="251"/>
        <v>26367.25</v>
      </c>
      <c r="F1295" s="25">
        <f t="shared" si="252"/>
        <v>26485</v>
      </c>
      <c r="G1295" s="25">
        <f t="shared" si="241"/>
        <v>1.0332641117613743</v>
      </c>
      <c r="H1295" s="25">
        <f t="shared" si="248"/>
        <v>1.001156956769502</v>
      </c>
      <c r="I1295" s="4">
        <f t="shared" si="242"/>
        <v>27334.37530944563</v>
      </c>
      <c r="J1295" s="25">
        <f t="shared" si="249"/>
        <v>24706.865325788764</v>
      </c>
      <c r="K1295" s="15">
        <f t="shared" si="243"/>
        <v>24735.450100880611</v>
      </c>
      <c r="L1295" s="36">
        <f t="shared" si="244"/>
        <v>2630.549899119389</v>
      </c>
      <c r="M1295" s="36">
        <f t="shared" si="245"/>
        <v>2630.549899119389</v>
      </c>
      <c r="N1295" s="36">
        <f t="shared" si="246"/>
        <v>9.6124749657216582E-2</v>
      </c>
      <c r="O1295" s="36">
        <f t="shared" si="247"/>
        <v>6919792.7717570281</v>
      </c>
      <c r="P1295" s="35">
        <f t="shared" si="250"/>
        <v>6919792.7717570281</v>
      </c>
    </row>
    <row r="1296" spans="1:16" x14ac:dyDescent="0.4">
      <c r="A1296" s="1">
        <v>1295</v>
      </c>
      <c r="B1296" s="21">
        <v>41108</v>
      </c>
      <c r="C1296" s="43">
        <v>3</v>
      </c>
      <c r="D1296" s="23">
        <v>29241</v>
      </c>
      <c r="E1296" s="25">
        <f t="shared" si="251"/>
        <v>26602.75</v>
      </c>
      <c r="F1296" s="25">
        <f t="shared" si="252"/>
        <v>26438.125</v>
      </c>
      <c r="G1296" s="25">
        <f t="shared" si="241"/>
        <v>1.1060164062315312</v>
      </c>
      <c r="H1296" s="25">
        <f t="shared" si="248"/>
        <v>0.99730290362961838</v>
      </c>
      <c r="I1296" s="4">
        <f t="shared" si="242"/>
        <v>29320.079078862902</v>
      </c>
      <c r="J1296" s="25">
        <f t="shared" si="249"/>
        <v>24707.211321378589</v>
      </c>
      <c r="K1296" s="15">
        <f t="shared" si="243"/>
        <v>24640.573591401448</v>
      </c>
      <c r="L1296" s="36">
        <f t="shared" si="244"/>
        <v>4600.4264085985524</v>
      </c>
      <c r="M1296" s="36">
        <f t="shared" si="245"/>
        <v>4600.4264085985524</v>
      </c>
      <c r="N1296" s="36">
        <f t="shared" si="246"/>
        <v>0.15732794393483643</v>
      </c>
      <c r="O1296" s="36">
        <f t="shared" si="247"/>
        <v>21163923.140930973</v>
      </c>
      <c r="P1296" s="35">
        <f t="shared" si="250"/>
        <v>21163923.140930973</v>
      </c>
    </row>
    <row r="1297" spans="1:16" x14ac:dyDescent="0.4">
      <c r="A1297" s="1">
        <v>1296</v>
      </c>
      <c r="B1297" s="21">
        <v>41109</v>
      </c>
      <c r="C1297" s="43">
        <v>4</v>
      </c>
      <c r="D1297" s="23">
        <v>21836</v>
      </c>
      <c r="E1297" s="25">
        <f t="shared" si="251"/>
        <v>26273.5</v>
      </c>
      <c r="F1297" s="25">
        <f t="shared" si="252"/>
        <v>25691.5</v>
      </c>
      <c r="G1297" s="25">
        <f t="shared" si="241"/>
        <v>0.84993091100169316</v>
      </c>
      <c r="H1297" s="25">
        <f t="shared" si="248"/>
        <v>0.99897478522145755</v>
      </c>
      <c r="I1297" s="4">
        <f t="shared" si="242"/>
        <v>21858.409564520982</v>
      </c>
      <c r="J1297" s="25">
        <f t="shared" si="249"/>
        <v>24707.557316968414</v>
      </c>
      <c r="K1297" s="15">
        <f t="shared" si="243"/>
        <v>24682.226764065374</v>
      </c>
      <c r="L1297" s="36">
        <f t="shared" si="244"/>
        <v>-2846.2267640653736</v>
      </c>
      <c r="M1297" s="36">
        <f t="shared" si="245"/>
        <v>2846.2267640653736</v>
      </c>
      <c r="N1297" s="36">
        <f t="shared" si="246"/>
        <v>0.13034561110392809</v>
      </c>
      <c r="O1297" s="36">
        <f t="shared" si="247"/>
        <v>8101006.7924820473</v>
      </c>
      <c r="P1297" s="35">
        <f t="shared" si="250"/>
        <v>8101006.7924820473</v>
      </c>
    </row>
    <row r="1298" spans="1:16" x14ac:dyDescent="0.4">
      <c r="A1298" s="1">
        <v>1297</v>
      </c>
      <c r="B1298" s="21">
        <v>41110</v>
      </c>
      <c r="C1298" s="43">
        <v>1</v>
      </c>
      <c r="D1298" s="23">
        <v>26651</v>
      </c>
      <c r="E1298" s="25">
        <f t="shared" si="251"/>
        <v>25109.5</v>
      </c>
      <c r="F1298" s="25">
        <f t="shared" si="252"/>
        <v>23948.125</v>
      </c>
      <c r="G1298" s="25">
        <f t="shared" si="241"/>
        <v>1.1128637419422189</v>
      </c>
      <c r="H1298" s="25">
        <f t="shared" si="248"/>
        <v>1.002565354379422</v>
      </c>
      <c r="I1298" s="4">
        <f t="shared" si="242"/>
        <v>26582.805683023733</v>
      </c>
      <c r="J1298" s="25">
        <f t="shared" si="249"/>
        <v>24707.903312558239</v>
      </c>
      <c r="K1298" s="15">
        <f t="shared" si="243"/>
        <v>24771.287840527446</v>
      </c>
      <c r="L1298" s="36">
        <f t="shared" si="244"/>
        <v>1879.712159472554</v>
      </c>
      <c r="M1298" s="36">
        <f t="shared" si="245"/>
        <v>1879.712159472554</v>
      </c>
      <c r="N1298" s="36">
        <f t="shared" si="246"/>
        <v>7.0530642732826318E-2</v>
      </c>
      <c r="O1298" s="36">
        <f t="shared" si="247"/>
        <v>3533317.8024689723</v>
      </c>
      <c r="P1298" s="35">
        <f t="shared" si="250"/>
        <v>3533317.8024689723</v>
      </c>
    </row>
    <row r="1299" spans="1:16" x14ac:dyDescent="0.4">
      <c r="A1299" s="1">
        <v>1298</v>
      </c>
      <c r="B1299" s="21">
        <v>41111</v>
      </c>
      <c r="C1299" s="43">
        <v>2</v>
      </c>
      <c r="D1299" s="23">
        <v>22710</v>
      </c>
      <c r="E1299" s="25">
        <f t="shared" si="251"/>
        <v>22786.75</v>
      </c>
      <c r="F1299" s="25">
        <f t="shared" si="252"/>
        <v>23241.625</v>
      </c>
      <c r="G1299" s="25">
        <f t="shared" si="241"/>
        <v>0.97712616910392458</v>
      </c>
      <c r="H1299" s="25">
        <f t="shared" si="248"/>
        <v>1.001156956769502</v>
      </c>
      <c r="I1299" s="4">
        <f t="shared" si="242"/>
        <v>22683.755875082592</v>
      </c>
      <c r="J1299" s="25">
        <f t="shared" si="249"/>
        <v>24708.249308148064</v>
      </c>
      <c r="K1299" s="15">
        <f t="shared" si="243"/>
        <v>24736.835684447669</v>
      </c>
      <c r="L1299" s="36">
        <f t="shared" si="244"/>
        <v>-2026.8356844476693</v>
      </c>
      <c r="M1299" s="36">
        <f t="shared" si="245"/>
        <v>2026.8356844476693</v>
      </c>
      <c r="N1299" s="36">
        <f t="shared" si="246"/>
        <v>8.9248599050976193E-2</v>
      </c>
      <c r="O1299" s="36">
        <f t="shared" si="247"/>
        <v>4108062.8917504521</v>
      </c>
      <c r="P1299" s="35">
        <f t="shared" si="250"/>
        <v>4108062.8917504521</v>
      </c>
    </row>
    <row r="1300" spans="1:16" x14ac:dyDescent="0.4">
      <c r="A1300" s="1">
        <v>1299</v>
      </c>
      <c r="B1300" s="21">
        <v>41112</v>
      </c>
      <c r="C1300" s="43">
        <v>3</v>
      </c>
      <c r="D1300" s="23">
        <v>19950</v>
      </c>
      <c r="E1300" s="25">
        <f t="shared" si="251"/>
        <v>23696.5</v>
      </c>
      <c r="F1300" s="25">
        <f t="shared" si="252"/>
        <v>23703.625</v>
      </c>
      <c r="G1300" s="25">
        <f t="shared" si="241"/>
        <v>0.84164341951916632</v>
      </c>
      <c r="H1300" s="25">
        <f t="shared" si="248"/>
        <v>0.99730290362961838</v>
      </c>
      <c r="I1300" s="4">
        <f t="shared" si="242"/>
        <v>20003.95258791816</v>
      </c>
      <c r="J1300" s="25">
        <f t="shared" si="249"/>
        <v>24708.595303737893</v>
      </c>
      <c r="K1300" s="15">
        <f t="shared" si="243"/>
        <v>24641.953841026952</v>
      </c>
      <c r="L1300" s="36">
        <f t="shared" si="244"/>
        <v>-4691.9538410269524</v>
      </c>
      <c r="M1300" s="36">
        <f t="shared" si="245"/>
        <v>4691.9538410269524</v>
      </c>
      <c r="N1300" s="36">
        <f t="shared" si="246"/>
        <v>0.23518565619182719</v>
      </c>
      <c r="O1300" s="36">
        <f t="shared" si="247"/>
        <v>22014430.846327573</v>
      </c>
      <c r="P1300" s="35">
        <f t="shared" si="250"/>
        <v>22014430.846327573</v>
      </c>
    </row>
    <row r="1301" spans="1:16" x14ac:dyDescent="0.4">
      <c r="A1301" s="1">
        <v>1300</v>
      </c>
      <c r="B1301" s="21">
        <v>41113</v>
      </c>
      <c r="C1301" s="43">
        <v>4</v>
      </c>
      <c r="D1301" s="23">
        <v>25475</v>
      </c>
      <c r="E1301" s="25">
        <f t="shared" si="251"/>
        <v>23710.75</v>
      </c>
      <c r="F1301" s="25">
        <f t="shared" si="252"/>
        <v>24225.25</v>
      </c>
      <c r="G1301" s="25">
        <f t="shared" si="241"/>
        <v>1.0515887348943767</v>
      </c>
      <c r="H1301" s="25">
        <f t="shared" si="248"/>
        <v>0.99897478522145755</v>
      </c>
      <c r="I1301" s="4">
        <f t="shared" si="242"/>
        <v>25501.144149852171</v>
      </c>
      <c r="J1301" s="25">
        <f t="shared" si="249"/>
        <v>24708.941299327718</v>
      </c>
      <c r="K1301" s="15">
        <f t="shared" si="243"/>
        <v>24683.60932754551</v>
      </c>
      <c r="L1301" s="36">
        <f t="shared" si="244"/>
        <v>791.39067245449041</v>
      </c>
      <c r="M1301" s="36">
        <f t="shared" si="245"/>
        <v>791.39067245449041</v>
      </c>
      <c r="N1301" s="36">
        <f t="shared" si="246"/>
        <v>3.1065384590951536E-2</v>
      </c>
      <c r="O1301" s="36">
        <f t="shared" si="247"/>
        <v>626299.19644797058</v>
      </c>
      <c r="P1301" s="35">
        <f t="shared" si="250"/>
        <v>626299.19644797058</v>
      </c>
    </row>
    <row r="1302" spans="1:16" x14ac:dyDescent="0.4">
      <c r="A1302" s="1">
        <v>1301</v>
      </c>
      <c r="B1302" s="21">
        <v>41114</v>
      </c>
      <c r="C1302" s="43">
        <v>1</v>
      </c>
      <c r="D1302" s="23">
        <v>26708</v>
      </c>
      <c r="E1302" s="25">
        <f t="shared" si="251"/>
        <v>24739.75</v>
      </c>
      <c r="F1302" s="25">
        <f t="shared" si="252"/>
        <v>25374.25</v>
      </c>
      <c r="G1302" s="25">
        <f t="shared" si="241"/>
        <v>1.0525631299447273</v>
      </c>
      <c r="H1302" s="25">
        <f t="shared" si="248"/>
        <v>1.002565354379422</v>
      </c>
      <c r="I1302" s="4">
        <f t="shared" si="242"/>
        <v>26639.65983198371</v>
      </c>
      <c r="J1302" s="25">
        <f t="shared" si="249"/>
        <v>24709.287294917543</v>
      </c>
      <c r="K1302" s="15">
        <f t="shared" si="243"/>
        <v>24772.675373291957</v>
      </c>
      <c r="L1302" s="36">
        <f t="shared" si="244"/>
        <v>1935.3246267080431</v>
      </c>
      <c r="M1302" s="36">
        <f t="shared" si="245"/>
        <v>1935.3246267080431</v>
      </c>
      <c r="N1302" s="36">
        <f t="shared" si="246"/>
        <v>7.2462356848436535E-2</v>
      </c>
      <c r="O1302" s="36">
        <f t="shared" si="247"/>
        <v>3745481.4107426261</v>
      </c>
      <c r="P1302" s="35">
        <f t="shared" si="250"/>
        <v>3745481.4107426261</v>
      </c>
    </row>
    <row r="1303" spans="1:16" x14ac:dyDescent="0.4">
      <c r="A1303" s="1">
        <v>1302</v>
      </c>
      <c r="B1303" s="21">
        <v>41115</v>
      </c>
      <c r="C1303" s="43">
        <v>2</v>
      </c>
      <c r="D1303" s="23">
        <v>26826</v>
      </c>
      <c r="E1303" s="25">
        <f t="shared" si="251"/>
        <v>26008.75</v>
      </c>
      <c r="F1303" s="25">
        <f t="shared" si="252"/>
        <v>26268.5</v>
      </c>
      <c r="G1303" s="25">
        <f t="shared" si="241"/>
        <v>1.0212231379789483</v>
      </c>
      <c r="H1303" s="25">
        <f t="shared" si="248"/>
        <v>1.001156956769502</v>
      </c>
      <c r="I1303" s="4">
        <f t="shared" si="242"/>
        <v>26794.999344120017</v>
      </c>
      <c r="J1303" s="25">
        <f t="shared" si="249"/>
        <v>24709.633290507369</v>
      </c>
      <c r="K1303" s="15">
        <f t="shared" si="243"/>
        <v>24738.221268014735</v>
      </c>
      <c r="L1303" s="36">
        <f t="shared" si="244"/>
        <v>2087.778731985265</v>
      </c>
      <c r="M1303" s="36">
        <f t="shared" si="245"/>
        <v>2087.778731985265</v>
      </c>
      <c r="N1303" s="36">
        <f t="shared" si="246"/>
        <v>7.7826687988714865E-2</v>
      </c>
      <c r="O1303" s="36">
        <f t="shared" si="247"/>
        <v>4358820.0337300012</v>
      </c>
      <c r="P1303" s="35">
        <f t="shared" si="250"/>
        <v>4358820.0337300012</v>
      </c>
    </row>
    <row r="1304" spans="1:16" x14ac:dyDescent="0.4">
      <c r="A1304" s="1">
        <v>1303</v>
      </c>
      <c r="B1304" s="21">
        <v>41116</v>
      </c>
      <c r="C1304" s="43">
        <v>3</v>
      </c>
      <c r="D1304" s="23">
        <v>25026</v>
      </c>
      <c r="E1304" s="25">
        <f t="shared" si="251"/>
        <v>26528.25</v>
      </c>
      <c r="F1304" s="25">
        <f t="shared" si="252"/>
        <v>26180.75</v>
      </c>
      <c r="G1304" s="25">
        <f t="shared" si="241"/>
        <v>0.95589316578020112</v>
      </c>
      <c r="H1304" s="25">
        <f t="shared" si="248"/>
        <v>0.99730290362961838</v>
      </c>
      <c r="I1304" s="4">
        <f t="shared" si="242"/>
        <v>25093.680073445608</v>
      </c>
      <c r="J1304" s="25">
        <f t="shared" si="249"/>
        <v>24709.979286097194</v>
      </c>
      <c r="K1304" s="15">
        <f t="shared" si="243"/>
        <v>24643.334090652457</v>
      </c>
      <c r="L1304" s="36">
        <f t="shared" si="244"/>
        <v>382.66590934754277</v>
      </c>
      <c r="M1304" s="36">
        <f t="shared" si="245"/>
        <v>382.66590934754277</v>
      </c>
      <c r="N1304" s="36">
        <f t="shared" si="246"/>
        <v>1.5290734010530759E-2</v>
      </c>
      <c r="O1304" s="36">
        <f t="shared" si="247"/>
        <v>146433.19817678182</v>
      </c>
      <c r="P1304" s="35">
        <f t="shared" si="250"/>
        <v>146433.19817678182</v>
      </c>
    </row>
    <row r="1305" spans="1:16" x14ac:dyDescent="0.4">
      <c r="A1305" s="1">
        <v>1304</v>
      </c>
      <c r="B1305" s="21">
        <v>41117</v>
      </c>
      <c r="C1305" s="43">
        <v>4</v>
      </c>
      <c r="D1305" s="23">
        <v>27553</v>
      </c>
      <c r="E1305" s="25">
        <f t="shared" si="251"/>
        <v>25833.25</v>
      </c>
      <c r="F1305" s="25">
        <f t="shared" si="252"/>
        <v>25150.5</v>
      </c>
      <c r="G1305" s="25">
        <f t="shared" si="241"/>
        <v>1.0955249398620306</v>
      </c>
      <c r="H1305" s="25">
        <f t="shared" si="248"/>
        <v>0.99897478522145755</v>
      </c>
      <c r="I1305" s="4">
        <f t="shared" si="242"/>
        <v>27581.276732517246</v>
      </c>
      <c r="J1305" s="25">
        <f t="shared" si="249"/>
        <v>24710.325281687019</v>
      </c>
      <c r="K1305" s="15">
        <f t="shared" si="243"/>
        <v>24684.991891025642</v>
      </c>
      <c r="L1305" s="36">
        <f t="shared" si="244"/>
        <v>2868.008108974358</v>
      </c>
      <c r="M1305" s="36">
        <f t="shared" si="245"/>
        <v>2868.008108974358</v>
      </c>
      <c r="N1305" s="36">
        <f t="shared" si="246"/>
        <v>0.10409059300164621</v>
      </c>
      <c r="O1305" s="36">
        <f t="shared" si="247"/>
        <v>8225470.5131426733</v>
      </c>
      <c r="P1305" s="35">
        <f t="shared" si="250"/>
        <v>8225470.5131426733</v>
      </c>
    </row>
    <row r="1306" spans="1:16" x14ac:dyDescent="0.4">
      <c r="A1306" s="1">
        <v>1305</v>
      </c>
      <c r="B1306" s="21">
        <v>41118</v>
      </c>
      <c r="C1306" s="43">
        <v>1</v>
      </c>
      <c r="D1306" s="23">
        <v>23928</v>
      </c>
      <c r="E1306" s="25">
        <f t="shared" si="251"/>
        <v>24467.75</v>
      </c>
      <c r="F1306" s="25">
        <f t="shared" si="252"/>
        <v>24706.875</v>
      </c>
      <c r="G1306" s="25">
        <f t="shared" si="241"/>
        <v>0.96847537375730441</v>
      </c>
      <c r="H1306" s="25">
        <f t="shared" si="248"/>
        <v>1.002565354379422</v>
      </c>
      <c r="I1306" s="4">
        <f t="shared" si="242"/>
        <v>23866.773268672539</v>
      </c>
      <c r="J1306" s="25">
        <f t="shared" si="249"/>
        <v>24710.671277276844</v>
      </c>
      <c r="K1306" s="15">
        <f t="shared" si="243"/>
        <v>24774.062906056464</v>
      </c>
      <c r="L1306" s="36">
        <f t="shared" si="244"/>
        <v>-846.06290605646427</v>
      </c>
      <c r="M1306" s="36">
        <f t="shared" si="245"/>
        <v>846.06290605646427</v>
      </c>
      <c r="N1306" s="36">
        <f t="shared" si="246"/>
        <v>3.5358697177217666E-2</v>
      </c>
      <c r="O1306" s="36">
        <f t="shared" si="247"/>
        <v>715822.44100470946</v>
      </c>
      <c r="P1306" s="35">
        <f t="shared" si="250"/>
        <v>715822.44100470946</v>
      </c>
    </row>
    <row r="1307" spans="1:16" x14ac:dyDescent="0.4">
      <c r="A1307" s="1">
        <v>1306</v>
      </c>
      <c r="B1307" s="21">
        <v>41119</v>
      </c>
      <c r="C1307" s="43">
        <v>2</v>
      </c>
      <c r="D1307" s="23">
        <v>21364</v>
      </c>
      <c r="E1307" s="25">
        <f t="shared" si="251"/>
        <v>24946</v>
      </c>
      <c r="F1307" s="25">
        <f t="shared" si="252"/>
        <v>24952.125</v>
      </c>
      <c r="G1307" s="25">
        <f t="shared" si="241"/>
        <v>0.8561996222766598</v>
      </c>
      <c r="H1307" s="25">
        <f t="shared" si="248"/>
        <v>1.001156956769502</v>
      </c>
      <c r="I1307" s="4">
        <f t="shared" si="242"/>
        <v>21339.311339289499</v>
      </c>
      <c r="J1307" s="25">
        <f t="shared" si="249"/>
        <v>24711.017272866669</v>
      </c>
      <c r="K1307" s="15">
        <f t="shared" si="243"/>
        <v>24739.606851581793</v>
      </c>
      <c r="L1307" s="36">
        <f t="shared" si="244"/>
        <v>-3375.6068515817933</v>
      </c>
      <c r="M1307" s="36">
        <f t="shared" si="245"/>
        <v>3375.6068515817933</v>
      </c>
      <c r="N1307" s="36">
        <f t="shared" si="246"/>
        <v>0.15800443978570461</v>
      </c>
      <c r="O1307" s="36">
        <f t="shared" si="247"/>
        <v>11394721.616445947</v>
      </c>
      <c r="P1307" s="35">
        <f t="shared" si="250"/>
        <v>11394721.616445947</v>
      </c>
    </row>
    <row r="1308" spans="1:16" x14ac:dyDescent="0.4">
      <c r="A1308" s="1">
        <v>1307</v>
      </c>
      <c r="B1308" s="21">
        <v>41120</v>
      </c>
      <c r="C1308" s="43">
        <v>3</v>
      </c>
      <c r="D1308" s="23">
        <v>26939</v>
      </c>
      <c r="E1308" s="25">
        <f t="shared" si="251"/>
        <v>24958.25</v>
      </c>
      <c r="F1308" s="25">
        <f t="shared" si="252"/>
        <v>25744.125</v>
      </c>
      <c r="G1308" s="25">
        <f t="shared" si="241"/>
        <v>1.0464135021097047</v>
      </c>
      <c r="H1308" s="25">
        <f t="shared" si="248"/>
        <v>0.99730290362961838</v>
      </c>
      <c r="I1308" s="4">
        <f t="shared" si="242"/>
        <v>27011.853572226933</v>
      </c>
      <c r="J1308" s="25">
        <f t="shared" si="249"/>
        <v>24711.363268456498</v>
      </c>
      <c r="K1308" s="15">
        <f t="shared" si="243"/>
        <v>24644.714340277962</v>
      </c>
      <c r="L1308" s="36">
        <f t="shared" si="244"/>
        <v>2294.285659722038</v>
      </c>
      <c r="M1308" s="36">
        <f t="shared" si="245"/>
        <v>2294.285659722038</v>
      </c>
      <c r="N1308" s="36">
        <f t="shared" si="246"/>
        <v>8.5165954924905821E-2</v>
      </c>
      <c r="O1308" s="36">
        <f t="shared" si="247"/>
        <v>5263746.6884061871</v>
      </c>
      <c r="P1308" s="35">
        <f t="shared" si="250"/>
        <v>5263746.6884061871</v>
      </c>
    </row>
    <row r="1309" spans="1:16" x14ac:dyDescent="0.4">
      <c r="A1309" s="1">
        <v>1308</v>
      </c>
      <c r="B1309" s="21">
        <v>41121</v>
      </c>
      <c r="C1309" s="43">
        <v>4</v>
      </c>
      <c r="D1309" s="23">
        <v>27602</v>
      </c>
      <c r="E1309" s="25">
        <f t="shared" si="251"/>
        <v>26530</v>
      </c>
      <c r="F1309" s="25">
        <f t="shared" si="252"/>
        <v>27417</v>
      </c>
      <c r="G1309" s="25">
        <f t="shared" si="241"/>
        <v>1.0067476383265856</v>
      </c>
      <c r="H1309" s="25">
        <f t="shared" si="248"/>
        <v>0.99897478522145755</v>
      </c>
      <c r="I1309" s="4">
        <f t="shared" si="242"/>
        <v>27630.327019596451</v>
      </c>
      <c r="J1309" s="25">
        <f t="shared" si="249"/>
        <v>24711.709264046323</v>
      </c>
      <c r="K1309" s="15">
        <f t="shared" si="243"/>
        <v>24686.374454505778</v>
      </c>
      <c r="L1309" s="36">
        <f t="shared" si="244"/>
        <v>2915.625545494222</v>
      </c>
      <c r="M1309" s="36">
        <f t="shared" si="245"/>
        <v>2915.625545494222</v>
      </c>
      <c r="N1309" s="36">
        <f t="shared" si="246"/>
        <v>0.10563095230397153</v>
      </c>
      <c r="O1309" s="36">
        <f t="shared" si="247"/>
        <v>8500872.32153848</v>
      </c>
      <c r="P1309" s="35">
        <f t="shared" si="250"/>
        <v>8500872.32153848</v>
      </c>
    </row>
    <row r="1310" spans="1:16" x14ac:dyDescent="0.4">
      <c r="A1310" s="1">
        <v>1309</v>
      </c>
      <c r="B1310" s="21">
        <v>41122</v>
      </c>
      <c r="C1310" s="43">
        <v>1</v>
      </c>
      <c r="D1310" s="23">
        <v>30215</v>
      </c>
      <c r="E1310" s="25">
        <f t="shared" si="251"/>
        <v>28304</v>
      </c>
      <c r="F1310" s="25">
        <f t="shared" si="252"/>
        <v>28584.375</v>
      </c>
      <c r="G1310" s="25">
        <f t="shared" si="241"/>
        <v>1.0570460260194599</v>
      </c>
      <c r="H1310" s="25">
        <f t="shared" si="248"/>
        <v>1.002565354379422</v>
      </c>
      <c r="I1310" s="4">
        <f t="shared" si="242"/>
        <v>30137.686154837043</v>
      </c>
      <c r="J1310" s="25">
        <f t="shared" si="249"/>
        <v>24712.055259636149</v>
      </c>
      <c r="K1310" s="15">
        <f t="shared" si="243"/>
        <v>24775.450438820975</v>
      </c>
      <c r="L1310" s="36">
        <f t="shared" si="244"/>
        <v>5439.5495611790247</v>
      </c>
      <c r="M1310" s="36">
        <f t="shared" si="245"/>
        <v>5439.5495611790247</v>
      </c>
      <c r="N1310" s="36">
        <f t="shared" si="246"/>
        <v>0.18002811719937198</v>
      </c>
      <c r="O1310" s="36">
        <f t="shared" si="247"/>
        <v>29588699.428522922</v>
      </c>
      <c r="P1310" s="35">
        <f t="shared" si="250"/>
        <v>29588699.428522922</v>
      </c>
    </row>
    <row r="1311" spans="1:16" x14ac:dyDescent="0.4">
      <c r="A1311" s="1">
        <v>1310</v>
      </c>
      <c r="B1311" s="21">
        <v>41123</v>
      </c>
      <c r="C1311" s="43">
        <v>2</v>
      </c>
      <c r="D1311" s="23">
        <v>28460</v>
      </c>
      <c r="E1311" s="25">
        <f t="shared" si="251"/>
        <v>28864.75</v>
      </c>
      <c r="F1311" s="25">
        <f t="shared" si="252"/>
        <v>28660.5</v>
      </c>
      <c r="G1311" s="25">
        <f t="shared" si="241"/>
        <v>0.99300430906648518</v>
      </c>
      <c r="H1311" s="25">
        <f t="shared" si="248"/>
        <v>1.001156956769502</v>
      </c>
      <c r="I1311" s="4">
        <f t="shared" si="242"/>
        <v>28427.111061420106</v>
      </c>
      <c r="J1311" s="25">
        <f t="shared" si="249"/>
        <v>24712.401255225974</v>
      </c>
      <c r="K1311" s="15">
        <f t="shared" si="243"/>
        <v>24740.992435148859</v>
      </c>
      <c r="L1311" s="36">
        <f t="shared" si="244"/>
        <v>3719.0075648511411</v>
      </c>
      <c r="M1311" s="36">
        <f t="shared" si="245"/>
        <v>3719.0075648511411</v>
      </c>
      <c r="N1311" s="36">
        <f t="shared" si="246"/>
        <v>0.13067489686757347</v>
      </c>
      <c r="O1311" s="36">
        <f t="shared" si="247"/>
        <v>13831017.267420014</v>
      </c>
      <c r="P1311" s="35">
        <f t="shared" si="250"/>
        <v>13831017.267420014</v>
      </c>
    </row>
    <row r="1312" spans="1:16" x14ac:dyDescent="0.4">
      <c r="A1312" s="1">
        <v>1311</v>
      </c>
      <c r="B1312" s="21">
        <v>41124</v>
      </c>
      <c r="C1312" s="43">
        <v>3</v>
      </c>
      <c r="D1312" s="23">
        <v>29182</v>
      </c>
      <c r="E1312" s="25">
        <f t="shared" si="251"/>
        <v>28456.25</v>
      </c>
      <c r="F1312" s="25">
        <f t="shared" si="252"/>
        <v>27975</v>
      </c>
      <c r="G1312" s="25">
        <f t="shared" si="241"/>
        <v>1.0431456657730116</v>
      </c>
      <c r="H1312" s="25">
        <f t="shared" si="248"/>
        <v>0.99730290362961838</v>
      </c>
      <c r="I1312" s="4">
        <f t="shared" si="242"/>
        <v>29260.919519830964</v>
      </c>
      <c r="J1312" s="25">
        <f t="shared" si="249"/>
        <v>24712.747250815799</v>
      </c>
      <c r="K1312" s="15">
        <f t="shared" si="243"/>
        <v>24646.094589903467</v>
      </c>
      <c r="L1312" s="36">
        <f t="shared" si="244"/>
        <v>4535.9054100965332</v>
      </c>
      <c r="M1312" s="36">
        <f t="shared" si="245"/>
        <v>4535.9054100965332</v>
      </c>
      <c r="N1312" s="36">
        <f t="shared" si="246"/>
        <v>0.15543504249525505</v>
      </c>
      <c r="O1312" s="36">
        <f t="shared" si="247"/>
        <v>20574437.889342997</v>
      </c>
      <c r="P1312" s="35">
        <f t="shared" si="250"/>
        <v>20574437.889342997</v>
      </c>
    </row>
    <row r="1313" spans="1:16" x14ac:dyDescent="0.4">
      <c r="A1313" s="1">
        <v>1312</v>
      </c>
      <c r="B1313" s="21">
        <v>41125</v>
      </c>
      <c r="C1313" s="43">
        <v>4</v>
      </c>
      <c r="D1313" s="23">
        <v>25968</v>
      </c>
      <c r="E1313" s="25">
        <f t="shared" si="251"/>
        <v>27493.75</v>
      </c>
      <c r="F1313" s="25">
        <f t="shared" si="252"/>
        <v>27311.5</v>
      </c>
      <c r="G1313" s="25">
        <f t="shared" si="241"/>
        <v>0.95080826757959103</v>
      </c>
      <c r="H1313" s="25">
        <f t="shared" si="248"/>
        <v>0.99897478522145755</v>
      </c>
      <c r="I1313" s="4">
        <f t="shared" si="242"/>
        <v>25994.650099444993</v>
      </c>
      <c r="J1313" s="25">
        <f t="shared" si="249"/>
        <v>24713.093246405624</v>
      </c>
      <c r="K1313" s="15">
        <f t="shared" si="243"/>
        <v>24687.75701798591</v>
      </c>
      <c r="L1313" s="36">
        <f t="shared" si="244"/>
        <v>1280.2429820140896</v>
      </c>
      <c r="M1313" s="36">
        <f t="shared" si="245"/>
        <v>1280.2429820140896</v>
      </c>
      <c r="N1313" s="36">
        <f t="shared" si="246"/>
        <v>4.9300792591423663E-2</v>
      </c>
      <c r="O1313" s="36">
        <f t="shared" si="247"/>
        <v>1639022.0929963286</v>
      </c>
      <c r="P1313" s="35">
        <f t="shared" si="250"/>
        <v>1639022.0929963286</v>
      </c>
    </row>
    <row r="1314" spans="1:16" x14ac:dyDescent="0.4">
      <c r="A1314" s="1">
        <v>1313</v>
      </c>
      <c r="B1314" s="21">
        <v>41126</v>
      </c>
      <c r="C1314" s="43">
        <v>1</v>
      </c>
      <c r="D1314" s="23">
        <v>26365</v>
      </c>
      <c r="E1314" s="25">
        <f t="shared" si="251"/>
        <v>27129.25</v>
      </c>
      <c r="F1314" s="25">
        <f t="shared" si="252"/>
        <v>26834.25</v>
      </c>
      <c r="G1314" s="25">
        <f t="shared" si="241"/>
        <v>0.98251301974156158</v>
      </c>
      <c r="H1314" s="25">
        <f t="shared" si="248"/>
        <v>1.002565354379422</v>
      </c>
      <c r="I1314" s="4">
        <f t="shared" si="242"/>
        <v>26297.537497014022</v>
      </c>
      <c r="J1314" s="25">
        <f t="shared" si="249"/>
        <v>24713.439241995449</v>
      </c>
      <c r="K1314" s="15">
        <f t="shared" si="243"/>
        <v>24776.837971585479</v>
      </c>
      <c r="L1314" s="36">
        <f t="shared" si="244"/>
        <v>1588.162028414521</v>
      </c>
      <c r="M1314" s="36">
        <f t="shared" si="245"/>
        <v>1588.162028414521</v>
      </c>
      <c r="N1314" s="36">
        <f t="shared" si="246"/>
        <v>6.0237512930571634E-2</v>
      </c>
      <c r="O1314" s="36">
        <f t="shared" si="247"/>
        <v>2522258.6284977258</v>
      </c>
      <c r="P1314" s="35">
        <f t="shared" si="250"/>
        <v>2522258.6284977258</v>
      </c>
    </row>
    <row r="1315" spans="1:16" x14ac:dyDescent="0.4">
      <c r="A1315" s="1">
        <v>1314</v>
      </c>
      <c r="B1315" s="21">
        <v>41127</v>
      </c>
      <c r="C1315" s="43">
        <v>2</v>
      </c>
      <c r="D1315" s="23">
        <v>27002</v>
      </c>
      <c r="E1315" s="25">
        <f t="shared" si="251"/>
        <v>26539.25</v>
      </c>
      <c r="F1315" s="25">
        <f t="shared" si="252"/>
        <v>26556.75</v>
      </c>
      <c r="G1315" s="25">
        <f t="shared" si="241"/>
        <v>1.0167659822832236</v>
      </c>
      <c r="H1315" s="25">
        <f t="shared" si="248"/>
        <v>1.001156956769502</v>
      </c>
      <c r="I1315" s="4">
        <f t="shared" si="242"/>
        <v>26970.795955040958</v>
      </c>
      <c r="J1315" s="25">
        <f t="shared" si="249"/>
        <v>24713.785237585274</v>
      </c>
      <c r="K1315" s="15">
        <f t="shared" si="243"/>
        <v>24742.378018715917</v>
      </c>
      <c r="L1315" s="36">
        <f t="shared" si="244"/>
        <v>2259.6219812840827</v>
      </c>
      <c r="M1315" s="36">
        <f t="shared" si="245"/>
        <v>2259.6219812840827</v>
      </c>
      <c r="N1315" s="36">
        <f t="shared" si="246"/>
        <v>8.3683504232430289E-2</v>
      </c>
      <c r="O1315" s="36">
        <f t="shared" si="247"/>
        <v>5105891.4983022036</v>
      </c>
      <c r="P1315" s="35">
        <f t="shared" si="250"/>
        <v>5105891.4983022036</v>
      </c>
    </row>
    <row r="1316" spans="1:16" x14ac:dyDescent="0.4">
      <c r="A1316" s="1">
        <v>1315</v>
      </c>
      <c r="B1316" s="21">
        <v>41128</v>
      </c>
      <c r="C1316" s="43">
        <v>3</v>
      </c>
      <c r="D1316" s="23">
        <v>26822</v>
      </c>
      <c r="E1316" s="25">
        <f t="shared" si="251"/>
        <v>26574.25</v>
      </c>
      <c r="F1316" s="25">
        <f t="shared" si="252"/>
        <v>25917.75</v>
      </c>
      <c r="G1316" s="25">
        <f t="shared" si="241"/>
        <v>1.0348892168494566</v>
      </c>
      <c r="H1316" s="25">
        <f t="shared" si="248"/>
        <v>0.99730290362961838</v>
      </c>
      <c r="I1316" s="4">
        <f t="shared" si="242"/>
        <v>26894.537158553427</v>
      </c>
      <c r="J1316" s="25">
        <f t="shared" si="249"/>
        <v>24714.1312331751</v>
      </c>
      <c r="K1316" s="15">
        <f t="shared" si="243"/>
        <v>24647.474839528968</v>
      </c>
      <c r="L1316" s="36">
        <f t="shared" si="244"/>
        <v>2174.525160471032</v>
      </c>
      <c r="M1316" s="36">
        <f t="shared" si="245"/>
        <v>2174.525160471032</v>
      </c>
      <c r="N1316" s="36">
        <f t="shared" si="246"/>
        <v>8.1072446516703894E-2</v>
      </c>
      <c r="O1316" s="36">
        <f t="shared" si="247"/>
        <v>4728559.6735215671</v>
      </c>
      <c r="P1316" s="35">
        <f t="shared" si="250"/>
        <v>4728559.6735215671</v>
      </c>
    </row>
    <row r="1317" spans="1:16" x14ac:dyDescent="0.4">
      <c r="A1317" s="1">
        <v>1316</v>
      </c>
      <c r="B1317" s="21">
        <v>41129</v>
      </c>
      <c r="C1317" s="43">
        <v>4</v>
      </c>
      <c r="D1317" s="23">
        <v>26108</v>
      </c>
      <c r="E1317" s="25">
        <f t="shared" si="251"/>
        <v>25261.25</v>
      </c>
      <c r="F1317" s="25">
        <f t="shared" si="252"/>
        <v>25192.25</v>
      </c>
      <c r="G1317" s="25">
        <f t="shared" si="241"/>
        <v>1.0363504649247288</v>
      </c>
      <c r="H1317" s="25">
        <f t="shared" si="248"/>
        <v>0.99897478522145755</v>
      </c>
      <c r="I1317" s="4">
        <f t="shared" si="242"/>
        <v>26134.793776814149</v>
      </c>
      <c r="J1317" s="25">
        <f t="shared" si="249"/>
        <v>24714.477228764928</v>
      </c>
      <c r="K1317" s="15">
        <f t="shared" si="243"/>
        <v>24689.139581466046</v>
      </c>
      <c r="L1317" s="36">
        <f t="shared" si="244"/>
        <v>1418.8604185339536</v>
      </c>
      <c r="M1317" s="36">
        <f t="shared" si="245"/>
        <v>1418.8604185339536</v>
      </c>
      <c r="N1317" s="36">
        <f t="shared" si="246"/>
        <v>5.4345810423393349E-2</v>
      </c>
      <c r="O1317" s="36">
        <f t="shared" si="247"/>
        <v>2013164.8872823461</v>
      </c>
      <c r="P1317" s="35">
        <f t="shared" si="250"/>
        <v>2013164.8872823461</v>
      </c>
    </row>
    <row r="1318" spans="1:16" x14ac:dyDescent="0.4">
      <c r="A1318" s="1">
        <v>1317</v>
      </c>
      <c r="B1318" s="21">
        <v>41130</v>
      </c>
      <c r="C1318" s="43">
        <v>1</v>
      </c>
      <c r="D1318" s="23">
        <v>21113</v>
      </c>
      <c r="E1318" s="25">
        <f t="shared" si="251"/>
        <v>25123.25</v>
      </c>
      <c r="F1318" s="25">
        <f t="shared" si="252"/>
        <v>24763.25</v>
      </c>
      <c r="G1318" s="25">
        <f t="shared" si="241"/>
        <v>0.85259406580315589</v>
      </c>
      <c r="H1318" s="25">
        <f t="shared" si="248"/>
        <v>1.002565354379422</v>
      </c>
      <c r="I1318" s="4">
        <f t="shared" si="242"/>
        <v>21058.976263017525</v>
      </c>
      <c r="J1318" s="25">
        <f t="shared" si="249"/>
        <v>24714.823224354754</v>
      </c>
      <c r="K1318" s="15">
        <f t="shared" si="243"/>
        <v>24778.22550434999</v>
      </c>
      <c r="L1318" s="36">
        <f t="shared" si="244"/>
        <v>-3665.2255043499899</v>
      </c>
      <c r="M1318" s="36">
        <f t="shared" si="245"/>
        <v>3665.2255043499899</v>
      </c>
      <c r="N1318" s="36">
        <f t="shared" si="246"/>
        <v>0.1736004122744276</v>
      </c>
      <c r="O1318" s="36">
        <f t="shared" si="247"/>
        <v>13433877.997737639</v>
      </c>
      <c r="P1318" s="35">
        <f t="shared" si="250"/>
        <v>13433877.997737639</v>
      </c>
    </row>
    <row r="1319" spans="1:16" x14ac:dyDescent="0.4">
      <c r="A1319" s="1">
        <v>1318</v>
      </c>
      <c r="B1319" s="21">
        <v>41131</v>
      </c>
      <c r="C1319" s="43">
        <v>2</v>
      </c>
      <c r="D1319" s="23">
        <v>26450</v>
      </c>
      <c r="E1319" s="25">
        <f t="shared" si="251"/>
        <v>24403.25</v>
      </c>
      <c r="F1319" s="25">
        <f t="shared" si="252"/>
        <v>23819.25</v>
      </c>
      <c r="G1319" s="25">
        <f t="shared" si="241"/>
        <v>1.1104463826526865</v>
      </c>
      <c r="H1319" s="25">
        <f t="shared" si="248"/>
        <v>1.001156956769502</v>
      </c>
      <c r="I1319" s="4">
        <f t="shared" si="242"/>
        <v>26419.433857152559</v>
      </c>
      <c r="J1319" s="25">
        <f t="shared" si="249"/>
        <v>24715.169219944579</v>
      </c>
      <c r="K1319" s="15">
        <f t="shared" si="243"/>
        <v>24743.763602282983</v>
      </c>
      <c r="L1319" s="36">
        <f t="shared" si="244"/>
        <v>1706.2363977170171</v>
      </c>
      <c r="M1319" s="36">
        <f t="shared" si="245"/>
        <v>1706.2363977170171</v>
      </c>
      <c r="N1319" s="36">
        <f t="shared" si="246"/>
        <v>6.4507992352250174E-2</v>
      </c>
      <c r="O1319" s="36">
        <f t="shared" si="247"/>
        <v>2911242.6448943429</v>
      </c>
      <c r="P1319" s="35">
        <f t="shared" si="250"/>
        <v>2911242.6448943429</v>
      </c>
    </row>
    <row r="1320" spans="1:16" x14ac:dyDescent="0.4">
      <c r="A1320" s="1">
        <v>1319</v>
      </c>
      <c r="B1320" s="21">
        <v>41132</v>
      </c>
      <c r="C1320" s="43">
        <v>3</v>
      </c>
      <c r="D1320" s="23">
        <v>23942</v>
      </c>
      <c r="E1320" s="25">
        <f t="shared" si="251"/>
        <v>23235.25</v>
      </c>
      <c r="F1320" s="25">
        <f t="shared" si="252"/>
        <v>23713.375</v>
      </c>
      <c r="G1320" s="25">
        <f t="shared" si="241"/>
        <v>1.0096411835093064</v>
      </c>
      <c r="H1320" s="25">
        <f t="shared" si="248"/>
        <v>0.99730290362961838</v>
      </c>
      <c r="I1320" s="4">
        <f t="shared" si="242"/>
        <v>24006.748514282535</v>
      </c>
      <c r="J1320" s="25">
        <f t="shared" si="249"/>
        <v>24715.515215534404</v>
      </c>
      <c r="K1320" s="15">
        <f t="shared" si="243"/>
        <v>24648.855089154473</v>
      </c>
      <c r="L1320" s="36">
        <f t="shared" si="244"/>
        <v>-706.85508915447281</v>
      </c>
      <c r="M1320" s="36">
        <f t="shared" si="245"/>
        <v>706.85508915447281</v>
      </c>
      <c r="N1320" s="36">
        <f t="shared" si="246"/>
        <v>2.9523644188224576E-2</v>
      </c>
      <c r="O1320" s="36">
        <f t="shared" si="247"/>
        <v>499644.11706357769</v>
      </c>
      <c r="P1320" s="35">
        <f t="shared" si="250"/>
        <v>499644.11706357769</v>
      </c>
    </row>
    <row r="1321" spans="1:16" x14ac:dyDescent="0.4">
      <c r="A1321" s="1">
        <v>1320</v>
      </c>
      <c r="B1321" s="21">
        <v>41133</v>
      </c>
      <c r="C1321" s="43">
        <v>4</v>
      </c>
      <c r="D1321" s="23">
        <v>21436</v>
      </c>
      <c r="E1321" s="25">
        <f t="shared" si="251"/>
        <v>24191.5</v>
      </c>
      <c r="F1321" s="25">
        <f t="shared" si="252"/>
        <v>24069.875</v>
      </c>
      <c r="G1321" s="25">
        <f t="shared" si="241"/>
        <v>0.89057379816056381</v>
      </c>
      <c r="H1321" s="25">
        <f t="shared" si="248"/>
        <v>0.99897478522145755</v>
      </c>
      <c r="I1321" s="4">
        <f t="shared" si="242"/>
        <v>21457.999057751957</v>
      </c>
      <c r="J1321" s="25">
        <f t="shared" si="249"/>
        <v>24715.861211124229</v>
      </c>
      <c r="K1321" s="15">
        <f t="shared" si="243"/>
        <v>24690.522144946179</v>
      </c>
      <c r="L1321" s="36">
        <f t="shared" si="244"/>
        <v>-3254.5221449461787</v>
      </c>
      <c r="M1321" s="36">
        <f t="shared" si="245"/>
        <v>3254.5221449461787</v>
      </c>
      <c r="N1321" s="36">
        <f t="shared" si="246"/>
        <v>0.15182506740745375</v>
      </c>
      <c r="O1321" s="36">
        <f t="shared" si="247"/>
        <v>10591914.391945075</v>
      </c>
      <c r="P1321" s="35">
        <f t="shared" si="250"/>
        <v>10591914.391945075</v>
      </c>
    </row>
    <row r="1322" spans="1:16" x14ac:dyDescent="0.4">
      <c r="A1322" s="1">
        <v>1321</v>
      </c>
      <c r="B1322" s="21">
        <v>41134</v>
      </c>
      <c r="C1322" s="43">
        <v>1</v>
      </c>
      <c r="D1322" s="23">
        <v>24938</v>
      </c>
      <c r="E1322" s="25">
        <f t="shared" si="251"/>
        <v>23948.25</v>
      </c>
      <c r="F1322" s="25">
        <f t="shared" si="252"/>
        <v>23780.5</v>
      </c>
      <c r="G1322" s="25">
        <f t="shared" si="241"/>
        <v>1.0486743340131621</v>
      </c>
      <c r="H1322" s="25">
        <f t="shared" si="248"/>
        <v>1.002565354379422</v>
      </c>
      <c r="I1322" s="4">
        <f t="shared" si="242"/>
        <v>24874.188890594942</v>
      </c>
      <c r="J1322" s="25">
        <f t="shared" si="249"/>
        <v>24716.207206714054</v>
      </c>
      <c r="K1322" s="15">
        <f t="shared" si="243"/>
        <v>24779.613037114497</v>
      </c>
      <c r="L1322" s="36">
        <f t="shared" si="244"/>
        <v>158.38696288550273</v>
      </c>
      <c r="M1322" s="36">
        <f t="shared" si="245"/>
        <v>158.38696288550273</v>
      </c>
      <c r="N1322" s="36">
        <f t="shared" si="246"/>
        <v>6.3512295647406656E-3</v>
      </c>
      <c r="O1322" s="36">
        <f t="shared" si="247"/>
        <v>25086.430012093617</v>
      </c>
      <c r="P1322" s="35">
        <f t="shared" si="250"/>
        <v>25086.430012093617</v>
      </c>
    </row>
    <row r="1323" spans="1:16" x14ac:dyDescent="0.4">
      <c r="A1323" s="1">
        <v>1322</v>
      </c>
      <c r="B1323" s="21">
        <v>41135</v>
      </c>
      <c r="C1323" s="43">
        <v>2</v>
      </c>
      <c r="D1323" s="23">
        <v>25477</v>
      </c>
      <c r="E1323" s="25">
        <f t="shared" si="251"/>
        <v>23612.75</v>
      </c>
      <c r="F1323" s="25">
        <f t="shared" si="252"/>
        <v>23816.25</v>
      </c>
      <c r="G1323" s="25">
        <f t="shared" si="241"/>
        <v>1.0697318007662835</v>
      </c>
      <c r="H1323" s="25">
        <f t="shared" si="248"/>
        <v>1.001156956769502</v>
      </c>
      <c r="I1323" s="4">
        <f t="shared" si="242"/>
        <v>25447.558275186228</v>
      </c>
      <c r="J1323" s="25">
        <f t="shared" si="249"/>
        <v>24716.55320230388</v>
      </c>
      <c r="K1323" s="15">
        <f t="shared" si="243"/>
        <v>24745.149185850041</v>
      </c>
      <c r="L1323" s="36">
        <f t="shared" si="244"/>
        <v>731.85081414995875</v>
      </c>
      <c r="M1323" s="36">
        <f t="shared" si="245"/>
        <v>731.85081414995875</v>
      </c>
      <c r="N1323" s="36">
        <f t="shared" si="246"/>
        <v>2.8725941600265287E-2</v>
      </c>
      <c r="O1323" s="36">
        <f t="shared" si="247"/>
        <v>535605.61417195748</v>
      </c>
      <c r="P1323" s="35">
        <f t="shared" si="250"/>
        <v>535605.61417195748</v>
      </c>
    </row>
    <row r="1324" spans="1:16" x14ac:dyDescent="0.4">
      <c r="A1324" s="1">
        <v>1323</v>
      </c>
      <c r="B1324" s="21">
        <v>41136</v>
      </c>
      <c r="C1324" s="43">
        <v>3</v>
      </c>
      <c r="D1324" s="23">
        <v>22600</v>
      </c>
      <c r="E1324" s="25">
        <f t="shared" si="251"/>
        <v>24019.75</v>
      </c>
      <c r="F1324" s="25">
        <f t="shared" si="252"/>
        <v>24033.875</v>
      </c>
      <c r="G1324" s="25">
        <f t="shared" si="241"/>
        <v>0.94033941676071797</v>
      </c>
      <c r="H1324" s="25">
        <f t="shared" si="248"/>
        <v>0.99730290362961838</v>
      </c>
      <c r="I1324" s="4">
        <f t="shared" si="242"/>
        <v>22661.119222403529</v>
      </c>
      <c r="J1324" s="25">
        <f t="shared" si="249"/>
        <v>24716.899197893705</v>
      </c>
      <c r="K1324" s="15">
        <f t="shared" si="243"/>
        <v>24650.235338779978</v>
      </c>
      <c r="L1324" s="36">
        <f t="shared" si="244"/>
        <v>-2050.2353387799776</v>
      </c>
      <c r="M1324" s="36">
        <f t="shared" si="245"/>
        <v>2050.2353387799776</v>
      </c>
      <c r="N1324" s="36">
        <f t="shared" si="246"/>
        <v>9.07183778221229E-2</v>
      </c>
      <c r="O1324" s="36">
        <f t="shared" si="247"/>
        <v>4203464.9443822494</v>
      </c>
      <c r="P1324" s="35">
        <f t="shared" si="250"/>
        <v>4203464.9443822494</v>
      </c>
    </row>
    <row r="1325" spans="1:16" x14ac:dyDescent="0.4">
      <c r="A1325" s="1">
        <v>1324</v>
      </c>
      <c r="B1325" s="21">
        <v>41137</v>
      </c>
      <c r="C1325" s="43">
        <v>4</v>
      </c>
      <c r="D1325" s="23">
        <v>23064</v>
      </c>
      <c r="E1325" s="25">
        <f t="shared" si="251"/>
        <v>24048</v>
      </c>
      <c r="F1325" s="25">
        <f t="shared" si="252"/>
        <v>23802.625</v>
      </c>
      <c r="G1325" s="25">
        <f t="shared" ref="G1325:G1388" si="253">D1325/F1325</f>
        <v>0.96896875869783272</v>
      </c>
      <c r="H1325" s="25">
        <f t="shared" si="248"/>
        <v>0.99897478522145755</v>
      </c>
      <c r="I1325" s="4">
        <f t="shared" ref="I1325:I1388" si="254">D1325/H1325</f>
        <v>23087.669820301882</v>
      </c>
      <c r="J1325" s="25">
        <f t="shared" si="249"/>
        <v>24717.24519348353</v>
      </c>
      <c r="K1325" s="15">
        <f t="shared" ref="K1325:K1388" si="255">H1325*J1325</f>
        <v>24691.904708426315</v>
      </c>
      <c r="L1325" s="36">
        <f t="shared" ref="L1325:L1388" si="256">D1325-K1325</f>
        <v>-1627.9047084263148</v>
      </c>
      <c r="M1325" s="36">
        <f t="shared" ref="M1325:M1388" si="257">ABS(L1325)</f>
        <v>1627.9047084263148</v>
      </c>
      <c r="N1325" s="36">
        <f t="shared" ref="N1325:N1388" si="258">M1325/D1325</f>
        <v>7.0582063320599839E-2</v>
      </c>
      <c r="O1325" s="36">
        <f t="shared" ref="O1325:O1388" si="259">L1325^2</f>
        <v>2650073.7397165648</v>
      </c>
      <c r="P1325" s="35">
        <f t="shared" si="250"/>
        <v>2650073.7397165648</v>
      </c>
    </row>
    <row r="1326" spans="1:16" x14ac:dyDescent="0.4">
      <c r="A1326" s="1">
        <v>1325</v>
      </c>
      <c r="B1326" s="21">
        <v>41138</v>
      </c>
      <c r="C1326" s="43">
        <v>1</v>
      </c>
      <c r="D1326" s="23">
        <v>25051</v>
      </c>
      <c r="E1326" s="25">
        <f t="shared" si="251"/>
        <v>23557.25</v>
      </c>
      <c r="F1326" s="25">
        <f t="shared" si="252"/>
        <v>23417.375</v>
      </c>
      <c r="G1326" s="25">
        <f t="shared" si="253"/>
        <v>1.0697612349804366</v>
      </c>
      <c r="H1326" s="25">
        <f t="shared" si="248"/>
        <v>1.002565354379422</v>
      </c>
      <c r="I1326" s="4">
        <f t="shared" si="254"/>
        <v>24986.899747305073</v>
      </c>
      <c r="J1326" s="25">
        <f t="shared" si="249"/>
        <v>24717.591189073359</v>
      </c>
      <c r="K1326" s="15">
        <f t="shared" si="255"/>
        <v>24781.000569879008</v>
      </c>
      <c r="L1326" s="36">
        <f t="shared" si="256"/>
        <v>269.99943012099175</v>
      </c>
      <c r="M1326" s="36">
        <f t="shared" si="257"/>
        <v>269.99943012099175</v>
      </c>
      <c r="N1326" s="36">
        <f t="shared" si="258"/>
        <v>1.0777990105025418E-2</v>
      </c>
      <c r="O1326" s="36">
        <f t="shared" si="259"/>
        <v>72899.692265660298</v>
      </c>
      <c r="P1326" s="35">
        <f t="shared" si="250"/>
        <v>72899.692265660298</v>
      </c>
    </row>
    <row r="1327" spans="1:16" x14ac:dyDescent="0.4">
      <c r="A1327" s="1">
        <v>1326</v>
      </c>
      <c r="B1327" s="21">
        <v>41139</v>
      </c>
      <c r="C1327" s="43">
        <v>2</v>
      </c>
      <c r="D1327" s="23">
        <v>23514</v>
      </c>
      <c r="E1327" s="25">
        <f t="shared" si="251"/>
        <v>23277.5</v>
      </c>
      <c r="F1327" s="25">
        <f t="shared" si="252"/>
        <v>23568.875</v>
      </c>
      <c r="G1327" s="25">
        <f t="shared" si="253"/>
        <v>0.99767171746636185</v>
      </c>
      <c r="H1327" s="25">
        <f t="shared" si="248"/>
        <v>1.001156956769502</v>
      </c>
      <c r="I1327" s="4">
        <f t="shared" si="254"/>
        <v>23486.826756789611</v>
      </c>
      <c r="J1327" s="25">
        <f t="shared" si="249"/>
        <v>24717.937184663184</v>
      </c>
      <c r="K1327" s="15">
        <f t="shared" si="255"/>
        <v>24746.534769417107</v>
      </c>
      <c r="L1327" s="36">
        <f t="shared" si="256"/>
        <v>-1232.5347694171069</v>
      </c>
      <c r="M1327" s="36">
        <f t="shared" si="257"/>
        <v>1232.5347694171069</v>
      </c>
      <c r="N1327" s="36">
        <f t="shared" si="258"/>
        <v>5.241706087510023E-2</v>
      </c>
      <c r="O1327" s="36">
        <f t="shared" si="259"/>
        <v>1519141.9578220807</v>
      </c>
      <c r="P1327" s="35">
        <f t="shared" si="250"/>
        <v>1519141.9578220807</v>
      </c>
    </row>
    <row r="1328" spans="1:16" x14ac:dyDescent="0.4">
      <c r="A1328" s="1">
        <v>1327</v>
      </c>
      <c r="B1328" s="21">
        <v>41140</v>
      </c>
      <c r="C1328" s="43">
        <v>3</v>
      </c>
      <c r="D1328" s="23">
        <v>21481</v>
      </c>
      <c r="E1328" s="25">
        <f t="shared" si="251"/>
        <v>23860.25</v>
      </c>
      <c r="F1328" s="25">
        <f t="shared" si="252"/>
        <v>24001.625</v>
      </c>
      <c r="G1328" s="25">
        <f t="shared" si="253"/>
        <v>0.89498106899012042</v>
      </c>
      <c r="H1328" s="25">
        <f t="shared" si="248"/>
        <v>0.99730290362961838</v>
      </c>
      <c r="I1328" s="4">
        <f t="shared" si="254"/>
        <v>21539.093009577442</v>
      </c>
      <c r="J1328" s="25">
        <f t="shared" si="249"/>
        <v>24718.283180253009</v>
      </c>
      <c r="K1328" s="15">
        <f t="shared" si="255"/>
        <v>24651.615588405482</v>
      </c>
      <c r="L1328" s="36">
        <f t="shared" si="256"/>
        <v>-3170.6155884054824</v>
      </c>
      <c r="M1328" s="36">
        <f t="shared" si="257"/>
        <v>3170.6155884054824</v>
      </c>
      <c r="N1328" s="36">
        <f t="shared" si="258"/>
        <v>0.14760093051559436</v>
      </c>
      <c r="O1328" s="36">
        <f t="shared" si="259"/>
        <v>10052803.209439844</v>
      </c>
      <c r="P1328" s="35">
        <f t="shared" si="250"/>
        <v>10052803.209439844</v>
      </c>
    </row>
    <row r="1329" spans="1:16" x14ac:dyDescent="0.4">
      <c r="A1329" s="1">
        <v>1328</v>
      </c>
      <c r="B1329" s="21">
        <v>41141</v>
      </c>
      <c r="C1329" s="43">
        <v>4</v>
      </c>
      <c r="D1329" s="23">
        <v>25395</v>
      </c>
      <c r="E1329" s="25">
        <f t="shared" si="251"/>
        <v>24143</v>
      </c>
      <c r="F1329" s="25">
        <f t="shared" si="252"/>
        <v>24373.75</v>
      </c>
      <c r="G1329" s="25">
        <f t="shared" si="253"/>
        <v>1.0418995845940817</v>
      </c>
      <c r="H1329" s="25">
        <f t="shared" si="248"/>
        <v>0.99897478522145755</v>
      </c>
      <c r="I1329" s="4">
        <f t="shared" si="254"/>
        <v>25421.062048498366</v>
      </c>
      <c r="J1329" s="25">
        <f t="shared" si="249"/>
        <v>24718.629175842834</v>
      </c>
      <c r="K1329" s="15">
        <f t="shared" si="255"/>
        <v>24693.287271906451</v>
      </c>
      <c r="L1329" s="36">
        <f t="shared" si="256"/>
        <v>701.71272809354923</v>
      </c>
      <c r="M1329" s="36">
        <f t="shared" si="257"/>
        <v>701.71272809354923</v>
      </c>
      <c r="N1329" s="36">
        <f t="shared" si="258"/>
        <v>2.7631924713272266E-2</v>
      </c>
      <c r="O1329" s="36">
        <f t="shared" si="259"/>
        <v>492400.75276849134</v>
      </c>
      <c r="P1329" s="35">
        <f t="shared" si="250"/>
        <v>492400.75276849134</v>
      </c>
    </row>
    <row r="1330" spans="1:16" x14ac:dyDescent="0.4">
      <c r="A1330" s="1">
        <v>1329</v>
      </c>
      <c r="B1330" s="21">
        <v>41142</v>
      </c>
      <c r="C1330" s="43">
        <v>1</v>
      </c>
      <c r="D1330" s="23">
        <v>26182</v>
      </c>
      <c r="E1330" s="25">
        <f t="shared" si="251"/>
        <v>24604.5</v>
      </c>
      <c r="F1330" s="25">
        <f t="shared" si="252"/>
        <v>24426.375</v>
      </c>
      <c r="G1330" s="25">
        <f t="shared" si="253"/>
        <v>1.0718741524274478</v>
      </c>
      <c r="H1330" s="25">
        <f t="shared" si="248"/>
        <v>1.002565354379422</v>
      </c>
      <c r="I1330" s="4">
        <f t="shared" si="254"/>
        <v>26115.005755616199</v>
      </c>
      <c r="J1330" s="25">
        <f t="shared" si="249"/>
        <v>24718.975171432659</v>
      </c>
      <c r="K1330" s="15">
        <f t="shared" si="255"/>
        <v>24782.388102643516</v>
      </c>
      <c r="L1330" s="36">
        <f t="shared" si="256"/>
        <v>1399.6118973564844</v>
      </c>
      <c r="M1330" s="36">
        <f t="shared" si="257"/>
        <v>1399.6118973564844</v>
      </c>
      <c r="N1330" s="36">
        <f t="shared" si="258"/>
        <v>5.3457027628007199E-2</v>
      </c>
      <c r="O1330" s="36">
        <f t="shared" si="259"/>
        <v>1958913.4632218182</v>
      </c>
      <c r="P1330" s="35">
        <f t="shared" si="250"/>
        <v>1958913.4632218182</v>
      </c>
    </row>
    <row r="1331" spans="1:16" x14ac:dyDescent="0.4">
      <c r="A1331" s="1">
        <v>1330</v>
      </c>
      <c r="B1331" s="21">
        <v>41143</v>
      </c>
      <c r="C1331" s="43">
        <v>2</v>
      </c>
      <c r="D1331" s="23">
        <v>25360</v>
      </c>
      <c r="E1331" s="25">
        <f t="shared" si="251"/>
        <v>24248.25</v>
      </c>
      <c r="F1331" s="25">
        <f t="shared" si="252"/>
        <v>24200.625</v>
      </c>
      <c r="G1331" s="25">
        <f t="shared" si="253"/>
        <v>1.0479068205883113</v>
      </c>
      <c r="H1331" s="25">
        <f t="shared" si="248"/>
        <v>1.001156956769502</v>
      </c>
      <c r="I1331" s="4">
        <f t="shared" si="254"/>
        <v>25330.693482699011</v>
      </c>
      <c r="J1331" s="25">
        <f t="shared" si="249"/>
        <v>24719.321167022485</v>
      </c>
      <c r="K1331" s="15">
        <f t="shared" si="255"/>
        <v>24747.920352984165</v>
      </c>
      <c r="L1331" s="36">
        <f t="shared" si="256"/>
        <v>612.07964701583478</v>
      </c>
      <c r="M1331" s="36">
        <f t="shared" si="257"/>
        <v>612.07964701583478</v>
      </c>
      <c r="N1331" s="36">
        <f t="shared" si="258"/>
        <v>2.41356327687632E-2</v>
      </c>
      <c r="O1331" s="36">
        <f t="shared" si="259"/>
        <v>374641.49429102888</v>
      </c>
      <c r="P1331" s="35">
        <f t="shared" si="250"/>
        <v>374641.49429102888</v>
      </c>
    </row>
    <row r="1332" spans="1:16" x14ac:dyDescent="0.4">
      <c r="A1332" s="1">
        <v>1331</v>
      </c>
      <c r="B1332" s="21">
        <v>41144</v>
      </c>
      <c r="C1332" s="43">
        <v>3</v>
      </c>
      <c r="D1332" s="23">
        <v>20056</v>
      </c>
      <c r="E1332" s="25">
        <f t="shared" si="251"/>
        <v>24153</v>
      </c>
      <c r="F1332" s="25">
        <f t="shared" si="252"/>
        <v>23767</v>
      </c>
      <c r="G1332" s="25">
        <f t="shared" si="253"/>
        <v>0.84385913241048516</v>
      </c>
      <c r="H1332" s="25">
        <f t="shared" si="248"/>
        <v>0.99730290362961838</v>
      </c>
      <c r="I1332" s="4">
        <f t="shared" si="254"/>
        <v>20110.239253297575</v>
      </c>
      <c r="J1332" s="25">
        <f t="shared" si="249"/>
        <v>24719.66716261231</v>
      </c>
      <c r="K1332" s="15">
        <f t="shared" si="255"/>
        <v>24652.995838030987</v>
      </c>
      <c r="L1332" s="36">
        <f t="shared" si="256"/>
        <v>-4596.9958380309872</v>
      </c>
      <c r="M1332" s="36">
        <f t="shared" si="257"/>
        <v>4596.9958380309872</v>
      </c>
      <c r="N1332" s="36">
        <f t="shared" si="258"/>
        <v>0.22920800947501932</v>
      </c>
      <c r="O1332" s="36">
        <f t="shared" si="259"/>
        <v>21132370.734874219</v>
      </c>
      <c r="P1332" s="35">
        <f t="shared" si="250"/>
        <v>21132370.734874219</v>
      </c>
    </row>
    <row r="1333" spans="1:16" x14ac:dyDescent="0.4">
      <c r="A1333" s="1">
        <v>1332</v>
      </c>
      <c r="B1333" s="21">
        <v>41145</v>
      </c>
      <c r="C1333" s="43">
        <v>4</v>
      </c>
      <c r="D1333" s="23">
        <v>25014</v>
      </c>
      <c r="E1333" s="25">
        <f t="shared" si="251"/>
        <v>23381</v>
      </c>
      <c r="F1333" s="25">
        <f t="shared" si="252"/>
        <v>22884.125</v>
      </c>
      <c r="G1333" s="25">
        <f t="shared" si="253"/>
        <v>1.0930721624707085</v>
      </c>
      <c r="H1333" s="25">
        <f t="shared" si="248"/>
        <v>0.99897478522145755</v>
      </c>
      <c r="I1333" s="4">
        <f t="shared" si="254"/>
        <v>25039.671040800869</v>
      </c>
      <c r="J1333" s="25">
        <f t="shared" si="249"/>
        <v>24720.013158202135</v>
      </c>
      <c r="K1333" s="15">
        <f t="shared" si="255"/>
        <v>24694.669835386583</v>
      </c>
      <c r="L1333" s="36">
        <f t="shared" si="256"/>
        <v>319.33016461341685</v>
      </c>
      <c r="M1333" s="36">
        <f t="shared" si="257"/>
        <v>319.33016461341685</v>
      </c>
      <c r="N1333" s="36">
        <f t="shared" si="258"/>
        <v>1.2766057592284994E-2</v>
      </c>
      <c r="O1333" s="36">
        <f t="shared" si="259"/>
        <v>101971.75403203191</v>
      </c>
      <c r="P1333" s="35">
        <f t="shared" si="250"/>
        <v>101971.75403203191</v>
      </c>
    </row>
    <row r="1334" spans="1:16" x14ac:dyDescent="0.4">
      <c r="A1334" s="1">
        <v>1333</v>
      </c>
      <c r="B1334" s="21">
        <v>41146</v>
      </c>
      <c r="C1334" s="43">
        <v>1</v>
      </c>
      <c r="D1334" s="23">
        <v>23094</v>
      </c>
      <c r="E1334" s="25">
        <f t="shared" si="251"/>
        <v>22387.25</v>
      </c>
      <c r="F1334" s="25">
        <f t="shared" si="252"/>
        <v>23306.625</v>
      </c>
      <c r="G1334" s="25">
        <f t="shared" si="253"/>
        <v>0.99087705748901866</v>
      </c>
      <c r="H1334" s="25">
        <f t="shared" si="248"/>
        <v>1.002565354379422</v>
      </c>
      <c r="I1334" s="4">
        <f t="shared" si="254"/>
        <v>23034.907299679187</v>
      </c>
      <c r="J1334" s="25">
        <f t="shared" si="249"/>
        <v>24720.359153791964</v>
      </c>
      <c r="K1334" s="15">
        <f t="shared" si="255"/>
        <v>24783.775635408027</v>
      </c>
      <c r="L1334" s="36">
        <f t="shared" si="256"/>
        <v>-1689.7756354080266</v>
      </c>
      <c r="M1334" s="36">
        <f t="shared" si="257"/>
        <v>1689.7756354080266</v>
      </c>
      <c r="N1334" s="36">
        <f t="shared" si="258"/>
        <v>7.3169465463238353E-2</v>
      </c>
      <c r="O1334" s="36">
        <f t="shared" si="259"/>
        <v>2855341.6980185998</v>
      </c>
      <c r="P1334" s="35">
        <f t="shared" si="250"/>
        <v>2855341.6980185998</v>
      </c>
    </row>
    <row r="1335" spans="1:16" x14ac:dyDescent="0.4">
      <c r="A1335" s="1">
        <v>1334</v>
      </c>
      <c r="B1335" s="21">
        <v>41147</v>
      </c>
      <c r="C1335" s="43">
        <v>2</v>
      </c>
      <c r="D1335" s="23">
        <v>21385</v>
      </c>
      <c r="E1335" s="25">
        <f t="shared" si="251"/>
        <v>24226</v>
      </c>
      <c r="F1335" s="25">
        <f t="shared" si="252"/>
        <v>24732.625</v>
      </c>
      <c r="G1335" s="25">
        <f t="shared" si="253"/>
        <v>0.86464740398562623</v>
      </c>
      <c r="H1335" s="25">
        <f t="shared" si="248"/>
        <v>1.001156956769502</v>
      </c>
      <c r="I1335" s="4">
        <f t="shared" si="254"/>
        <v>21360.287071274382</v>
      </c>
      <c r="J1335" s="25">
        <f t="shared" si="249"/>
        <v>24720.705149381789</v>
      </c>
      <c r="K1335" s="15">
        <f t="shared" si="255"/>
        <v>24749.305936551231</v>
      </c>
      <c r="L1335" s="36">
        <f t="shared" si="256"/>
        <v>-3364.3059365512308</v>
      </c>
      <c r="M1335" s="36">
        <f t="shared" si="257"/>
        <v>3364.3059365512308</v>
      </c>
      <c r="N1335" s="36">
        <f t="shared" si="258"/>
        <v>0.15732082939215483</v>
      </c>
      <c r="O1335" s="36">
        <f t="shared" si="259"/>
        <v>11318554.434713855</v>
      </c>
      <c r="P1335" s="35">
        <f t="shared" si="250"/>
        <v>11318554.434713855</v>
      </c>
    </row>
    <row r="1336" spans="1:16" x14ac:dyDescent="0.4">
      <c r="A1336" s="1">
        <v>1335</v>
      </c>
      <c r="B1336" s="21">
        <v>41148</v>
      </c>
      <c r="C1336" s="43">
        <v>3</v>
      </c>
      <c r="D1336" s="23">
        <v>27411</v>
      </c>
      <c r="E1336" s="25">
        <f t="shared" si="251"/>
        <v>25239.25</v>
      </c>
      <c r="F1336" s="25">
        <f t="shared" si="252"/>
        <v>25960.125</v>
      </c>
      <c r="G1336" s="25">
        <f t="shared" si="253"/>
        <v>1.0558885983792452</v>
      </c>
      <c r="H1336" s="25">
        <f t="shared" si="248"/>
        <v>0.99730290362961838</v>
      </c>
      <c r="I1336" s="4">
        <f t="shared" si="254"/>
        <v>27485.130044482441</v>
      </c>
      <c r="J1336" s="25">
        <f t="shared" si="249"/>
        <v>24721.051144971614</v>
      </c>
      <c r="K1336" s="15">
        <f t="shared" si="255"/>
        <v>24654.376087656492</v>
      </c>
      <c r="L1336" s="36">
        <f t="shared" si="256"/>
        <v>2756.623912343508</v>
      </c>
      <c r="M1336" s="36">
        <f t="shared" si="257"/>
        <v>2756.623912343508</v>
      </c>
      <c r="N1336" s="36">
        <f t="shared" si="258"/>
        <v>0.10056633878163905</v>
      </c>
      <c r="O1336" s="36">
        <f t="shared" si="259"/>
        <v>7598975.3941040281</v>
      </c>
      <c r="P1336" s="35">
        <f t="shared" si="250"/>
        <v>7598975.3941040281</v>
      </c>
    </row>
    <row r="1337" spans="1:16" x14ac:dyDescent="0.4">
      <c r="A1337" s="1">
        <v>1336</v>
      </c>
      <c r="B1337" s="21">
        <v>41149</v>
      </c>
      <c r="C1337" s="43">
        <v>4</v>
      </c>
      <c r="D1337" s="23">
        <v>29067</v>
      </c>
      <c r="E1337" s="25">
        <f t="shared" si="251"/>
        <v>26681</v>
      </c>
      <c r="F1337" s="25">
        <f t="shared" si="252"/>
        <v>26825.25</v>
      </c>
      <c r="G1337" s="25">
        <f t="shared" si="253"/>
        <v>1.083568652668661</v>
      </c>
      <c r="H1337" s="25">
        <f t="shared" si="248"/>
        <v>0.99897478522145755</v>
      </c>
      <c r="I1337" s="4">
        <f t="shared" si="254"/>
        <v>29096.830500638</v>
      </c>
      <c r="J1337" s="25">
        <f t="shared" si="249"/>
        <v>24721.397140561439</v>
      </c>
      <c r="K1337" s="15">
        <f t="shared" si="255"/>
        <v>24696.052398866719</v>
      </c>
      <c r="L1337" s="36">
        <f t="shared" si="256"/>
        <v>4370.9476011332808</v>
      </c>
      <c r="M1337" s="36">
        <f t="shared" si="257"/>
        <v>4370.9476011332808</v>
      </c>
      <c r="N1337" s="36">
        <f t="shared" si="258"/>
        <v>0.15037491317071872</v>
      </c>
      <c r="O1337" s="36">
        <f t="shared" si="259"/>
        <v>19105182.931852784</v>
      </c>
      <c r="P1337" s="35">
        <f t="shared" si="250"/>
        <v>19105182.931852784</v>
      </c>
    </row>
    <row r="1338" spans="1:16" x14ac:dyDescent="0.4">
      <c r="A1338" s="1">
        <v>1337</v>
      </c>
      <c r="B1338" s="21">
        <v>41150</v>
      </c>
      <c r="C1338" s="43">
        <v>1</v>
      </c>
      <c r="D1338" s="23">
        <v>28861</v>
      </c>
      <c r="E1338" s="25">
        <f t="shared" si="251"/>
        <v>26969.5</v>
      </c>
      <c r="F1338" s="25">
        <f t="shared" si="252"/>
        <v>26976.25</v>
      </c>
      <c r="G1338" s="25">
        <f t="shared" si="253"/>
        <v>1.0698670126500163</v>
      </c>
      <c r="H1338" s="25">
        <f t="shared" si="248"/>
        <v>1.002565354379422</v>
      </c>
      <c r="I1338" s="4">
        <f t="shared" si="254"/>
        <v>28787.150756735129</v>
      </c>
      <c r="J1338" s="25">
        <f t="shared" si="249"/>
        <v>24721.743136151264</v>
      </c>
      <c r="K1338" s="15">
        <f t="shared" si="255"/>
        <v>24785.163168172534</v>
      </c>
      <c r="L1338" s="36">
        <f t="shared" si="256"/>
        <v>4075.8368318274661</v>
      </c>
      <c r="M1338" s="36">
        <f t="shared" si="257"/>
        <v>4075.8368318274661</v>
      </c>
      <c r="N1338" s="36">
        <f t="shared" si="258"/>
        <v>0.14122299406907127</v>
      </c>
      <c r="O1338" s="36">
        <f t="shared" si="259"/>
        <v>16612445.879681356</v>
      </c>
      <c r="P1338" s="35">
        <f t="shared" si="250"/>
        <v>16612445.879681356</v>
      </c>
    </row>
    <row r="1339" spans="1:16" x14ac:dyDescent="0.4">
      <c r="A1339" s="1">
        <v>1338</v>
      </c>
      <c r="B1339" s="21">
        <v>41151</v>
      </c>
      <c r="C1339" s="43">
        <v>2</v>
      </c>
      <c r="D1339" s="23">
        <v>22539</v>
      </c>
      <c r="E1339" s="25">
        <f t="shared" si="251"/>
        <v>26983</v>
      </c>
      <c r="F1339" s="25">
        <f t="shared" si="252"/>
        <v>26092.875</v>
      </c>
      <c r="G1339" s="25">
        <f t="shared" si="253"/>
        <v>0.86379902559606792</v>
      </c>
      <c r="H1339" s="25">
        <f t="shared" si="248"/>
        <v>1.001156956769502</v>
      </c>
      <c r="I1339" s="4">
        <f t="shared" si="254"/>
        <v>22512.953486062816</v>
      </c>
      <c r="J1339" s="25">
        <f t="shared" si="249"/>
        <v>24722.08913174109</v>
      </c>
      <c r="K1339" s="15">
        <f t="shared" si="255"/>
        <v>24750.691520118289</v>
      </c>
      <c r="L1339" s="36">
        <f t="shared" si="256"/>
        <v>-2211.6915201182892</v>
      </c>
      <c r="M1339" s="36">
        <f t="shared" si="257"/>
        <v>2211.6915201182892</v>
      </c>
      <c r="N1339" s="36">
        <f t="shared" si="258"/>
        <v>9.8127313550658374E-2</v>
      </c>
      <c r="O1339" s="36">
        <f t="shared" si="259"/>
        <v>4891579.380163149</v>
      </c>
      <c r="P1339" s="35">
        <f t="shared" si="250"/>
        <v>4891579.380163149</v>
      </c>
    </row>
    <row r="1340" spans="1:16" x14ac:dyDescent="0.4">
      <c r="A1340" s="1">
        <v>1339</v>
      </c>
      <c r="B1340" s="21">
        <v>41152</v>
      </c>
      <c r="C1340" s="43">
        <v>3</v>
      </c>
      <c r="D1340" s="23">
        <v>27465</v>
      </c>
      <c r="E1340" s="25">
        <f t="shared" si="251"/>
        <v>25202.75</v>
      </c>
      <c r="F1340" s="25">
        <f t="shared" si="252"/>
        <v>24091.625</v>
      </c>
      <c r="G1340" s="25">
        <f t="shared" si="253"/>
        <v>1.1400227257397539</v>
      </c>
      <c r="H1340" s="25">
        <f t="shared" si="248"/>
        <v>0.99730290362961838</v>
      </c>
      <c r="I1340" s="4">
        <f t="shared" si="254"/>
        <v>27539.276081562519</v>
      </c>
      <c r="J1340" s="25">
        <f t="shared" si="249"/>
        <v>24722.435127330915</v>
      </c>
      <c r="K1340" s="15">
        <f t="shared" si="255"/>
        <v>24655.756337281997</v>
      </c>
      <c r="L1340" s="36">
        <f t="shared" si="256"/>
        <v>2809.2436627180032</v>
      </c>
      <c r="M1340" s="36">
        <f t="shared" si="257"/>
        <v>2809.2436627180032</v>
      </c>
      <c r="N1340" s="36">
        <f t="shared" si="258"/>
        <v>0.10228449527464056</v>
      </c>
      <c r="O1340" s="36">
        <f t="shared" si="259"/>
        <v>7891849.9565212624</v>
      </c>
      <c r="P1340" s="35">
        <f t="shared" si="250"/>
        <v>7891849.9565212624</v>
      </c>
    </row>
    <row r="1341" spans="1:16" x14ac:dyDescent="0.4">
      <c r="A1341" s="1">
        <v>1340</v>
      </c>
      <c r="B1341" s="21">
        <v>41153</v>
      </c>
      <c r="C1341" s="43">
        <v>4</v>
      </c>
      <c r="D1341" s="23">
        <v>21946</v>
      </c>
      <c r="E1341" s="25">
        <f t="shared" si="251"/>
        <v>22980.5</v>
      </c>
      <c r="F1341" s="25">
        <f t="shared" si="252"/>
        <v>23359.625</v>
      </c>
      <c r="G1341" s="25">
        <f t="shared" si="253"/>
        <v>0.93948425970023064</v>
      </c>
      <c r="H1341" s="25">
        <f t="shared" si="248"/>
        <v>0.99897478522145755</v>
      </c>
      <c r="I1341" s="4">
        <f t="shared" si="254"/>
        <v>21968.522453882462</v>
      </c>
      <c r="J1341" s="25">
        <f t="shared" si="249"/>
        <v>24722.78112292074</v>
      </c>
      <c r="K1341" s="15">
        <f t="shared" si="255"/>
        <v>24697.434962346852</v>
      </c>
      <c r="L1341" s="36">
        <f t="shared" si="256"/>
        <v>-2751.4349623468515</v>
      </c>
      <c r="M1341" s="36">
        <f t="shared" si="257"/>
        <v>2751.4349623468515</v>
      </c>
      <c r="N1341" s="36">
        <f t="shared" si="258"/>
        <v>0.12537295918831912</v>
      </c>
      <c r="O1341" s="36">
        <f t="shared" si="259"/>
        <v>7570394.3520246204</v>
      </c>
      <c r="P1341" s="35">
        <f t="shared" si="250"/>
        <v>7570394.3520246204</v>
      </c>
    </row>
    <row r="1342" spans="1:16" x14ac:dyDescent="0.4">
      <c r="A1342" s="1">
        <v>1341</v>
      </c>
      <c r="B1342" s="21">
        <v>41154</v>
      </c>
      <c r="C1342" s="43">
        <v>1</v>
      </c>
      <c r="D1342" s="23">
        <v>19972</v>
      </c>
      <c r="E1342" s="25">
        <f t="shared" si="251"/>
        <v>23738.75</v>
      </c>
      <c r="F1342" s="25">
        <f t="shared" si="252"/>
        <v>23609.625</v>
      </c>
      <c r="G1342" s="25">
        <f t="shared" si="253"/>
        <v>0.84592618476574699</v>
      </c>
      <c r="H1342" s="25">
        <f t="shared" si="248"/>
        <v>1.002565354379422</v>
      </c>
      <c r="I1342" s="4">
        <f t="shared" si="254"/>
        <v>19920.895842608155</v>
      </c>
      <c r="J1342" s="25">
        <f t="shared" si="249"/>
        <v>24723.127118510565</v>
      </c>
      <c r="K1342" s="15">
        <f t="shared" si="255"/>
        <v>24786.550700937041</v>
      </c>
      <c r="L1342" s="36">
        <f t="shared" si="256"/>
        <v>-4814.5507009370413</v>
      </c>
      <c r="M1342" s="36">
        <f t="shared" si="257"/>
        <v>4814.5507009370413</v>
      </c>
      <c r="N1342" s="36">
        <f t="shared" si="258"/>
        <v>0.24106502608336877</v>
      </c>
      <c r="O1342" s="36">
        <f t="shared" si="259"/>
        <v>23179898.451893356</v>
      </c>
      <c r="P1342" s="35">
        <f t="shared" si="250"/>
        <v>23179898.451893356</v>
      </c>
    </row>
    <row r="1343" spans="1:16" x14ac:dyDescent="0.4">
      <c r="A1343" s="1">
        <v>1342</v>
      </c>
      <c r="B1343" s="21">
        <v>41155</v>
      </c>
      <c r="C1343" s="43">
        <v>2</v>
      </c>
      <c r="D1343" s="23">
        <v>25572</v>
      </c>
      <c r="E1343" s="25">
        <f t="shared" si="251"/>
        <v>23480.5</v>
      </c>
      <c r="F1343" s="25">
        <f t="shared" si="252"/>
        <v>24452.875</v>
      </c>
      <c r="G1343" s="25">
        <f t="shared" si="253"/>
        <v>1.0457666020866667</v>
      </c>
      <c r="H1343" s="25">
        <f t="shared" si="248"/>
        <v>1.001156956769502</v>
      </c>
      <c r="I1343" s="4">
        <f t="shared" si="254"/>
        <v>25542.448491308325</v>
      </c>
      <c r="J1343" s="25">
        <f t="shared" si="249"/>
        <v>24723.473114100394</v>
      </c>
      <c r="K1343" s="15">
        <f t="shared" si="255"/>
        <v>24752.077103685355</v>
      </c>
      <c r="L1343" s="36">
        <f t="shared" si="256"/>
        <v>819.92289631464519</v>
      </c>
      <c r="M1343" s="36">
        <f t="shared" si="257"/>
        <v>819.92289631464519</v>
      </c>
      <c r="N1343" s="36">
        <f t="shared" si="258"/>
        <v>3.2063307379737414E-2</v>
      </c>
      <c r="O1343" s="36">
        <f t="shared" si="259"/>
        <v>672273.55590099643</v>
      </c>
      <c r="P1343" s="35">
        <f t="shared" si="250"/>
        <v>672273.55590099643</v>
      </c>
    </row>
    <row r="1344" spans="1:16" x14ac:dyDescent="0.4">
      <c r="A1344" s="1">
        <v>1343</v>
      </c>
      <c r="B1344" s="21">
        <v>41156</v>
      </c>
      <c r="C1344" s="43">
        <v>3</v>
      </c>
      <c r="D1344" s="23">
        <v>26432</v>
      </c>
      <c r="E1344" s="25">
        <f t="shared" si="251"/>
        <v>25425.25</v>
      </c>
      <c r="F1344" s="25">
        <f t="shared" si="252"/>
        <v>25572.625</v>
      </c>
      <c r="G1344" s="25">
        <f t="shared" si="253"/>
        <v>1.0336052712617496</v>
      </c>
      <c r="H1344" s="25">
        <f t="shared" si="248"/>
        <v>0.99730290362961838</v>
      </c>
      <c r="I1344" s="4">
        <f t="shared" si="254"/>
        <v>26503.482446308411</v>
      </c>
      <c r="J1344" s="25">
        <f t="shared" si="249"/>
        <v>24723.819109690219</v>
      </c>
      <c r="K1344" s="15">
        <f t="shared" si="255"/>
        <v>24657.136586907502</v>
      </c>
      <c r="L1344" s="36">
        <f t="shared" si="256"/>
        <v>1774.8634130924984</v>
      </c>
      <c r="M1344" s="36">
        <f t="shared" si="257"/>
        <v>1774.8634130924984</v>
      </c>
      <c r="N1344" s="36">
        <f t="shared" si="258"/>
        <v>6.7148282880315463E-2</v>
      </c>
      <c r="O1344" s="36">
        <f t="shared" si="259"/>
        <v>3150140.1351343524</v>
      </c>
      <c r="P1344" s="35">
        <f t="shared" si="250"/>
        <v>3150140.1351343524</v>
      </c>
    </row>
    <row r="1345" spans="1:16" x14ac:dyDescent="0.4">
      <c r="A1345" s="1">
        <v>1344</v>
      </c>
      <c r="B1345" s="21">
        <v>41157</v>
      </c>
      <c r="C1345" s="43">
        <v>4</v>
      </c>
      <c r="D1345" s="23">
        <v>29725</v>
      </c>
      <c r="E1345" s="25">
        <f t="shared" si="251"/>
        <v>25720</v>
      </c>
      <c r="F1345" s="25">
        <f t="shared" si="252"/>
        <v>25823.5</v>
      </c>
      <c r="G1345" s="25">
        <f t="shared" si="253"/>
        <v>1.1510833155846418</v>
      </c>
      <c r="H1345" s="25">
        <f t="shared" si="248"/>
        <v>0.99897478522145755</v>
      </c>
      <c r="I1345" s="4">
        <f t="shared" si="254"/>
        <v>29755.505784273042</v>
      </c>
      <c r="J1345" s="25">
        <f t="shared" si="249"/>
        <v>24724.165105280044</v>
      </c>
      <c r="K1345" s="15">
        <f t="shared" si="255"/>
        <v>24698.817525826988</v>
      </c>
      <c r="L1345" s="36">
        <f t="shared" si="256"/>
        <v>5026.1824741730125</v>
      </c>
      <c r="M1345" s="36">
        <f t="shared" si="257"/>
        <v>5026.1824741730125</v>
      </c>
      <c r="N1345" s="36">
        <f t="shared" si="258"/>
        <v>0.16908940199068168</v>
      </c>
      <c r="O1345" s="36">
        <f t="shared" si="259"/>
        <v>25262510.263683945</v>
      </c>
      <c r="P1345" s="35">
        <f t="shared" si="250"/>
        <v>25262510.263683945</v>
      </c>
    </row>
    <row r="1346" spans="1:16" x14ac:dyDescent="0.4">
      <c r="A1346" s="1">
        <v>1345</v>
      </c>
      <c r="B1346" s="21">
        <v>41158</v>
      </c>
      <c r="C1346" s="43">
        <v>1</v>
      </c>
      <c r="D1346" s="23">
        <v>21151</v>
      </c>
      <c r="E1346" s="25">
        <f t="shared" si="251"/>
        <v>25927</v>
      </c>
      <c r="F1346" s="25">
        <f t="shared" si="252"/>
        <v>25419.625</v>
      </c>
      <c r="G1346" s="25">
        <f t="shared" si="253"/>
        <v>0.83207364388735083</v>
      </c>
      <c r="H1346" s="25">
        <f t="shared" ref="H1346:H1409" si="260">VLOOKUP(C1346,$Q$38:$S$42,3,FALSE)</f>
        <v>1.002565354379422</v>
      </c>
      <c r="I1346" s="4">
        <f t="shared" si="254"/>
        <v>21096.879028990843</v>
      </c>
      <c r="J1346" s="25">
        <f t="shared" si="249"/>
        <v>24724.51110086987</v>
      </c>
      <c r="K1346" s="15">
        <f t="shared" si="255"/>
        <v>24787.938233701552</v>
      </c>
      <c r="L1346" s="36">
        <f t="shared" si="256"/>
        <v>-3636.9382337015522</v>
      </c>
      <c r="M1346" s="36">
        <f t="shared" si="257"/>
        <v>3636.9382337015522</v>
      </c>
      <c r="N1346" s="36">
        <f t="shared" si="258"/>
        <v>0.17195112447172958</v>
      </c>
      <c r="O1346" s="36">
        <f t="shared" si="259"/>
        <v>13227319.715760166</v>
      </c>
      <c r="P1346" s="35">
        <f t="shared" si="250"/>
        <v>13227319.715760166</v>
      </c>
    </row>
    <row r="1347" spans="1:16" x14ac:dyDescent="0.4">
      <c r="A1347" s="1">
        <v>1346</v>
      </c>
      <c r="B1347" s="21">
        <v>41159</v>
      </c>
      <c r="C1347" s="43">
        <v>2</v>
      </c>
      <c r="D1347" s="23">
        <v>26400</v>
      </c>
      <c r="E1347" s="25">
        <f t="shared" si="251"/>
        <v>24912.25</v>
      </c>
      <c r="F1347" s="25">
        <f t="shared" si="252"/>
        <v>23709.25</v>
      </c>
      <c r="G1347" s="25">
        <f t="shared" si="253"/>
        <v>1.1134894608644306</v>
      </c>
      <c r="H1347" s="25">
        <f t="shared" si="260"/>
        <v>1.001156956769502</v>
      </c>
      <c r="I1347" s="4">
        <f t="shared" si="254"/>
        <v>26369.491638140928</v>
      </c>
      <c r="J1347" s="25">
        <f t="shared" ref="J1347:J1410" si="261">INTERCEPT($I$2:$I$3896,$A$2:$A$3896)+SLOPE($I$2:$I$3896,$A$2:$A$3896)*A1347</f>
        <v>24724.857096459695</v>
      </c>
      <c r="K1347" s="15">
        <f t="shared" si="255"/>
        <v>24753.462687252413</v>
      </c>
      <c r="L1347" s="36">
        <f t="shared" si="256"/>
        <v>1646.5373127475868</v>
      </c>
      <c r="M1347" s="36">
        <f t="shared" si="257"/>
        <v>1646.5373127475868</v>
      </c>
      <c r="N1347" s="36">
        <f t="shared" si="258"/>
        <v>6.2368837604075258E-2</v>
      </c>
      <c r="O1347" s="36">
        <f t="shared" si="259"/>
        <v>2711085.1222700444</v>
      </c>
      <c r="P1347" s="35">
        <f t="shared" ref="P1347:P1410" si="262">(D1347-K1347)^2</f>
        <v>2711085.1222700444</v>
      </c>
    </row>
    <row r="1348" spans="1:16" x14ac:dyDescent="0.4">
      <c r="A1348" s="1">
        <v>1347</v>
      </c>
      <c r="B1348" s="21">
        <v>41160</v>
      </c>
      <c r="C1348" s="43">
        <v>3</v>
      </c>
      <c r="D1348" s="23">
        <v>22373</v>
      </c>
      <c r="E1348" s="25">
        <f t="shared" si="251"/>
        <v>22506.25</v>
      </c>
      <c r="F1348" s="25">
        <f t="shared" si="252"/>
        <v>22930</v>
      </c>
      <c r="G1348" s="25">
        <f t="shared" si="253"/>
        <v>0.97570867858700394</v>
      </c>
      <c r="H1348" s="25">
        <f t="shared" si="260"/>
        <v>0.99730290362961838</v>
      </c>
      <c r="I1348" s="4">
        <f t="shared" si="254"/>
        <v>22433.505325789123</v>
      </c>
      <c r="J1348" s="25">
        <f t="shared" si="261"/>
        <v>24725.20309204952</v>
      </c>
      <c r="K1348" s="15">
        <f t="shared" si="255"/>
        <v>24658.516836533006</v>
      </c>
      <c r="L1348" s="36">
        <f t="shared" si="256"/>
        <v>-2285.5168365330064</v>
      </c>
      <c r="M1348" s="36">
        <f t="shared" si="257"/>
        <v>2285.5168365330064</v>
      </c>
      <c r="N1348" s="36">
        <f t="shared" si="258"/>
        <v>0.10215513505265304</v>
      </c>
      <c r="O1348" s="36">
        <f t="shared" si="259"/>
        <v>5223587.2100758413</v>
      </c>
      <c r="P1348" s="35">
        <f t="shared" si="262"/>
        <v>5223587.2100758413</v>
      </c>
    </row>
    <row r="1349" spans="1:16" x14ac:dyDescent="0.4">
      <c r="A1349" s="1">
        <v>1348</v>
      </c>
      <c r="B1349" s="21">
        <v>41161</v>
      </c>
      <c r="C1349" s="43">
        <v>4</v>
      </c>
      <c r="D1349" s="23">
        <v>20101</v>
      </c>
      <c r="E1349" s="25">
        <f t="shared" ref="E1349:E1412" si="263">AVERAGE(D1347:D1350)</f>
        <v>23353.75</v>
      </c>
      <c r="F1349" s="25">
        <f t="shared" ref="F1349:F1412" si="264">AVERAGE(E1349:E1350)</f>
        <v>23120.875</v>
      </c>
      <c r="G1349" s="25">
        <f t="shared" si="253"/>
        <v>0.8693875123670709</v>
      </c>
      <c r="H1349" s="25">
        <f t="shared" si="260"/>
        <v>0.99897478522145755</v>
      </c>
      <c r="I1349" s="4">
        <f t="shared" si="254"/>
        <v>20121.628991410344</v>
      </c>
      <c r="J1349" s="25">
        <f t="shared" si="261"/>
        <v>24725.549087639345</v>
      </c>
      <c r="K1349" s="15">
        <f t="shared" si="255"/>
        <v>24700.20008930712</v>
      </c>
      <c r="L1349" s="36">
        <f t="shared" si="256"/>
        <v>-4599.2000893071199</v>
      </c>
      <c r="M1349" s="36">
        <f t="shared" si="257"/>
        <v>4599.2000893071199</v>
      </c>
      <c r="N1349" s="36">
        <f t="shared" si="258"/>
        <v>0.22880454153062632</v>
      </c>
      <c r="O1349" s="36">
        <f t="shared" si="259"/>
        <v>21152641.461482622</v>
      </c>
      <c r="P1349" s="35">
        <f t="shared" si="262"/>
        <v>21152641.461482622</v>
      </c>
    </row>
    <row r="1350" spans="1:16" x14ac:dyDescent="0.4">
      <c r="A1350" s="1">
        <v>1349</v>
      </c>
      <c r="B1350" s="21">
        <v>41162</v>
      </c>
      <c r="C1350" s="43">
        <v>1</v>
      </c>
      <c r="D1350" s="23">
        <v>24541</v>
      </c>
      <c r="E1350" s="25">
        <f t="shared" si="263"/>
        <v>22888</v>
      </c>
      <c r="F1350" s="25">
        <f t="shared" si="264"/>
        <v>23281.125</v>
      </c>
      <c r="G1350" s="25">
        <f t="shared" si="253"/>
        <v>1.0541157267958485</v>
      </c>
      <c r="H1350" s="25">
        <f t="shared" si="260"/>
        <v>1.002565354379422</v>
      </c>
      <c r="I1350" s="4">
        <f t="shared" si="254"/>
        <v>24478.20473029475</v>
      </c>
      <c r="J1350" s="25">
        <f t="shared" si="261"/>
        <v>24725.89508322917</v>
      </c>
      <c r="K1350" s="15">
        <f t="shared" si="255"/>
        <v>24789.32576646606</v>
      </c>
      <c r="L1350" s="36">
        <f t="shared" si="256"/>
        <v>-248.32576646605958</v>
      </c>
      <c r="M1350" s="36">
        <f t="shared" si="257"/>
        <v>248.32576646605958</v>
      </c>
      <c r="N1350" s="36">
        <f t="shared" si="258"/>
        <v>1.011881204784074E-2</v>
      </c>
      <c r="O1350" s="36">
        <f t="shared" si="259"/>
        <v>61665.686290955957</v>
      </c>
      <c r="P1350" s="35">
        <f t="shared" si="262"/>
        <v>61665.686290955957</v>
      </c>
    </row>
    <row r="1351" spans="1:16" x14ac:dyDescent="0.4">
      <c r="A1351" s="1">
        <v>1350</v>
      </c>
      <c r="B1351" s="21">
        <v>41163</v>
      </c>
      <c r="C1351" s="43">
        <v>2</v>
      </c>
      <c r="D1351" s="23">
        <v>24537</v>
      </c>
      <c r="E1351" s="25">
        <f t="shared" si="263"/>
        <v>23674.25</v>
      </c>
      <c r="F1351" s="25">
        <f t="shared" si="264"/>
        <v>23767.125</v>
      </c>
      <c r="G1351" s="25">
        <f t="shared" si="253"/>
        <v>1.0323924328247527</v>
      </c>
      <c r="H1351" s="25">
        <f t="shared" si="260"/>
        <v>1.001156956769502</v>
      </c>
      <c r="I1351" s="4">
        <f t="shared" si="254"/>
        <v>24508.644557767573</v>
      </c>
      <c r="J1351" s="25">
        <f t="shared" si="261"/>
        <v>24726.241078818995</v>
      </c>
      <c r="K1351" s="15">
        <f t="shared" si="255"/>
        <v>24754.848270819475</v>
      </c>
      <c r="L1351" s="36">
        <f t="shared" si="256"/>
        <v>-217.84827081947515</v>
      </c>
      <c r="M1351" s="36">
        <f t="shared" si="257"/>
        <v>217.84827081947515</v>
      </c>
      <c r="N1351" s="36">
        <f t="shared" si="258"/>
        <v>8.8783580233718525E-3</v>
      </c>
      <c r="O1351" s="36">
        <f t="shared" si="259"/>
        <v>47457.869099035386</v>
      </c>
      <c r="P1351" s="35">
        <f t="shared" si="262"/>
        <v>47457.869099035386</v>
      </c>
    </row>
    <row r="1352" spans="1:16" x14ac:dyDescent="0.4">
      <c r="A1352" s="1">
        <v>1351</v>
      </c>
      <c r="B1352" s="21">
        <v>41164</v>
      </c>
      <c r="C1352" s="43">
        <v>3</v>
      </c>
      <c r="D1352" s="23">
        <v>25518</v>
      </c>
      <c r="E1352" s="25">
        <f t="shared" si="263"/>
        <v>23860</v>
      </c>
      <c r="F1352" s="25">
        <f t="shared" si="264"/>
        <v>24631.5</v>
      </c>
      <c r="G1352" s="25">
        <f t="shared" si="253"/>
        <v>1.0359904999695513</v>
      </c>
      <c r="H1352" s="25">
        <f t="shared" si="260"/>
        <v>0.99730290362961838</v>
      </c>
      <c r="I1352" s="4">
        <f t="shared" si="254"/>
        <v>25587.010633508551</v>
      </c>
      <c r="J1352" s="25">
        <f t="shared" si="261"/>
        <v>24726.587074408824</v>
      </c>
      <c r="K1352" s="15">
        <f t="shared" si="255"/>
        <v>24659.897086158511</v>
      </c>
      <c r="L1352" s="36">
        <f t="shared" si="256"/>
        <v>858.10291384148877</v>
      </c>
      <c r="M1352" s="36">
        <f t="shared" si="257"/>
        <v>858.10291384148877</v>
      </c>
      <c r="N1352" s="36">
        <f t="shared" si="258"/>
        <v>3.3627357702072605E-2</v>
      </c>
      <c r="O1352" s="36">
        <f t="shared" si="259"/>
        <v>736340.61074325349</v>
      </c>
      <c r="P1352" s="35">
        <f t="shared" si="262"/>
        <v>736340.61074325349</v>
      </c>
    </row>
    <row r="1353" spans="1:16" x14ac:dyDescent="0.4">
      <c r="A1353" s="1">
        <v>1352</v>
      </c>
      <c r="B1353" s="21">
        <v>41165</v>
      </c>
      <c r="C1353" s="43">
        <v>4</v>
      </c>
      <c r="D1353" s="23">
        <v>20844</v>
      </c>
      <c r="E1353" s="25">
        <f t="shared" si="263"/>
        <v>25403</v>
      </c>
      <c r="F1353" s="25">
        <f t="shared" si="264"/>
        <v>25060</v>
      </c>
      <c r="G1353" s="25">
        <f t="shared" si="253"/>
        <v>0.83176376695929766</v>
      </c>
      <c r="H1353" s="25">
        <f t="shared" si="260"/>
        <v>0.99897478522145755</v>
      </c>
      <c r="I1353" s="4">
        <f t="shared" si="254"/>
        <v>20865.391507733802</v>
      </c>
      <c r="J1353" s="25">
        <f t="shared" si="261"/>
        <v>24726.933069998649</v>
      </c>
      <c r="K1353" s="15">
        <f t="shared" si="255"/>
        <v>24701.582652787256</v>
      </c>
      <c r="L1353" s="36">
        <f t="shared" si="256"/>
        <v>-3857.5826527872559</v>
      </c>
      <c r="M1353" s="36">
        <f t="shared" si="257"/>
        <v>3857.5826527872559</v>
      </c>
      <c r="N1353" s="36">
        <f t="shared" si="258"/>
        <v>0.18506921189729686</v>
      </c>
      <c r="O1353" s="36">
        <f t="shared" si="259"/>
        <v>14880943.923085162</v>
      </c>
      <c r="P1353" s="35">
        <f t="shared" si="262"/>
        <v>14880943.923085162</v>
      </c>
    </row>
    <row r="1354" spans="1:16" x14ac:dyDescent="0.4">
      <c r="A1354" s="1">
        <v>1353</v>
      </c>
      <c r="B1354" s="21">
        <v>41166</v>
      </c>
      <c r="C1354" s="43">
        <v>1</v>
      </c>
      <c r="D1354" s="23">
        <v>30713</v>
      </c>
      <c r="E1354" s="25">
        <f t="shared" si="263"/>
        <v>24717</v>
      </c>
      <c r="F1354" s="25">
        <f t="shared" si="264"/>
        <v>23963.875</v>
      </c>
      <c r="G1354" s="25">
        <f t="shared" si="253"/>
        <v>1.2816374647255504</v>
      </c>
      <c r="H1354" s="25">
        <f t="shared" si="260"/>
        <v>1.002565354379422</v>
      </c>
      <c r="I1354" s="4">
        <f t="shared" si="254"/>
        <v>30634.411877329476</v>
      </c>
      <c r="J1354" s="25">
        <f t="shared" si="261"/>
        <v>24727.279065588475</v>
      </c>
      <c r="K1354" s="15">
        <f t="shared" si="255"/>
        <v>24790.713299230571</v>
      </c>
      <c r="L1354" s="36">
        <f t="shared" si="256"/>
        <v>5922.2867007694294</v>
      </c>
      <c r="M1354" s="36">
        <f t="shared" si="257"/>
        <v>5922.2867007694294</v>
      </c>
      <c r="N1354" s="36">
        <f t="shared" si="258"/>
        <v>0.19282670858494544</v>
      </c>
      <c r="O1354" s="36">
        <f t="shared" si="259"/>
        <v>35073479.76611045</v>
      </c>
      <c r="P1354" s="35">
        <f t="shared" si="262"/>
        <v>35073479.76611045</v>
      </c>
    </row>
    <row r="1355" spans="1:16" x14ac:dyDescent="0.4">
      <c r="A1355" s="1">
        <v>1354</v>
      </c>
      <c r="B1355" s="21">
        <v>41167</v>
      </c>
      <c r="C1355" s="43">
        <v>2</v>
      </c>
      <c r="D1355" s="23">
        <v>21793</v>
      </c>
      <c r="E1355" s="25">
        <f t="shared" si="263"/>
        <v>23210.75</v>
      </c>
      <c r="F1355" s="25">
        <f t="shared" si="264"/>
        <v>23742.125</v>
      </c>
      <c r="G1355" s="25">
        <f t="shared" si="253"/>
        <v>0.9179043577607312</v>
      </c>
      <c r="H1355" s="25">
        <f t="shared" si="260"/>
        <v>1.001156956769502</v>
      </c>
      <c r="I1355" s="4">
        <f t="shared" si="254"/>
        <v>21767.815578409289</v>
      </c>
      <c r="J1355" s="25">
        <f t="shared" si="261"/>
        <v>24727.6250611783</v>
      </c>
      <c r="K1355" s="15">
        <f t="shared" si="255"/>
        <v>24756.233854386537</v>
      </c>
      <c r="L1355" s="36">
        <f t="shared" si="256"/>
        <v>-2963.2338543865371</v>
      </c>
      <c r="M1355" s="36">
        <f t="shared" si="257"/>
        <v>2963.2338543865371</v>
      </c>
      <c r="N1355" s="36">
        <f t="shared" si="258"/>
        <v>0.13597181913396675</v>
      </c>
      <c r="O1355" s="36">
        <f t="shared" si="259"/>
        <v>8780754.8757824935</v>
      </c>
      <c r="P1355" s="35">
        <f t="shared" si="262"/>
        <v>8780754.8757824935</v>
      </c>
    </row>
    <row r="1356" spans="1:16" x14ac:dyDescent="0.4">
      <c r="A1356" s="1">
        <v>1355</v>
      </c>
      <c r="B1356" s="21">
        <v>41168</v>
      </c>
      <c r="C1356" s="43">
        <v>3</v>
      </c>
      <c r="D1356" s="23">
        <v>19493</v>
      </c>
      <c r="E1356" s="25">
        <f t="shared" si="263"/>
        <v>24273.5</v>
      </c>
      <c r="F1356" s="25">
        <f t="shared" si="264"/>
        <v>23620.625</v>
      </c>
      <c r="G1356" s="25">
        <f t="shared" si="253"/>
        <v>0.82525335379567644</v>
      </c>
      <c r="H1356" s="25">
        <f t="shared" si="260"/>
        <v>0.99730290362961838</v>
      </c>
      <c r="I1356" s="4">
        <f t="shared" si="254"/>
        <v>19545.716681518232</v>
      </c>
      <c r="J1356" s="25">
        <f t="shared" si="261"/>
        <v>24727.971056768125</v>
      </c>
      <c r="K1356" s="15">
        <f t="shared" si="255"/>
        <v>24661.277335784012</v>
      </c>
      <c r="L1356" s="36">
        <f t="shared" si="256"/>
        <v>-5168.2773357840124</v>
      </c>
      <c r="M1356" s="36">
        <f t="shared" si="257"/>
        <v>5168.2773357840124</v>
      </c>
      <c r="N1356" s="36">
        <f t="shared" si="258"/>
        <v>0.26513504005458433</v>
      </c>
      <c r="O1356" s="36">
        <f t="shared" si="259"/>
        <v>26711090.619578689</v>
      </c>
      <c r="P1356" s="35">
        <f t="shared" si="262"/>
        <v>26711090.619578689</v>
      </c>
    </row>
    <row r="1357" spans="1:16" x14ac:dyDescent="0.4">
      <c r="A1357" s="1">
        <v>1356</v>
      </c>
      <c r="B1357" s="21">
        <v>41169</v>
      </c>
      <c r="C1357" s="43">
        <v>4</v>
      </c>
      <c r="D1357" s="23">
        <v>25095</v>
      </c>
      <c r="E1357" s="25">
        <f t="shared" si="263"/>
        <v>22967.75</v>
      </c>
      <c r="F1357" s="25">
        <f t="shared" si="264"/>
        <v>23388.625</v>
      </c>
      <c r="G1357" s="25">
        <f t="shared" si="253"/>
        <v>1.0729574739857517</v>
      </c>
      <c r="H1357" s="25">
        <f t="shared" si="260"/>
        <v>0.99897478522145755</v>
      </c>
      <c r="I1357" s="4">
        <f t="shared" si="254"/>
        <v>25120.754168421598</v>
      </c>
      <c r="J1357" s="25">
        <f t="shared" si="261"/>
        <v>24728.31705235795</v>
      </c>
      <c r="K1357" s="15">
        <f t="shared" si="255"/>
        <v>24702.965216267388</v>
      </c>
      <c r="L1357" s="36">
        <f t="shared" si="256"/>
        <v>392.03478373261169</v>
      </c>
      <c r="M1357" s="36">
        <f t="shared" si="257"/>
        <v>392.03478373261169</v>
      </c>
      <c r="N1357" s="36">
        <f t="shared" si="258"/>
        <v>1.5622027644256294E-2</v>
      </c>
      <c r="O1357" s="36">
        <f t="shared" si="259"/>
        <v>153691.27165627561</v>
      </c>
      <c r="P1357" s="35">
        <f t="shared" si="262"/>
        <v>153691.27165627561</v>
      </c>
    </row>
    <row r="1358" spans="1:16" x14ac:dyDescent="0.4">
      <c r="A1358" s="1">
        <v>1357</v>
      </c>
      <c r="B1358" s="21">
        <v>41170</v>
      </c>
      <c r="C1358" s="43">
        <v>1</v>
      </c>
      <c r="D1358" s="23">
        <v>25490</v>
      </c>
      <c r="E1358" s="25">
        <f t="shared" si="263"/>
        <v>23809.5</v>
      </c>
      <c r="F1358" s="25">
        <f t="shared" si="264"/>
        <v>23897.125</v>
      </c>
      <c r="G1358" s="25">
        <f t="shared" si="253"/>
        <v>1.0666555077232094</v>
      </c>
      <c r="H1358" s="25">
        <f t="shared" si="260"/>
        <v>1.002565354379422</v>
      </c>
      <c r="I1358" s="4">
        <f t="shared" si="254"/>
        <v>25424.776438417881</v>
      </c>
      <c r="J1358" s="25">
        <f t="shared" si="261"/>
        <v>24728.663047947775</v>
      </c>
      <c r="K1358" s="15">
        <f t="shared" si="255"/>
        <v>24792.100831995078</v>
      </c>
      <c r="L1358" s="36">
        <f t="shared" si="256"/>
        <v>697.8991680049221</v>
      </c>
      <c r="M1358" s="36">
        <f t="shared" si="257"/>
        <v>697.8991680049221</v>
      </c>
      <c r="N1358" s="36">
        <f t="shared" si="258"/>
        <v>2.7379331816591686E-2</v>
      </c>
      <c r="O1358" s="36">
        <f t="shared" si="259"/>
        <v>487063.24870196247</v>
      </c>
      <c r="P1358" s="35">
        <f t="shared" si="262"/>
        <v>487063.24870196247</v>
      </c>
    </row>
    <row r="1359" spans="1:16" x14ac:dyDescent="0.4">
      <c r="A1359" s="1">
        <v>1358</v>
      </c>
      <c r="B1359" s="21">
        <v>41171</v>
      </c>
      <c r="C1359" s="43">
        <v>2</v>
      </c>
      <c r="D1359" s="23">
        <v>25160</v>
      </c>
      <c r="E1359" s="25">
        <f t="shared" si="263"/>
        <v>23984.75</v>
      </c>
      <c r="F1359" s="25">
        <f t="shared" si="264"/>
        <v>23990.625</v>
      </c>
      <c r="G1359" s="25">
        <f t="shared" si="253"/>
        <v>1.0487429985671486</v>
      </c>
      <c r="H1359" s="25">
        <f t="shared" si="260"/>
        <v>1.001156956769502</v>
      </c>
      <c r="I1359" s="4">
        <f t="shared" si="254"/>
        <v>25130.92460665249</v>
      </c>
      <c r="J1359" s="25">
        <f t="shared" si="261"/>
        <v>24729.009043537601</v>
      </c>
      <c r="K1359" s="15">
        <f t="shared" si="255"/>
        <v>24757.619437953599</v>
      </c>
      <c r="L1359" s="36">
        <f t="shared" si="256"/>
        <v>402.38056204640088</v>
      </c>
      <c r="M1359" s="36">
        <f t="shared" si="257"/>
        <v>402.38056204640088</v>
      </c>
      <c r="N1359" s="36">
        <f t="shared" si="258"/>
        <v>1.5992868125850591E-2</v>
      </c>
      <c r="O1359" s="36">
        <f t="shared" si="259"/>
        <v>161910.11671277747</v>
      </c>
      <c r="P1359" s="35">
        <f t="shared" si="262"/>
        <v>161910.11671277747</v>
      </c>
    </row>
    <row r="1360" spans="1:16" x14ac:dyDescent="0.4">
      <c r="A1360" s="1">
        <v>1359</v>
      </c>
      <c r="B1360" s="21">
        <v>41172</v>
      </c>
      <c r="C1360" s="43">
        <v>3</v>
      </c>
      <c r="D1360" s="23">
        <v>20194</v>
      </c>
      <c r="E1360" s="25">
        <f t="shared" si="263"/>
        <v>23996.5</v>
      </c>
      <c r="F1360" s="25">
        <f t="shared" si="264"/>
        <v>23682.625</v>
      </c>
      <c r="G1360" s="25">
        <f t="shared" si="253"/>
        <v>0.85269263859052791</v>
      </c>
      <c r="H1360" s="25">
        <f t="shared" si="260"/>
        <v>0.99730290362961838</v>
      </c>
      <c r="I1360" s="4">
        <f t="shared" si="254"/>
        <v>20248.612459168889</v>
      </c>
      <c r="J1360" s="25">
        <f t="shared" si="261"/>
        <v>24729.355039127426</v>
      </c>
      <c r="K1360" s="15">
        <f t="shared" si="255"/>
        <v>24662.657585409517</v>
      </c>
      <c r="L1360" s="36">
        <f t="shared" si="256"/>
        <v>-4468.6575854095172</v>
      </c>
      <c r="M1360" s="36">
        <f t="shared" si="257"/>
        <v>4468.6575854095172</v>
      </c>
      <c r="N1360" s="36">
        <f t="shared" si="258"/>
        <v>0.22128640117903917</v>
      </c>
      <c r="O1360" s="36">
        <f t="shared" si="259"/>
        <v>19968900.615638018</v>
      </c>
      <c r="P1360" s="35">
        <f t="shared" si="262"/>
        <v>19968900.615638018</v>
      </c>
    </row>
    <row r="1361" spans="1:16" x14ac:dyDescent="0.4">
      <c r="A1361" s="1">
        <v>1360</v>
      </c>
      <c r="B1361" s="21">
        <v>41173</v>
      </c>
      <c r="C1361" s="43">
        <v>4</v>
      </c>
      <c r="D1361" s="23">
        <v>25142</v>
      </c>
      <c r="E1361" s="25">
        <f t="shared" si="263"/>
        <v>23368.75</v>
      </c>
      <c r="F1361" s="25">
        <f t="shared" si="264"/>
        <v>22620.5</v>
      </c>
      <c r="G1361" s="25">
        <f t="shared" si="253"/>
        <v>1.1114696845781482</v>
      </c>
      <c r="H1361" s="25">
        <f t="shared" si="260"/>
        <v>0.99897478522145755</v>
      </c>
      <c r="I1361" s="4">
        <f t="shared" si="254"/>
        <v>25167.802402966958</v>
      </c>
      <c r="J1361" s="25">
        <f t="shared" si="261"/>
        <v>24729.701034717255</v>
      </c>
      <c r="K1361" s="15">
        <f t="shared" si="255"/>
        <v>24704.347779747524</v>
      </c>
      <c r="L1361" s="36">
        <f t="shared" si="256"/>
        <v>437.65222025247567</v>
      </c>
      <c r="M1361" s="36">
        <f t="shared" si="257"/>
        <v>437.65222025247567</v>
      </c>
      <c r="N1361" s="36">
        <f t="shared" si="258"/>
        <v>1.7407215824217472E-2</v>
      </c>
      <c r="O1361" s="36">
        <f t="shared" si="259"/>
        <v>191539.46589192149</v>
      </c>
      <c r="P1361" s="35">
        <f t="shared" si="262"/>
        <v>191539.46589192149</v>
      </c>
    </row>
    <row r="1362" spans="1:16" x14ac:dyDescent="0.4">
      <c r="A1362" s="1">
        <v>1361</v>
      </c>
      <c r="B1362" s="21">
        <v>41174</v>
      </c>
      <c r="C1362" s="43">
        <v>1</v>
      </c>
      <c r="D1362" s="23">
        <v>22979</v>
      </c>
      <c r="E1362" s="25">
        <f t="shared" si="263"/>
        <v>21872.25</v>
      </c>
      <c r="F1362" s="25">
        <f t="shared" si="264"/>
        <v>22399.5</v>
      </c>
      <c r="G1362" s="25">
        <f t="shared" si="253"/>
        <v>1.0258711131944909</v>
      </c>
      <c r="H1362" s="25">
        <f t="shared" si="260"/>
        <v>1.002565354379422</v>
      </c>
      <c r="I1362" s="4">
        <f t="shared" si="254"/>
        <v>22920.201560549409</v>
      </c>
      <c r="J1362" s="25">
        <f t="shared" si="261"/>
        <v>24730.04703030708</v>
      </c>
      <c r="K1362" s="15">
        <f t="shared" si="255"/>
        <v>24793.488364759589</v>
      </c>
      <c r="L1362" s="36">
        <f t="shared" si="256"/>
        <v>-1814.4883647595889</v>
      </c>
      <c r="M1362" s="36">
        <f t="shared" si="257"/>
        <v>1814.4883647595889</v>
      </c>
      <c r="N1362" s="36">
        <f t="shared" si="258"/>
        <v>7.8962895024134602E-2</v>
      </c>
      <c r="O1362" s="36">
        <f t="shared" si="259"/>
        <v>3292368.0258479267</v>
      </c>
      <c r="P1362" s="35">
        <f t="shared" si="262"/>
        <v>3292368.0258479267</v>
      </c>
    </row>
    <row r="1363" spans="1:16" x14ac:dyDescent="0.4">
      <c r="A1363" s="1">
        <v>1362</v>
      </c>
      <c r="B1363" s="21">
        <v>41175</v>
      </c>
      <c r="C1363" s="43">
        <v>2</v>
      </c>
      <c r="D1363" s="23">
        <v>19174</v>
      </c>
      <c r="E1363" s="25">
        <f t="shared" si="263"/>
        <v>22926.75</v>
      </c>
      <c r="F1363" s="25">
        <f t="shared" si="264"/>
        <v>23163.25</v>
      </c>
      <c r="G1363" s="25">
        <f t="shared" si="253"/>
        <v>0.82777675844279197</v>
      </c>
      <c r="H1363" s="25">
        <f t="shared" si="260"/>
        <v>1.001156956769502</v>
      </c>
      <c r="I1363" s="4">
        <f t="shared" si="254"/>
        <v>19151.842146580082</v>
      </c>
      <c r="J1363" s="25">
        <f t="shared" si="261"/>
        <v>24730.393025896905</v>
      </c>
      <c r="K1363" s="15">
        <f t="shared" si="255"/>
        <v>24759.005021520661</v>
      </c>
      <c r="L1363" s="36">
        <f t="shared" si="256"/>
        <v>-5585.0050215206611</v>
      </c>
      <c r="M1363" s="36">
        <f t="shared" si="257"/>
        <v>5585.0050215206611</v>
      </c>
      <c r="N1363" s="36">
        <f t="shared" si="258"/>
        <v>0.29128012003341303</v>
      </c>
      <c r="O1363" s="36">
        <f t="shared" si="259"/>
        <v>31192281.090411</v>
      </c>
      <c r="P1363" s="35">
        <f t="shared" si="262"/>
        <v>31192281.090411</v>
      </c>
    </row>
    <row r="1364" spans="1:16" x14ac:dyDescent="0.4">
      <c r="A1364" s="1">
        <v>1363</v>
      </c>
      <c r="B1364" s="21">
        <v>41176</v>
      </c>
      <c r="C1364" s="43">
        <v>3</v>
      </c>
      <c r="D1364" s="23">
        <v>24412</v>
      </c>
      <c r="E1364" s="25">
        <f t="shared" si="263"/>
        <v>23399.75</v>
      </c>
      <c r="F1364" s="25">
        <f t="shared" si="264"/>
        <v>23666</v>
      </c>
      <c r="G1364" s="25">
        <f t="shared" si="253"/>
        <v>1.0315220147046396</v>
      </c>
      <c r="H1364" s="25">
        <f t="shared" si="260"/>
        <v>0.99730290362961838</v>
      </c>
      <c r="I1364" s="4">
        <f t="shared" si="254"/>
        <v>24478.019577757299</v>
      </c>
      <c r="J1364" s="25">
        <f t="shared" si="261"/>
        <v>24730.73902148673</v>
      </c>
      <c r="K1364" s="15">
        <f t="shared" si="255"/>
        <v>24664.037835035022</v>
      </c>
      <c r="L1364" s="36">
        <f t="shared" si="256"/>
        <v>-252.037835035022</v>
      </c>
      <c r="M1364" s="36">
        <f t="shared" si="257"/>
        <v>252.037835035022</v>
      </c>
      <c r="N1364" s="36">
        <f t="shared" si="258"/>
        <v>1.0324341923440193E-2</v>
      </c>
      <c r="O1364" s="36">
        <f t="shared" si="259"/>
        <v>63523.07028914096</v>
      </c>
      <c r="P1364" s="35">
        <f t="shared" si="262"/>
        <v>63523.07028914096</v>
      </c>
    </row>
    <row r="1365" spans="1:16" x14ac:dyDescent="0.4">
      <c r="A1365" s="1">
        <v>1364</v>
      </c>
      <c r="B1365" s="21">
        <v>41177</v>
      </c>
      <c r="C1365" s="43">
        <v>4</v>
      </c>
      <c r="D1365" s="23">
        <v>27034</v>
      </c>
      <c r="E1365" s="25">
        <f t="shared" si="263"/>
        <v>23932.25</v>
      </c>
      <c r="F1365" s="25">
        <f t="shared" si="264"/>
        <v>24202</v>
      </c>
      <c r="G1365" s="25">
        <f t="shared" si="253"/>
        <v>1.1170151227171308</v>
      </c>
      <c r="H1365" s="25">
        <f t="shared" si="260"/>
        <v>0.99897478522145755</v>
      </c>
      <c r="I1365" s="4">
        <f t="shared" si="254"/>
        <v>27061.744099984437</v>
      </c>
      <c r="J1365" s="25">
        <f t="shared" si="261"/>
        <v>24731.085017076555</v>
      </c>
      <c r="K1365" s="15">
        <f t="shared" si="255"/>
        <v>24705.73034322766</v>
      </c>
      <c r="L1365" s="36">
        <f t="shared" si="256"/>
        <v>2328.2696567723397</v>
      </c>
      <c r="M1365" s="36">
        <f t="shared" si="257"/>
        <v>2328.2696567723397</v>
      </c>
      <c r="N1365" s="36">
        <f t="shared" si="258"/>
        <v>8.6123757371174808E-2</v>
      </c>
      <c r="O1365" s="36">
        <f t="shared" si="259"/>
        <v>5420839.5946467882</v>
      </c>
      <c r="P1365" s="35">
        <f t="shared" si="262"/>
        <v>5420839.5946467882</v>
      </c>
    </row>
    <row r="1366" spans="1:16" x14ac:dyDescent="0.4">
      <c r="A1366" s="1">
        <v>1365</v>
      </c>
      <c r="B1366" s="21">
        <v>41178</v>
      </c>
      <c r="C1366" s="43">
        <v>1</v>
      </c>
      <c r="D1366" s="23">
        <v>25109</v>
      </c>
      <c r="E1366" s="25">
        <f t="shared" si="263"/>
        <v>24471.75</v>
      </c>
      <c r="F1366" s="25">
        <f t="shared" si="264"/>
        <v>24704.25</v>
      </c>
      <c r="G1366" s="25">
        <f t="shared" si="253"/>
        <v>1.0163838205976705</v>
      </c>
      <c r="H1366" s="25">
        <f t="shared" si="260"/>
        <v>1.002565354379422</v>
      </c>
      <c r="I1366" s="4">
        <f t="shared" si="254"/>
        <v>25044.751337474874</v>
      </c>
      <c r="J1366" s="25">
        <f t="shared" si="261"/>
        <v>24731.43101266638</v>
      </c>
      <c r="K1366" s="15">
        <f t="shared" si="255"/>
        <v>24794.875897524096</v>
      </c>
      <c r="L1366" s="36">
        <f t="shared" si="256"/>
        <v>314.12410247590378</v>
      </c>
      <c r="M1366" s="36">
        <f t="shared" si="257"/>
        <v>314.12410247590378</v>
      </c>
      <c r="N1366" s="36">
        <f t="shared" si="258"/>
        <v>1.2510418673619171E-2</v>
      </c>
      <c r="O1366" s="36">
        <f t="shared" si="259"/>
        <v>98673.951756292096</v>
      </c>
      <c r="P1366" s="35">
        <f t="shared" si="262"/>
        <v>98673.951756292096</v>
      </c>
    </row>
    <row r="1367" spans="1:16" x14ac:dyDescent="0.4">
      <c r="A1367" s="1">
        <v>1366</v>
      </c>
      <c r="B1367" s="21">
        <v>41179</v>
      </c>
      <c r="C1367" s="43">
        <v>2</v>
      </c>
      <c r="D1367" s="23">
        <v>21332</v>
      </c>
      <c r="E1367" s="25">
        <f t="shared" si="263"/>
        <v>24936.75</v>
      </c>
      <c r="F1367" s="25">
        <f t="shared" si="264"/>
        <v>24579.25</v>
      </c>
      <c r="G1367" s="25">
        <f t="shared" si="253"/>
        <v>0.86788653030503371</v>
      </c>
      <c r="H1367" s="25">
        <f t="shared" si="260"/>
        <v>1.001156956769502</v>
      </c>
      <c r="I1367" s="4">
        <f t="shared" si="254"/>
        <v>21307.348319122055</v>
      </c>
      <c r="J1367" s="25">
        <f t="shared" si="261"/>
        <v>24731.777008256206</v>
      </c>
      <c r="K1367" s="15">
        <f t="shared" si="255"/>
        <v>24760.390605087723</v>
      </c>
      <c r="L1367" s="36">
        <f t="shared" si="256"/>
        <v>-3428.3906050877231</v>
      </c>
      <c r="M1367" s="36">
        <f t="shared" si="257"/>
        <v>3428.3906050877231</v>
      </c>
      <c r="N1367" s="36">
        <f t="shared" si="258"/>
        <v>0.16071585435438418</v>
      </c>
      <c r="O1367" s="36">
        <f t="shared" si="259"/>
        <v>11753862.141053764</v>
      </c>
      <c r="P1367" s="35">
        <f t="shared" si="262"/>
        <v>11753862.141053764</v>
      </c>
    </row>
    <row r="1368" spans="1:16" x14ac:dyDescent="0.4">
      <c r="A1368" s="1">
        <v>1367</v>
      </c>
      <c r="B1368" s="21">
        <v>41180</v>
      </c>
      <c r="C1368" s="43">
        <v>3</v>
      </c>
      <c r="D1368" s="23">
        <v>26272</v>
      </c>
      <c r="E1368" s="25">
        <f t="shared" si="263"/>
        <v>24221.75</v>
      </c>
      <c r="F1368" s="25">
        <f t="shared" si="264"/>
        <v>23488.625</v>
      </c>
      <c r="G1368" s="25">
        <f t="shared" si="253"/>
        <v>1.1184988478465641</v>
      </c>
      <c r="H1368" s="25">
        <f t="shared" si="260"/>
        <v>0.99730290362961838</v>
      </c>
      <c r="I1368" s="4">
        <f t="shared" si="254"/>
        <v>26343.049743848918</v>
      </c>
      <c r="J1368" s="25">
        <f t="shared" si="261"/>
        <v>24732.123003846031</v>
      </c>
      <c r="K1368" s="15">
        <f t="shared" si="255"/>
        <v>24665.418084660527</v>
      </c>
      <c r="L1368" s="36">
        <f t="shared" si="256"/>
        <v>1606.5819153394732</v>
      </c>
      <c r="M1368" s="36">
        <f t="shared" si="257"/>
        <v>1606.5819153394732</v>
      </c>
      <c r="N1368" s="36">
        <f t="shared" si="258"/>
        <v>6.1151869493737562E-2</v>
      </c>
      <c r="O1368" s="36">
        <f t="shared" si="259"/>
        <v>2581105.4506958504</v>
      </c>
      <c r="P1368" s="35">
        <f t="shared" si="262"/>
        <v>2581105.4506958504</v>
      </c>
    </row>
    <row r="1369" spans="1:16" x14ac:dyDescent="0.4">
      <c r="A1369" s="1">
        <v>1368</v>
      </c>
      <c r="B1369" s="21">
        <v>41181</v>
      </c>
      <c r="C1369" s="43">
        <v>4</v>
      </c>
      <c r="D1369" s="23">
        <v>24174</v>
      </c>
      <c r="E1369" s="25">
        <f t="shared" si="263"/>
        <v>22755.5</v>
      </c>
      <c r="F1369" s="25">
        <f t="shared" si="264"/>
        <v>23358.125</v>
      </c>
      <c r="G1369" s="25">
        <f t="shared" si="253"/>
        <v>1.034928959409199</v>
      </c>
      <c r="H1369" s="25">
        <f t="shared" si="260"/>
        <v>0.99897478522145755</v>
      </c>
      <c r="I1369" s="4">
        <f t="shared" si="254"/>
        <v>24198.808976585922</v>
      </c>
      <c r="J1369" s="25">
        <f t="shared" si="261"/>
        <v>24732.46899943586</v>
      </c>
      <c r="K1369" s="15">
        <f t="shared" si="255"/>
        <v>24707.112906707796</v>
      </c>
      <c r="L1369" s="36">
        <f t="shared" si="256"/>
        <v>-533.11290670779636</v>
      </c>
      <c r="M1369" s="36">
        <f t="shared" si="257"/>
        <v>533.11290670779636</v>
      </c>
      <c r="N1369" s="36">
        <f t="shared" si="258"/>
        <v>2.205315242441451E-2</v>
      </c>
      <c r="O1369" s="36">
        <f t="shared" si="259"/>
        <v>284209.37129843555</v>
      </c>
      <c r="P1369" s="35">
        <f t="shared" si="262"/>
        <v>284209.37129843555</v>
      </c>
    </row>
    <row r="1370" spans="1:16" x14ac:dyDescent="0.4">
      <c r="A1370" s="1">
        <v>1369</v>
      </c>
      <c r="B1370" s="21">
        <v>41182</v>
      </c>
      <c r="C1370" s="43">
        <v>1</v>
      </c>
      <c r="D1370" s="23">
        <v>19244</v>
      </c>
      <c r="E1370" s="25">
        <f t="shared" si="263"/>
        <v>23960.75</v>
      </c>
      <c r="F1370" s="25">
        <f t="shared" si="264"/>
        <v>23878.125</v>
      </c>
      <c r="G1370" s="25">
        <f t="shared" si="253"/>
        <v>0.80592592592592593</v>
      </c>
      <c r="H1370" s="25">
        <f t="shared" si="260"/>
        <v>1.002565354379422</v>
      </c>
      <c r="I1370" s="4">
        <f t="shared" si="254"/>
        <v>19194.758641856166</v>
      </c>
      <c r="J1370" s="25">
        <f t="shared" si="261"/>
        <v>24732.814995025685</v>
      </c>
      <c r="K1370" s="15">
        <f t="shared" si="255"/>
        <v>24796.263430288607</v>
      </c>
      <c r="L1370" s="36">
        <f t="shared" si="256"/>
        <v>-5552.2634302886072</v>
      </c>
      <c r="M1370" s="36">
        <f t="shared" si="257"/>
        <v>5552.2634302886072</v>
      </c>
      <c r="N1370" s="36">
        <f t="shared" si="258"/>
        <v>0.28851919716735641</v>
      </c>
      <c r="O1370" s="36">
        <f t="shared" si="259"/>
        <v>30827629.199320212</v>
      </c>
      <c r="P1370" s="35">
        <f t="shared" si="262"/>
        <v>30827629.199320212</v>
      </c>
    </row>
    <row r="1371" spans="1:16" x14ac:dyDescent="0.4">
      <c r="A1371" s="1">
        <v>1370</v>
      </c>
      <c r="B1371" s="21">
        <v>41183</v>
      </c>
      <c r="C1371" s="43">
        <v>2</v>
      </c>
      <c r="D1371" s="23">
        <v>26153</v>
      </c>
      <c r="E1371" s="25">
        <f t="shared" si="263"/>
        <v>23795.5</v>
      </c>
      <c r="F1371" s="25">
        <f t="shared" si="264"/>
        <v>24192.875</v>
      </c>
      <c r="G1371" s="25">
        <f t="shared" si="253"/>
        <v>1.0810207550776829</v>
      </c>
      <c r="H1371" s="25">
        <f t="shared" si="260"/>
        <v>1.001156956769502</v>
      </c>
      <c r="I1371" s="4">
        <f t="shared" si="254"/>
        <v>26122.777076223472</v>
      </c>
      <c r="J1371" s="25">
        <f t="shared" si="261"/>
        <v>24733.16099061551</v>
      </c>
      <c r="K1371" s="15">
        <f t="shared" si="255"/>
        <v>24761.776188654785</v>
      </c>
      <c r="L1371" s="36">
        <f t="shared" si="256"/>
        <v>1391.2238113452149</v>
      </c>
      <c r="M1371" s="36">
        <f t="shared" si="257"/>
        <v>1391.2238113452149</v>
      </c>
      <c r="N1371" s="36">
        <f t="shared" si="258"/>
        <v>5.3195572643490799E-2</v>
      </c>
      <c r="O1371" s="36">
        <f t="shared" si="259"/>
        <v>1935503.6932539062</v>
      </c>
      <c r="P1371" s="35">
        <f t="shared" si="262"/>
        <v>1935503.6932539062</v>
      </c>
    </row>
    <row r="1372" spans="1:16" x14ac:dyDescent="0.4">
      <c r="A1372" s="1">
        <v>1371</v>
      </c>
      <c r="B1372" s="21">
        <v>41184</v>
      </c>
      <c r="C1372" s="43">
        <v>3</v>
      </c>
      <c r="D1372" s="23">
        <v>25611</v>
      </c>
      <c r="E1372" s="25">
        <f t="shared" si="263"/>
        <v>24590.25</v>
      </c>
      <c r="F1372" s="25">
        <f t="shared" si="264"/>
        <v>24936.75</v>
      </c>
      <c r="G1372" s="25">
        <f t="shared" si="253"/>
        <v>1.0270384071701404</v>
      </c>
      <c r="H1372" s="25">
        <f t="shared" si="260"/>
        <v>0.99730290362961838</v>
      </c>
      <c r="I1372" s="4">
        <f t="shared" si="254"/>
        <v>25680.262141813131</v>
      </c>
      <c r="J1372" s="25">
        <f t="shared" si="261"/>
        <v>24733.506986205335</v>
      </c>
      <c r="K1372" s="15">
        <f t="shared" si="255"/>
        <v>24666.798334286032</v>
      </c>
      <c r="L1372" s="36">
        <f t="shared" si="256"/>
        <v>944.2016657139684</v>
      </c>
      <c r="M1372" s="36">
        <f t="shared" si="257"/>
        <v>944.2016657139684</v>
      </c>
      <c r="N1372" s="36">
        <f t="shared" si="258"/>
        <v>3.6867036262307931E-2</v>
      </c>
      <c r="O1372" s="36">
        <f t="shared" si="259"/>
        <v>891516.78553703253</v>
      </c>
      <c r="P1372" s="35">
        <f t="shared" si="262"/>
        <v>891516.78553703253</v>
      </c>
    </row>
    <row r="1373" spans="1:16" x14ac:dyDescent="0.4">
      <c r="A1373" s="1">
        <v>1372</v>
      </c>
      <c r="B1373" s="21">
        <v>41185</v>
      </c>
      <c r="C1373" s="43">
        <v>4</v>
      </c>
      <c r="D1373" s="23">
        <v>27353</v>
      </c>
      <c r="E1373" s="25">
        <f t="shared" si="263"/>
        <v>25283.25</v>
      </c>
      <c r="F1373" s="25">
        <f t="shared" si="264"/>
        <v>26242.25</v>
      </c>
      <c r="G1373" s="25">
        <f t="shared" si="253"/>
        <v>1.0423267821928379</v>
      </c>
      <c r="H1373" s="25">
        <f t="shared" si="260"/>
        <v>0.99897478522145755</v>
      </c>
      <c r="I1373" s="4">
        <f t="shared" si="254"/>
        <v>27381.071479132734</v>
      </c>
      <c r="J1373" s="25">
        <f t="shared" si="261"/>
        <v>24733.85298179516</v>
      </c>
      <c r="K1373" s="15">
        <f t="shared" si="255"/>
        <v>24708.495470187929</v>
      </c>
      <c r="L1373" s="36">
        <f t="shared" si="256"/>
        <v>2644.5045298120713</v>
      </c>
      <c r="M1373" s="36">
        <f t="shared" si="257"/>
        <v>2644.5045298120713</v>
      </c>
      <c r="N1373" s="36">
        <f t="shared" si="258"/>
        <v>9.6680602852048089E-2</v>
      </c>
      <c r="O1373" s="36">
        <f t="shared" si="259"/>
        <v>6993404.2081965646</v>
      </c>
      <c r="P1373" s="35">
        <f t="shared" si="262"/>
        <v>6993404.2081965646</v>
      </c>
    </row>
    <row r="1374" spans="1:16" x14ac:dyDescent="0.4">
      <c r="A1374" s="1">
        <v>1373</v>
      </c>
      <c r="B1374" s="21">
        <v>41186</v>
      </c>
      <c r="C1374" s="43">
        <v>1</v>
      </c>
      <c r="D1374" s="23">
        <v>22016</v>
      </c>
      <c r="E1374" s="25">
        <f t="shared" si="263"/>
        <v>27201.25</v>
      </c>
      <c r="F1374" s="25">
        <f t="shared" si="264"/>
        <v>26949.875</v>
      </c>
      <c r="G1374" s="25">
        <f t="shared" si="253"/>
        <v>0.81692401170691886</v>
      </c>
      <c r="H1374" s="25">
        <f t="shared" si="260"/>
        <v>1.002565354379422</v>
      </c>
      <c r="I1374" s="4">
        <f t="shared" si="254"/>
        <v>21959.665675488744</v>
      </c>
      <c r="J1374" s="25">
        <f t="shared" si="261"/>
        <v>24734.198977384985</v>
      </c>
      <c r="K1374" s="15">
        <f t="shared" si="255"/>
        <v>24797.650963053115</v>
      </c>
      <c r="L1374" s="36">
        <f t="shared" si="256"/>
        <v>-2781.6509630531145</v>
      </c>
      <c r="M1374" s="36">
        <f t="shared" si="257"/>
        <v>2781.6509630531145</v>
      </c>
      <c r="N1374" s="36">
        <f t="shared" si="258"/>
        <v>0.1263467915630957</v>
      </c>
      <c r="O1374" s="36">
        <f t="shared" si="259"/>
        <v>7737582.0802543191</v>
      </c>
      <c r="P1374" s="35">
        <f t="shared" si="262"/>
        <v>7737582.0802543191</v>
      </c>
    </row>
    <row r="1375" spans="1:16" x14ac:dyDescent="0.4">
      <c r="A1375" s="1">
        <v>1374</v>
      </c>
      <c r="B1375" s="21">
        <v>41187</v>
      </c>
      <c r="C1375" s="43">
        <v>2</v>
      </c>
      <c r="D1375" s="23">
        <v>33825</v>
      </c>
      <c r="E1375" s="25">
        <f t="shared" si="263"/>
        <v>26698.5</v>
      </c>
      <c r="F1375" s="25">
        <f t="shared" si="264"/>
        <v>25925.75</v>
      </c>
      <c r="G1375" s="25">
        <f t="shared" si="253"/>
        <v>1.3046874246646674</v>
      </c>
      <c r="H1375" s="25">
        <f t="shared" si="260"/>
        <v>1.001156956769502</v>
      </c>
      <c r="I1375" s="4">
        <f t="shared" si="254"/>
        <v>33785.911161368065</v>
      </c>
      <c r="J1375" s="25">
        <f t="shared" si="261"/>
        <v>24734.544972974811</v>
      </c>
      <c r="K1375" s="15">
        <f t="shared" si="255"/>
        <v>24763.161772221847</v>
      </c>
      <c r="L1375" s="36">
        <f t="shared" si="256"/>
        <v>9061.8382277781529</v>
      </c>
      <c r="M1375" s="36">
        <f t="shared" si="257"/>
        <v>9061.8382277781529</v>
      </c>
      <c r="N1375" s="36">
        <f t="shared" si="258"/>
        <v>0.26790356918782421</v>
      </c>
      <c r="O1375" s="36">
        <f t="shared" si="259"/>
        <v>82116912.066421494</v>
      </c>
      <c r="P1375" s="35">
        <f t="shared" si="262"/>
        <v>82116912.066421494</v>
      </c>
    </row>
    <row r="1376" spans="1:16" x14ac:dyDescent="0.4">
      <c r="A1376" s="1">
        <v>1375</v>
      </c>
      <c r="B1376" s="21">
        <v>41188</v>
      </c>
      <c r="C1376" s="43">
        <v>3</v>
      </c>
      <c r="D1376" s="23">
        <v>23600</v>
      </c>
      <c r="E1376" s="25">
        <f t="shared" si="263"/>
        <v>25153</v>
      </c>
      <c r="F1376" s="25">
        <f t="shared" si="264"/>
        <v>25713.375</v>
      </c>
      <c r="G1376" s="25">
        <f t="shared" si="253"/>
        <v>0.91781028355865379</v>
      </c>
      <c r="H1376" s="25">
        <f t="shared" si="260"/>
        <v>0.99730290362961838</v>
      </c>
      <c r="I1376" s="4">
        <f t="shared" si="254"/>
        <v>23663.823612775366</v>
      </c>
      <c r="J1376" s="25">
        <f t="shared" si="261"/>
        <v>24734.890968564636</v>
      </c>
      <c r="K1376" s="15">
        <f t="shared" si="255"/>
        <v>24668.178583911536</v>
      </c>
      <c r="L1376" s="36">
        <f t="shared" si="256"/>
        <v>-1068.1785839115364</v>
      </c>
      <c r="M1376" s="36">
        <f t="shared" si="257"/>
        <v>1068.1785839115364</v>
      </c>
      <c r="N1376" s="36">
        <f t="shared" si="258"/>
        <v>4.5261804403031201E-2</v>
      </c>
      <c r="O1376" s="36">
        <f t="shared" si="259"/>
        <v>1141005.4871272552</v>
      </c>
      <c r="P1376" s="35">
        <f t="shared" si="262"/>
        <v>1141005.4871272552</v>
      </c>
    </row>
    <row r="1377" spans="1:16" x14ac:dyDescent="0.4">
      <c r="A1377" s="1">
        <v>1376</v>
      </c>
      <c r="B1377" s="21">
        <v>41189</v>
      </c>
      <c r="C1377" s="43">
        <v>4</v>
      </c>
      <c r="D1377" s="23">
        <v>21171</v>
      </c>
      <c r="E1377" s="25">
        <f t="shared" si="263"/>
        <v>26273.75</v>
      </c>
      <c r="F1377" s="25">
        <f t="shared" si="264"/>
        <v>25370.75</v>
      </c>
      <c r="G1377" s="25">
        <f t="shared" si="253"/>
        <v>0.83446488574441036</v>
      </c>
      <c r="H1377" s="25">
        <f t="shared" si="260"/>
        <v>0.99897478522145755</v>
      </c>
      <c r="I1377" s="4">
        <f t="shared" si="254"/>
        <v>21192.72709701748</v>
      </c>
      <c r="J1377" s="25">
        <f t="shared" si="261"/>
        <v>24735.236964154461</v>
      </c>
      <c r="K1377" s="15">
        <f t="shared" si="255"/>
        <v>24709.878033668061</v>
      </c>
      <c r="L1377" s="36">
        <f t="shared" si="256"/>
        <v>-3538.8780336680611</v>
      </c>
      <c r="M1377" s="36">
        <f t="shared" si="257"/>
        <v>3538.8780336680611</v>
      </c>
      <c r="N1377" s="36">
        <f t="shared" si="258"/>
        <v>0.16715686711388508</v>
      </c>
      <c r="O1377" s="36">
        <f t="shared" si="259"/>
        <v>12523657.737178322</v>
      </c>
      <c r="P1377" s="35">
        <f t="shared" si="262"/>
        <v>12523657.737178322</v>
      </c>
    </row>
    <row r="1378" spans="1:16" x14ac:dyDescent="0.4">
      <c r="A1378" s="1">
        <v>1377</v>
      </c>
      <c r="B1378" s="21">
        <v>41190</v>
      </c>
      <c r="C1378" s="43">
        <v>1</v>
      </c>
      <c r="D1378" s="23">
        <v>26499</v>
      </c>
      <c r="E1378" s="25">
        <f t="shared" si="263"/>
        <v>24467.75</v>
      </c>
      <c r="F1378" s="25">
        <f t="shared" si="264"/>
        <v>24912.75</v>
      </c>
      <c r="G1378" s="25">
        <f t="shared" si="253"/>
        <v>1.0636722160339585</v>
      </c>
      <c r="H1378" s="25">
        <f t="shared" si="260"/>
        <v>1.002565354379422</v>
      </c>
      <c r="I1378" s="4">
        <f t="shared" si="254"/>
        <v>26431.19461913046</v>
      </c>
      <c r="J1378" s="25">
        <f t="shared" si="261"/>
        <v>24735.58295974429</v>
      </c>
      <c r="K1378" s="15">
        <f t="shared" si="255"/>
        <v>24799.038495817626</v>
      </c>
      <c r="L1378" s="36">
        <f t="shared" si="256"/>
        <v>1699.9615041823745</v>
      </c>
      <c r="M1378" s="36">
        <f t="shared" si="257"/>
        <v>1699.9615041823745</v>
      </c>
      <c r="N1378" s="36">
        <f t="shared" si="258"/>
        <v>6.4151911550714161E-2</v>
      </c>
      <c r="O1378" s="36">
        <f t="shared" si="259"/>
        <v>2889869.1157020014</v>
      </c>
      <c r="P1378" s="35">
        <f t="shared" si="262"/>
        <v>2889869.1157020014</v>
      </c>
    </row>
    <row r="1379" spans="1:16" x14ac:dyDescent="0.4">
      <c r="A1379" s="1">
        <v>1378</v>
      </c>
      <c r="B1379" s="21">
        <v>41191</v>
      </c>
      <c r="C1379" s="43">
        <v>2</v>
      </c>
      <c r="D1379" s="23">
        <v>26601</v>
      </c>
      <c r="E1379" s="25">
        <f t="shared" si="263"/>
        <v>25357.75</v>
      </c>
      <c r="F1379" s="25">
        <f t="shared" si="264"/>
        <v>25362.875</v>
      </c>
      <c r="G1379" s="25">
        <f t="shared" si="253"/>
        <v>1.0488164295254383</v>
      </c>
      <c r="H1379" s="25">
        <f t="shared" si="260"/>
        <v>1.001156956769502</v>
      </c>
      <c r="I1379" s="4">
        <f t="shared" si="254"/>
        <v>26570.25935856768</v>
      </c>
      <c r="J1379" s="25">
        <f t="shared" si="261"/>
        <v>24735.928955334115</v>
      </c>
      <c r="K1379" s="15">
        <f t="shared" si="255"/>
        <v>24764.547355788909</v>
      </c>
      <c r="L1379" s="36">
        <f t="shared" si="256"/>
        <v>1836.452644211091</v>
      </c>
      <c r="M1379" s="36">
        <f t="shared" si="257"/>
        <v>1836.452644211091</v>
      </c>
      <c r="N1379" s="36">
        <f t="shared" si="258"/>
        <v>6.9036977715540432E-2</v>
      </c>
      <c r="O1379" s="36">
        <f t="shared" si="259"/>
        <v>3372558.3144299076</v>
      </c>
      <c r="P1379" s="35">
        <f t="shared" si="262"/>
        <v>3372558.3144299076</v>
      </c>
    </row>
    <row r="1380" spans="1:16" x14ac:dyDescent="0.4">
      <c r="A1380" s="1">
        <v>1379</v>
      </c>
      <c r="B1380" s="21">
        <v>41192</v>
      </c>
      <c r="C1380" s="43">
        <v>3</v>
      </c>
      <c r="D1380" s="23">
        <v>27160</v>
      </c>
      <c r="E1380" s="25">
        <f t="shared" si="263"/>
        <v>25368</v>
      </c>
      <c r="F1380" s="25">
        <f t="shared" si="264"/>
        <v>24760.25</v>
      </c>
      <c r="G1380" s="25">
        <f t="shared" si="253"/>
        <v>1.0969194575983683</v>
      </c>
      <c r="H1380" s="25">
        <f t="shared" si="260"/>
        <v>0.99730290362961838</v>
      </c>
      <c r="I1380" s="4">
        <f t="shared" si="254"/>
        <v>27233.451242499108</v>
      </c>
      <c r="J1380" s="25">
        <f t="shared" si="261"/>
        <v>24736.27495092394</v>
      </c>
      <c r="K1380" s="15">
        <f t="shared" si="255"/>
        <v>24669.558833537041</v>
      </c>
      <c r="L1380" s="36">
        <f t="shared" si="256"/>
        <v>2490.4411664629588</v>
      </c>
      <c r="M1380" s="36">
        <f t="shared" si="257"/>
        <v>2490.4411664629588</v>
      </c>
      <c r="N1380" s="36">
        <f t="shared" si="258"/>
        <v>9.1695182859460933E-2</v>
      </c>
      <c r="O1380" s="36">
        <f t="shared" si="259"/>
        <v>6202297.2036133828</v>
      </c>
      <c r="P1380" s="35">
        <f t="shared" si="262"/>
        <v>6202297.2036133828</v>
      </c>
    </row>
    <row r="1381" spans="1:16" x14ac:dyDescent="0.4">
      <c r="A1381" s="1">
        <v>1380</v>
      </c>
      <c r="B1381" s="21">
        <v>41193</v>
      </c>
      <c r="C1381" s="43">
        <v>4</v>
      </c>
      <c r="D1381" s="23">
        <v>21212</v>
      </c>
      <c r="E1381" s="25">
        <f t="shared" si="263"/>
        <v>24152.5</v>
      </c>
      <c r="F1381" s="25">
        <f t="shared" si="264"/>
        <v>23552.75</v>
      </c>
      <c r="G1381" s="25">
        <f t="shared" si="253"/>
        <v>0.90061670080988421</v>
      </c>
      <c r="H1381" s="25">
        <f t="shared" si="260"/>
        <v>0.99897478522145755</v>
      </c>
      <c r="I1381" s="4">
        <f t="shared" si="254"/>
        <v>21233.769173961304</v>
      </c>
      <c r="J1381" s="25">
        <f t="shared" si="261"/>
        <v>24736.620946513765</v>
      </c>
      <c r="K1381" s="15">
        <f t="shared" si="255"/>
        <v>24711.260597148197</v>
      </c>
      <c r="L1381" s="36">
        <f t="shared" si="256"/>
        <v>-3499.2605971481971</v>
      </c>
      <c r="M1381" s="36">
        <f t="shared" si="257"/>
        <v>3499.2605971481971</v>
      </c>
      <c r="N1381" s="36">
        <f t="shared" si="258"/>
        <v>0.16496608510032987</v>
      </c>
      <c r="O1381" s="36">
        <f t="shared" si="259"/>
        <v>12244824.726753958</v>
      </c>
      <c r="P1381" s="35">
        <f t="shared" si="262"/>
        <v>12244824.726753958</v>
      </c>
    </row>
    <row r="1382" spans="1:16" x14ac:dyDescent="0.4">
      <c r="A1382" s="1">
        <v>1381</v>
      </c>
      <c r="B1382" s="21">
        <v>41194</v>
      </c>
      <c r="C1382" s="43">
        <v>1</v>
      </c>
      <c r="D1382" s="23">
        <v>21637</v>
      </c>
      <c r="E1382" s="25">
        <f t="shared" si="263"/>
        <v>22953</v>
      </c>
      <c r="F1382" s="25">
        <f t="shared" si="264"/>
        <v>22100.5</v>
      </c>
      <c r="G1382" s="25">
        <f t="shared" si="253"/>
        <v>0.9790276238094161</v>
      </c>
      <c r="H1382" s="25">
        <f t="shared" si="260"/>
        <v>1.002565354379422</v>
      </c>
      <c r="I1382" s="4">
        <f t="shared" si="254"/>
        <v>21581.635456965385</v>
      </c>
      <c r="J1382" s="25">
        <f t="shared" si="261"/>
        <v>24736.966942103591</v>
      </c>
      <c r="K1382" s="15">
        <f t="shared" si="255"/>
        <v>24800.426028582133</v>
      </c>
      <c r="L1382" s="36">
        <f t="shared" si="256"/>
        <v>-3163.4260285821329</v>
      </c>
      <c r="M1382" s="36">
        <f t="shared" si="257"/>
        <v>3163.4260285821329</v>
      </c>
      <c r="N1382" s="36">
        <f t="shared" si="258"/>
        <v>0.14620446589555544</v>
      </c>
      <c r="O1382" s="36">
        <f t="shared" si="259"/>
        <v>10007264.238310926</v>
      </c>
      <c r="P1382" s="35">
        <f t="shared" si="262"/>
        <v>10007264.238310926</v>
      </c>
    </row>
    <row r="1383" spans="1:16" x14ac:dyDescent="0.4">
      <c r="A1383" s="1">
        <v>1382</v>
      </c>
      <c r="B1383" s="21">
        <v>41195</v>
      </c>
      <c r="C1383" s="43">
        <v>2</v>
      </c>
      <c r="D1383" s="23">
        <v>21803</v>
      </c>
      <c r="E1383" s="25">
        <f t="shared" si="263"/>
        <v>21248</v>
      </c>
      <c r="F1383" s="25">
        <f t="shared" si="264"/>
        <v>21850.875</v>
      </c>
      <c r="G1383" s="25">
        <f t="shared" si="253"/>
        <v>0.99780901222491092</v>
      </c>
      <c r="H1383" s="25">
        <f t="shared" si="260"/>
        <v>1.001156956769502</v>
      </c>
      <c r="I1383" s="4">
        <f t="shared" si="254"/>
        <v>21777.804022211614</v>
      </c>
      <c r="J1383" s="25">
        <f t="shared" si="261"/>
        <v>24737.312937693416</v>
      </c>
      <c r="K1383" s="15">
        <f t="shared" si="255"/>
        <v>24765.932939355971</v>
      </c>
      <c r="L1383" s="36">
        <f t="shared" si="256"/>
        <v>-2962.932939355971</v>
      </c>
      <c r="M1383" s="36">
        <f t="shared" si="257"/>
        <v>2962.932939355971</v>
      </c>
      <c r="N1383" s="36">
        <f t="shared" si="258"/>
        <v>0.1358956537795703</v>
      </c>
      <c r="O1383" s="36">
        <f t="shared" si="259"/>
        <v>8778971.6031206138</v>
      </c>
      <c r="P1383" s="35">
        <f t="shared" si="262"/>
        <v>8778971.6031206138</v>
      </c>
    </row>
    <row r="1384" spans="1:16" x14ac:dyDescent="0.4">
      <c r="A1384" s="1">
        <v>1383</v>
      </c>
      <c r="B1384" s="21">
        <v>41196</v>
      </c>
      <c r="C1384" s="43">
        <v>3</v>
      </c>
      <c r="D1384" s="23">
        <v>20340</v>
      </c>
      <c r="E1384" s="25">
        <f t="shared" si="263"/>
        <v>22453.75</v>
      </c>
      <c r="F1384" s="25">
        <f t="shared" si="264"/>
        <v>23109.75</v>
      </c>
      <c r="G1384" s="25">
        <f t="shared" si="253"/>
        <v>0.88014798948495765</v>
      </c>
      <c r="H1384" s="25">
        <f t="shared" si="260"/>
        <v>0.99730290362961838</v>
      </c>
      <c r="I1384" s="4">
        <f t="shared" si="254"/>
        <v>20395.007300163175</v>
      </c>
      <c r="J1384" s="25">
        <f t="shared" si="261"/>
        <v>24737.658933283241</v>
      </c>
      <c r="K1384" s="15">
        <f t="shared" si="255"/>
        <v>24670.939083162542</v>
      </c>
      <c r="L1384" s="36">
        <f t="shared" si="256"/>
        <v>-4330.9390831625424</v>
      </c>
      <c r="M1384" s="36">
        <f t="shared" si="257"/>
        <v>4330.9390831625424</v>
      </c>
      <c r="N1384" s="36">
        <f t="shared" si="258"/>
        <v>0.21292719189589687</v>
      </c>
      <c r="O1384" s="36">
        <f t="shared" si="259"/>
        <v>18757033.342064802</v>
      </c>
      <c r="P1384" s="35">
        <f t="shared" si="262"/>
        <v>18757033.342064802</v>
      </c>
    </row>
    <row r="1385" spans="1:16" x14ac:dyDescent="0.4">
      <c r="A1385" s="1">
        <v>1384</v>
      </c>
      <c r="B1385" s="21">
        <v>41197</v>
      </c>
      <c r="C1385" s="43">
        <v>4</v>
      </c>
      <c r="D1385" s="23">
        <v>26035</v>
      </c>
      <c r="E1385" s="25">
        <f t="shared" si="263"/>
        <v>23765.75</v>
      </c>
      <c r="F1385" s="25">
        <f t="shared" si="264"/>
        <v>25117.125</v>
      </c>
      <c r="G1385" s="25">
        <f t="shared" si="253"/>
        <v>1.0365437923329204</v>
      </c>
      <c r="H1385" s="25">
        <f t="shared" si="260"/>
        <v>0.99897478522145755</v>
      </c>
      <c r="I1385" s="4">
        <f t="shared" si="254"/>
        <v>26061.718859328801</v>
      </c>
      <c r="J1385" s="25">
        <f t="shared" si="261"/>
        <v>24738.004928873066</v>
      </c>
      <c r="K1385" s="15">
        <f t="shared" si="255"/>
        <v>24712.643160628329</v>
      </c>
      <c r="L1385" s="36">
        <f t="shared" si="256"/>
        <v>1322.3568393716705</v>
      </c>
      <c r="M1385" s="36">
        <f t="shared" si="257"/>
        <v>1322.3568393716705</v>
      </c>
      <c r="N1385" s="36">
        <f t="shared" si="258"/>
        <v>5.0791505257217998E-2</v>
      </c>
      <c r="O1385" s="36">
        <f t="shared" si="259"/>
        <v>1748627.610633034</v>
      </c>
      <c r="P1385" s="35">
        <f t="shared" si="262"/>
        <v>1748627.610633034</v>
      </c>
    </row>
    <row r="1386" spans="1:16" x14ac:dyDescent="0.4">
      <c r="A1386" s="1">
        <v>1385</v>
      </c>
      <c r="B1386" s="21">
        <v>41198</v>
      </c>
      <c r="C1386" s="43">
        <v>1</v>
      </c>
      <c r="D1386" s="23">
        <v>26885</v>
      </c>
      <c r="E1386" s="25">
        <f t="shared" si="263"/>
        <v>26468.5</v>
      </c>
      <c r="F1386" s="25">
        <f t="shared" si="264"/>
        <v>26634.625</v>
      </c>
      <c r="G1386" s="25">
        <f t="shared" si="253"/>
        <v>1.0094003576171995</v>
      </c>
      <c r="H1386" s="25">
        <f t="shared" si="260"/>
        <v>1.002565354379422</v>
      </c>
      <c r="I1386" s="4">
        <f t="shared" si="254"/>
        <v>26816.206926122584</v>
      </c>
      <c r="J1386" s="25">
        <f t="shared" si="261"/>
        <v>24738.350924462895</v>
      </c>
      <c r="K1386" s="15">
        <f t="shared" si="255"/>
        <v>24801.813561346644</v>
      </c>
      <c r="L1386" s="36">
        <f t="shared" si="256"/>
        <v>2083.1864386533562</v>
      </c>
      <c r="M1386" s="36">
        <f t="shared" si="257"/>
        <v>2083.1864386533562</v>
      </c>
      <c r="N1386" s="36">
        <f t="shared" si="258"/>
        <v>7.7485082337859626E-2</v>
      </c>
      <c r="O1386" s="36">
        <f t="shared" si="259"/>
        <v>4339665.738189253</v>
      </c>
      <c r="P1386" s="35">
        <f t="shared" si="262"/>
        <v>4339665.738189253</v>
      </c>
    </row>
    <row r="1387" spans="1:16" x14ac:dyDescent="0.4">
      <c r="A1387" s="1">
        <v>1386</v>
      </c>
      <c r="B1387" s="21">
        <v>41199</v>
      </c>
      <c r="C1387" s="43">
        <v>2</v>
      </c>
      <c r="D1387" s="23">
        <v>32614</v>
      </c>
      <c r="E1387" s="25">
        <f t="shared" si="263"/>
        <v>26800.75</v>
      </c>
      <c r="F1387" s="25">
        <f t="shared" si="264"/>
        <v>26871.875</v>
      </c>
      <c r="G1387" s="25">
        <f t="shared" si="253"/>
        <v>1.2136853122456099</v>
      </c>
      <c r="H1387" s="25">
        <f t="shared" si="260"/>
        <v>1.001156956769502</v>
      </c>
      <c r="I1387" s="4">
        <f t="shared" si="254"/>
        <v>32576.310616906369</v>
      </c>
      <c r="J1387" s="25">
        <f t="shared" si="261"/>
        <v>24738.69692005272</v>
      </c>
      <c r="K1387" s="15">
        <f t="shared" si="255"/>
        <v>24767.318522923033</v>
      </c>
      <c r="L1387" s="36">
        <f t="shared" si="256"/>
        <v>7846.681477076967</v>
      </c>
      <c r="M1387" s="36">
        <f t="shared" si="257"/>
        <v>7846.681477076967</v>
      </c>
      <c r="N1387" s="36">
        <f t="shared" si="258"/>
        <v>0.24059242892858793</v>
      </c>
      <c r="O1387" s="36">
        <f t="shared" si="259"/>
        <v>61570410.202702776</v>
      </c>
      <c r="P1387" s="35">
        <f t="shared" si="262"/>
        <v>61570410.202702776</v>
      </c>
    </row>
    <row r="1388" spans="1:16" x14ac:dyDescent="0.4">
      <c r="A1388" s="1">
        <v>1387</v>
      </c>
      <c r="B1388" s="21">
        <v>41200</v>
      </c>
      <c r="C1388" s="43">
        <v>3</v>
      </c>
      <c r="D1388" s="23">
        <v>21669</v>
      </c>
      <c r="E1388" s="25">
        <f t="shared" si="263"/>
        <v>26943</v>
      </c>
      <c r="F1388" s="25">
        <f t="shared" si="264"/>
        <v>26548</v>
      </c>
      <c r="G1388" s="25">
        <f t="shared" si="253"/>
        <v>0.816219677565165</v>
      </c>
      <c r="H1388" s="25">
        <f t="shared" si="260"/>
        <v>0.99730290362961838</v>
      </c>
      <c r="I1388" s="4">
        <f t="shared" si="254"/>
        <v>21727.60143496735</v>
      </c>
      <c r="J1388" s="25">
        <f t="shared" si="261"/>
        <v>24739.042915642545</v>
      </c>
      <c r="K1388" s="15">
        <f t="shared" si="255"/>
        <v>24672.319332788051</v>
      </c>
      <c r="L1388" s="36">
        <f t="shared" si="256"/>
        <v>-3003.3193327880508</v>
      </c>
      <c r="M1388" s="36">
        <f t="shared" si="257"/>
        <v>3003.3193327880508</v>
      </c>
      <c r="N1388" s="36">
        <f t="shared" si="258"/>
        <v>0.13859981230273896</v>
      </c>
      <c r="O1388" s="36">
        <f t="shared" si="259"/>
        <v>9019927.0146984626</v>
      </c>
      <c r="P1388" s="35">
        <f t="shared" si="262"/>
        <v>9019927.0146984626</v>
      </c>
    </row>
    <row r="1389" spans="1:16" x14ac:dyDescent="0.4">
      <c r="A1389" s="1">
        <v>1388</v>
      </c>
      <c r="B1389" s="21">
        <v>41201</v>
      </c>
      <c r="C1389" s="43">
        <v>4</v>
      </c>
      <c r="D1389" s="23">
        <v>26604</v>
      </c>
      <c r="E1389" s="25">
        <f t="shared" si="263"/>
        <v>26153</v>
      </c>
      <c r="F1389" s="25">
        <f t="shared" si="264"/>
        <v>24695.875</v>
      </c>
      <c r="G1389" s="25">
        <f t="shared" ref="G1389:G1452" si="265">D1389/F1389</f>
        <v>1.0772649278472619</v>
      </c>
      <c r="H1389" s="25">
        <f t="shared" si="260"/>
        <v>0.99897478522145755</v>
      </c>
      <c r="I1389" s="4">
        <f t="shared" ref="I1389:I1452" si="266">D1389/H1389</f>
        <v>26631.302805207739</v>
      </c>
      <c r="J1389" s="25">
        <f t="shared" si="261"/>
        <v>24739.38891123237</v>
      </c>
      <c r="K1389" s="15">
        <f t="shared" ref="K1389:K1452" si="267">H1389*J1389</f>
        <v>24714.025724108466</v>
      </c>
      <c r="L1389" s="36">
        <f t="shared" ref="L1389:L1452" si="268">D1389-K1389</f>
        <v>1889.9742758915345</v>
      </c>
      <c r="M1389" s="36">
        <f t="shared" ref="M1389:M1452" si="269">ABS(L1389)</f>
        <v>1889.9742758915345</v>
      </c>
      <c r="N1389" s="36">
        <f t="shared" ref="N1389:N1452" si="270">M1389/D1389</f>
        <v>7.1040981652816665E-2</v>
      </c>
      <c r="O1389" s="36">
        <f t="shared" ref="O1389:O1452" si="271">L1389^2</f>
        <v>3572002.76353173</v>
      </c>
      <c r="P1389" s="35">
        <f t="shared" si="262"/>
        <v>3572002.76353173</v>
      </c>
    </row>
    <row r="1390" spans="1:16" x14ac:dyDescent="0.4">
      <c r="A1390" s="1">
        <v>1389</v>
      </c>
      <c r="B1390" s="21">
        <v>41202</v>
      </c>
      <c r="C1390" s="43">
        <v>1</v>
      </c>
      <c r="D1390" s="23">
        <v>23725</v>
      </c>
      <c r="E1390" s="25">
        <f t="shared" si="263"/>
        <v>23238.75</v>
      </c>
      <c r="F1390" s="25">
        <f t="shared" si="264"/>
        <v>23818</v>
      </c>
      <c r="G1390" s="25">
        <f t="shared" si="265"/>
        <v>0.99609539004114533</v>
      </c>
      <c r="H1390" s="25">
        <f t="shared" si="260"/>
        <v>1.002565354379422</v>
      </c>
      <c r="I1390" s="4">
        <f t="shared" si="266"/>
        <v>23664.292703078234</v>
      </c>
      <c r="J1390" s="25">
        <f t="shared" si="261"/>
        <v>24739.734906822196</v>
      </c>
      <c r="K1390" s="15">
        <f t="shared" si="267"/>
        <v>24803.201094111151</v>
      </c>
      <c r="L1390" s="36">
        <f t="shared" si="268"/>
        <v>-1078.2010941111512</v>
      </c>
      <c r="M1390" s="36">
        <f t="shared" si="269"/>
        <v>1078.2010941111512</v>
      </c>
      <c r="N1390" s="36">
        <f t="shared" si="270"/>
        <v>4.5445778466223441E-2</v>
      </c>
      <c r="O1390" s="36">
        <f t="shared" si="271"/>
        <v>1162517.5993424836</v>
      </c>
      <c r="P1390" s="35">
        <f t="shared" si="262"/>
        <v>1162517.5993424836</v>
      </c>
    </row>
    <row r="1391" spans="1:16" x14ac:dyDescent="0.4">
      <c r="A1391" s="1">
        <v>1390</v>
      </c>
      <c r="B1391" s="21">
        <v>41203</v>
      </c>
      <c r="C1391" s="43">
        <v>2</v>
      </c>
      <c r="D1391" s="23">
        <v>20957</v>
      </c>
      <c r="E1391" s="25">
        <f t="shared" si="263"/>
        <v>24397.25</v>
      </c>
      <c r="F1391" s="25">
        <f t="shared" si="264"/>
        <v>24492.875</v>
      </c>
      <c r="G1391" s="25">
        <f t="shared" si="265"/>
        <v>0.85563658819146382</v>
      </c>
      <c r="H1391" s="25">
        <f t="shared" si="260"/>
        <v>1.001156956769502</v>
      </c>
      <c r="I1391" s="4">
        <f t="shared" si="266"/>
        <v>20932.781676534825</v>
      </c>
      <c r="J1391" s="25">
        <f t="shared" si="261"/>
        <v>24740.080902412021</v>
      </c>
      <c r="K1391" s="15">
        <f t="shared" si="267"/>
        <v>24768.704106490095</v>
      </c>
      <c r="L1391" s="36">
        <f t="shared" si="268"/>
        <v>-3811.704106490095</v>
      </c>
      <c r="M1391" s="36">
        <f t="shared" si="269"/>
        <v>3811.704106490095</v>
      </c>
      <c r="N1391" s="36">
        <f t="shared" si="270"/>
        <v>0.18188214470058189</v>
      </c>
      <c r="O1391" s="36">
        <f t="shared" si="271"/>
        <v>14529088.195433453</v>
      </c>
      <c r="P1391" s="35">
        <f t="shared" si="262"/>
        <v>14529088.195433453</v>
      </c>
    </row>
    <row r="1392" spans="1:16" x14ac:dyDescent="0.4">
      <c r="A1392" s="1">
        <v>1391</v>
      </c>
      <c r="B1392" s="21">
        <v>41204</v>
      </c>
      <c r="C1392" s="43">
        <v>3</v>
      </c>
      <c r="D1392" s="23">
        <v>26303</v>
      </c>
      <c r="E1392" s="25">
        <f t="shared" si="263"/>
        <v>24588.5</v>
      </c>
      <c r="F1392" s="25">
        <f t="shared" si="264"/>
        <v>25062</v>
      </c>
      <c r="G1392" s="25">
        <f t="shared" si="265"/>
        <v>1.0495171973505706</v>
      </c>
      <c r="H1392" s="25">
        <f t="shared" si="260"/>
        <v>0.99730290362961838</v>
      </c>
      <c r="I1392" s="4">
        <f t="shared" si="266"/>
        <v>26374.133579950445</v>
      </c>
      <c r="J1392" s="25">
        <f t="shared" si="261"/>
        <v>24740.426898001846</v>
      </c>
      <c r="K1392" s="15">
        <f t="shared" si="267"/>
        <v>24673.699582413552</v>
      </c>
      <c r="L1392" s="36">
        <f t="shared" si="268"/>
        <v>1629.300417586448</v>
      </c>
      <c r="M1392" s="36">
        <f t="shared" si="269"/>
        <v>1629.300417586448</v>
      </c>
      <c r="N1392" s="36">
        <f t="shared" si="270"/>
        <v>6.194352041920876E-2</v>
      </c>
      <c r="O1392" s="36">
        <f t="shared" si="271"/>
        <v>2654619.8507473739</v>
      </c>
      <c r="P1392" s="35">
        <f t="shared" si="262"/>
        <v>2654619.8507473739</v>
      </c>
    </row>
    <row r="1393" spans="1:16" x14ac:dyDescent="0.4">
      <c r="A1393" s="1">
        <v>1392</v>
      </c>
      <c r="B1393" s="21">
        <v>41205</v>
      </c>
      <c r="C1393" s="43">
        <v>4</v>
      </c>
      <c r="D1393" s="23">
        <v>27369</v>
      </c>
      <c r="E1393" s="25">
        <f t="shared" si="263"/>
        <v>25535.5</v>
      </c>
      <c r="F1393" s="25">
        <f t="shared" si="264"/>
        <v>27493.125</v>
      </c>
      <c r="G1393" s="25">
        <f t="shared" si="265"/>
        <v>0.99548523494509988</v>
      </c>
      <c r="H1393" s="25">
        <f t="shared" si="260"/>
        <v>0.99897478522145755</v>
      </c>
      <c r="I1393" s="4">
        <f t="shared" si="266"/>
        <v>27397.087899403494</v>
      </c>
      <c r="J1393" s="25">
        <f t="shared" si="261"/>
        <v>24740.772893591671</v>
      </c>
      <c r="K1393" s="15">
        <f t="shared" si="267"/>
        <v>24715.408287588598</v>
      </c>
      <c r="L1393" s="36">
        <f t="shared" si="268"/>
        <v>2653.5917124114021</v>
      </c>
      <c r="M1393" s="36">
        <f t="shared" si="269"/>
        <v>2653.5917124114021</v>
      </c>
      <c r="N1393" s="36">
        <f t="shared" si="270"/>
        <v>9.6956107728137758E-2</v>
      </c>
      <c r="O1393" s="36">
        <f t="shared" si="271"/>
        <v>7041548.9761784775</v>
      </c>
      <c r="P1393" s="35">
        <f t="shared" si="262"/>
        <v>7041548.9761784775</v>
      </c>
    </row>
    <row r="1394" spans="1:16" x14ac:dyDescent="0.4">
      <c r="A1394" s="1">
        <v>1393</v>
      </c>
      <c r="B1394" s="21">
        <v>41206</v>
      </c>
      <c r="C1394" s="43">
        <v>1</v>
      </c>
      <c r="D1394" s="23">
        <v>27513</v>
      </c>
      <c r="E1394" s="25">
        <f t="shared" si="263"/>
        <v>29450.75</v>
      </c>
      <c r="F1394" s="25">
        <f t="shared" si="264"/>
        <v>29595.25</v>
      </c>
      <c r="G1394" s="25">
        <f t="shared" si="265"/>
        <v>0.92964242572710143</v>
      </c>
      <c r="H1394" s="25">
        <f t="shared" si="260"/>
        <v>1.002565354379422</v>
      </c>
      <c r="I1394" s="4">
        <f t="shared" si="266"/>
        <v>27442.60000589216</v>
      </c>
      <c r="J1394" s="25">
        <f t="shared" si="261"/>
        <v>24741.118889181496</v>
      </c>
      <c r="K1394" s="15">
        <f t="shared" si="267"/>
        <v>24804.588626875659</v>
      </c>
      <c r="L1394" s="36">
        <f t="shared" si="268"/>
        <v>2708.4113731243415</v>
      </c>
      <c r="M1394" s="36">
        <f t="shared" si="269"/>
        <v>2708.4113731243415</v>
      </c>
      <c r="N1394" s="36">
        <f t="shared" si="270"/>
        <v>9.8441150478840597E-2</v>
      </c>
      <c r="O1394" s="36">
        <f t="shared" si="271"/>
        <v>7335492.1660692813</v>
      </c>
      <c r="P1394" s="35">
        <f t="shared" si="262"/>
        <v>7335492.1660692813</v>
      </c>
    </row>
    <row r="1395" spans="1:16" x14ac:dyDescent="0.4">
      <c r="A1395" s="1">
        <v>1394</v>
      </c>
      <c r="B1395" s="21">
        <v>41207</v>
      </c>
      <c r="C1395" s="43">
        <v>2</v>
      </c>
      <c r="D1395" s="23">
        <v>36618</v>
      </c>
      <c r="E1395" s="25">
        <f t="shared" si="263"/>
        <v>29739.75</v>
      </c>
      <c r="F1395" s="25">
        <f t="shared" si="264"/>
        <v>30094</v>
      </c>
      <c r="G1395" s="25">
        <f t="shared" si="265"/>
        <v>1.2167873994816243</v>
      </c>
      <c r="H1395" s="25">
        <f t="shared" si="260"/>
        <v>1.001156956769502</v>
      </c>
      <c r="I1395" s="4">
        <f t="shared" si="266"/>
        <v>36575.683515357741</v>
      </c>
      <c r="J1395" s="25">
        <f t="shared" si="261"/>
        <v>24741.464884771325</v>
      </c>
      <c r="K1395" s="15">
        <f t="shared" si="267"/>
        <v>24770.089690057157</v>
      </c>
      <c r="L1395" s="36">
        <f t="shared" si="268"/>
        <v>11847.910309942843</v>
      </c>
      <c r="M1395" s="36">
        <f t="shared" si="269"/>
        <v>11847.910309942843</v>
      </c>
      <c r="N1395" s="36">
        <f t="shared" si="270"/>
        <v>0.32355427139502002</v>
      </c>
      <c r="O1395" s="36">
        <f t="shared" si="271"/>
        <v>140372978.71244991</v>
      </c>
      <c r="P1395" s="35">
        <f t="shared" si="262"/>
        <v>140372978.71244991</v>
      </c>
    </row>
    <row r="1396" spans="1:16" x14ac:dyDescent="0.4">
      <c r="A1396" s="1">
        <v>1395</v>
      </c>
      <c r="B1396" s="21">
        <v>41208</v>
      </c>
      <c r="C1396" s="43">
        <v>3</v>
      </c>
      <c r="D1396" s="23">
        <v>27459</v>
      </c>
      <c r="E1396" s="25">
        <f t="shared" si="263"/>
        <v>30448.25</v>
      </c>
      <c r="F1396" s="25">
        <f t="shared" si="264"/>
        <v>29849.5</v>
      </c>
      <c r="G1396" s="25">
        <f t="shared" si="265"/>
        <v>0.91991490644734419</v>
      </c>
      <c r="H1396" s="25">
        <f t="shared" si="260"/>
        <v>0.99730290362961838</v>
      </c>
      <c r="I1396" s="4">
        <f t="shared" si="266"/>
        <v>27533.259855220287</v>
      </c>
      <c r="J1396" s="25">
        <f t="shared" si="261"/>
        <v>24741.81088036115</v>
      </c>
      <c r="K1396" s="15">
        <f t="shared" si="267"/>
        <v>24675.07983203906</v>
      </c>
      <c r="L1396" s="36">
        <f t="shared" si="268"/>
        <v>2783.9201679609396</v>
      </c>
      <c r="M1396" s="36">
        <f t="shared" si="269"/>
        <v>2783.9201679609396</v>
      </c>
      <c r="N1396" s="36">
        <f t="shared" si="270"/>
        <v>0.1013846158986467</v>
      </c>
      <c r="O1396" s="36">
        <f t="shared" si="271"/>
        <v>7750211.5015796656</v>
      </c>
      <c r="P1396" s="35">
        <f t="shared" si="262"/>
        <v>7750211.5015796656</v>
      </c>
    </row>
    <row r="1397" spans="1:16" x14ac:dyDescent="0.4">
      <c r="A1397" s="1">
        <v>1396</v>
      </c>
      <c r="B1397" s="21">
        <v>41209</v>
      </c>
      <c r="C1397" s="43">
        <v>4</v>
      </c>
      <c r="D1397" s="23">
        <v>30203</v>
      </c>
      <c r="E1397" s="25">
        <f t="shared" si="263"/>
        <v>29250.75</v>
      </c>
      <c r="F1397" s="25">
        <f t="shared" si="264"/>
        <v>27848.875</v>
      </c>
      <c r="G1397" s="25">
        <f t="shared" si="265"/>
        <v>1.0845321399877015</v>
      </c>
      <c r="H1397" s="25">
        <f t="shared" si="260"/>
        <v>0.99897478522145755</v>
      </c>
      <c r="I1397" s="4">
        <f t="shared" si="266"/>
        <v>30233.996339862024</v>
      </c>
      <c r="J1397" s="25">
        <f t="shared" si="261"/>
        <v>24742.156875950976</v>
      </c>
      <c r="K1397" s="15">
        <f t="shared" si="267"/>
        <v>24716.790851068734</v>
      </c>
      <c r="L1397" s="36">
        <f t="shared" si="268"/>
        <v>5486.2091489312661</v>
      </c>
      <c r="M1397" s="36">
        <f t="shared" si="269"/>
        <v>5486.2091489312661</v>
      </c>
      <c r="N1397" s="36">
        <f t="shared" si="270"/>
        <v>0.18164451044370647</v>
      </c>
      <c r="O1397" s="36">
        <f t="shared" si="271"/>
        <v>30098490.825817127</v>
      </c>
      <c r="P1397" s="35">
        <f t="shared" si="262"/>
        <v>30098490.825817127</v>
      </c>
    </row>
    <row r="1398" spans="1:16" x14ac:dyDescent="0.4">
      <c r="A1398" s="1">
        <v>1397</v>
      </c>
      <c r="B1398" s="21">
        <v>41210</v>
      </c>
      <c r="C1398" s="43">
        <v>1</v>
      </c>
      <c r="D1398" s="23">
        <v>22723</v>
      </c>
      <c r="E1398" s="25">
        <f t="shared" si="263"/>
        <v>26447</v>
      </c>
      <c r="F1398" s="25">
        <f t="shared" si="264"/>
        <v>26485.25</v>
      </c>
      <c r="G1398" s="25">
        <f t="shared" si="265"/>
        <v>0.85794923589545125</v>
      </c>
      <c r="H1398" s="25">
        <f t="shared" si="260"/>
        <v>1.002565354379422</v>
      </c>
      <c r="I1398" s="4">
        <f t="shared" si="266"/>
        <v>22664.856610834424</v>
      </c>
      <c r="J1398" s="25">
        <f t="shared" si="261"/>
        <v>24742.502871540801</v>
      </c>
      <c r="K1398" s="15">
        <f t="shared" si="267"/>
        <v>24805.976159640169</v>
      </c>
      <c r="L1398" s="36">
        <f t="shared" si="268"/>
        <v>-2082.9761596401695</v>
      </c>
      <c r="M1398" s="36">
        <f t="shared" si="269"/>
        <v>2082.9761596401695</v>
      </c>
      <c r="N1398" s="36">
        <f t="shared" si="270"/>
        <v>9.1668184642880318E-2</v>
      </c>
      <c r="O1398" s="36">
        <f t="shared" si="271"/>
        <v>4338789.6816293085</v>
      </c>
      <c r="P1398" s="35">
        <f t="shared" si="262"/>
        <v>4338789.6816293085</v>
      </c>
    </row>
    <row r="1399" spans="1:16" x14ac:dyDescent="0.4">
      <c r="A1399" s="1">
        <v>1398</v>
      </c>
      <c r="B1399" s="21">
        <v>41211</v>
      </c>
      <c r="C1399" s="43">
        <v>2</v>
      </c>
      <c r="D1399" s="23">
        <v>25403</v>
      </c>
      <c r="E1399" s="25">
        <f t="shared" si="263"/>
        <v>26523.5</v>
      </c>
      <c r="F1399" s="25">
        <f t="shared" si="264"/>
        <v>26148.125</v>
      </c>
      <c r="G1399" s="25">
        <f t="shared" si="265"/>
        <v>0.97150369290341088</v>
      </c>
      <c r="H1399" s="25">
        <f t="shared" si="260"/>
        <v>1.001156956769502</v>
      </c>
      <c r="I1399" s="4">
        <f t="shared" si="266"/>
        <v>25373.643791049013</v>
      </c>
      <c r="J1399" s="25">
        <f t="shared" si="261"/>
        <v>24742.848867130626</v>
      </c>
      <c r="K1399" s="15">
        <f t="shared" si="267"/>
        <v>24771.475273624219</v>
      </c>
      <c r="L1399" s="36">
        <f t="shared" si="268"/>
        <v>631.52472637578103</v>
      </c>
      <c r="M1399" s="36">
        <f t="shared" si="269"/>
        <v>631.52472637578103</v>
      </c>
      <c r="N1399" s="36">
        <f t="shared" si="270"/>
        <v>2.4860241954721137E-2</v>
      </c>
      <c r="O1399" s="36">
        <f t="shared" si="271"/>
        <v>398823.48002400511</v>
      </c>
      <c r="P1399" s="35">
        <f t="shared" si="262"/>
        <v>398823.48002400511</v>
      </c>
    </row>
    <row r="1400" spans="1:16" x14ac:dyDescent="0.4">
      <c r="A1400" s="1">
        <v>1399</v>
      </c>
      <c r="B1400" s="21">
        <v>41212</v>
      </c>
      <c r="C1400" s="43">
        <v>3</v>
      </c>
      <c r="D1400" s="23">
        <v>27765</v>
      </c>
      <c r="E1400" s="25">
        <f t="shared" si="263"/>
        <v>25772.75</v>
      </c>
      <c r="F1400" s="25">
        <f t="shared" si="264"/>
        <v>25303.625</v>
      </c>
      <c r="G1400" s="25">
        <f t="shared" si="265"/>
        <v>1.0972736119824729</v>
      </c>
      <c r="H1400" s="25">
        <f t="shared" si="260"/>
        <v>0.99730290362961838</v>
      </c>
      <c r="I1400" s="4">
        <f t="shared" si="266"/>
        <v>27840.08739867407</v>
      </c>
      <c r="J1400" s="25">
        <f t="shared" si="261"/>
        <v>24743.194862720451</v>
      </c>
      <c r="K1400" s="15">
        <f t="shared" si="267"/>
        <v>24676.460081664562</v>
      </c>
      <c r="L1400" s="36">
        <f t="shared" si="268"/>
        <v>3088.5399183354384</v>
      </c>
      <c r="M1400" s="36">
        <f t="shared" si="269"/>
        <v>3088.5399183354384</v>
      </c>
      <c r="N1400" s="36">
        <f t="shared" si="270"/>
        <v>0.11123860681921262</v>
      </c>
      <c r="O1400" s="36">
        <f t="shared" si="271"/>
        <v>9539078.8271514773</v>
      </c>
      <c r="P1400" s="35">
        <f t="shared" si="262"/>
        <v>9539078.8271514773</v>
      </c>
    </row>
    <row r="1401" spans="1:16" x14ac:dyDescent="0.4">
      <c r="A1401" s="1">
        <v>1400</v>
      </c>
      <c r="B1401" s="21">
        <v>41213</v>
      </c>
      <c r="C1401" s="43">
        <v>4</v>
      </c>
      <c r="D1401" s="23">
        <v>27200</v>
      </c>
      <c r="E1401" s="25">
        <f t="shared" si="263"/>
        <v>24834.5</v>
      </c>
      <c r="F1401" s="25">
        <f t="shared" si="264"/>
        <v>24566</v>
      </c>
      <c r="G1401" s="25">
        <f t="shared" si="265"/>
        <v>1.1072213628592364</v>
      </c>
      <c r="H1401" s="25">
        <f t="shared" si="260"/>
        <v>0.99897478522145755</v>
      </c>
      <c r="I1401" s="4">
        <f t="shared" si="266"/>
        <v>27227.914460293581</v>
      </c>
      <c r="J1401" s="25">
        <f t="shared" si="261"/>
        <v>24743.540858310276</v>
      </c>
      <c r="K1401" s="15">
        <f t="shared" si="267"/>
        <v>24718.173414548866</v>
      </c>
      <c r="L1401" s="36">
        <f t="shared" si="268"/>
        <v>2481.8265854511337</v>
      </c>
      <c r="M1401" s="36">
        <f t="shared" si="269"/>
        <v>2481.8265854511337</v>
      </c>
      <c r="N1401" s="36">
        <f t="shared" si="270"/>
        <v>9.1243624465115206E-2</v>
      </c>
      <c r="O1401" s="36">
        <f t="shared" si="271"/>
        <v>6159463.2002520338</v>
      </c>
      <c r="P1401" s="35">
        <f t="shared" si="262"/>
        <v>6159463.2002520338</v>
      </c>
    </row>
    <row r="1402" spans="1:16" x14ac:dyDescent="0.4">
      <c r="A1402" s="1">
        <v>1401</v>
      </c>
      <c r="B1402" s="21">
        <v>41214</v>
      </c>
      <c r="C1402" s="43">
        <v>1</v>
      </c>
      <c r="D1402" s="23">
        <v>18970</v>
      </c>
      <c r="E1402" s="25">
        <f t="shared" si="263"/>
        <v>24297.5</v>
      </c>
      <c r="F1402" s="25">
        <f t="shared" si="264"/>
        <v>23778.25</v>
      </c>
      <c r="G1402" s="25">
        <f t="shared" si="265"/>
        <v>0.79778789439929343</v>
      </c>
      <c r="H1402" s="25">
        <f t="shared" si="260"/>
        <v>1.002565354379422</v>
      </c>
      <c r="I1402" s="4">
        <f t="shared" si="266"/>
        <v>18921.459750364345</v>
      </c>
      <c r="J1402" s="25">
        <f t="shared" si="261"/>
        <v>24743.886853900101</v>
      </c>
      <c r="K1402" s="15">
        <f t="shared" si="267"/>
        <v>24807.363692404677</v>
      </c>
      <c r="L1402" s="36">
        <f t="shared" si="268"/>
        <v>-5837.3636924046768</v>
      </c>
      <c r="M1402" s="36">
        <f t="shared" si="269"/>
        <v>5837.3636924046768</v>
      </c>
      <c r="N1402" s="36">
        <f t="shared" si="270"/>
        <v>0.30771553465496454</v>
      </c>
      <c r="O1402" s="36">
        <f t="shared" si="271"/>
        <v>34074814.877404362</v>
      </c>
      <c r="P1402" s="35">
        <f t="shared" si="262"/>
        <v>34074814.877404362</v>
      </c>
    </row>
    <row r="1403" spans="1:16" x14ac:dyDescent="0.4">
      <c r="A1403" s="1">
        <v>1402</v>
      </c>
      <c r="B1403" s="21">
        <v>41215</v>
      </c>
      <c r="C1403" s="43">
        <v>2</v>
      </c>
      <c r="D1403" s="23">
        <v>23255</v>
      </c>
      <c r="E1403" s="25">
        <f t="shared" si="263"/>
        <v>23259</v>
      </c>
      <c r="F1403" s="25">
        <f t="shared" si="264"/>
        <v>22453.75</v>
      </c>
      <c r="G1403" s="25">
        <f t="shared" si="265"/>
        <v>1.0356844625062629</v>
      </c>
      <c r="H1403" s="25">
        <f t="shared" si="260"/>
        <v>1.001156956769502</v>
      </c>
      <c r="I1403" s="4">
        <f t="shared" si="266"/>
        <v>23228.126062309366</v>
      </c>
      <c r="J1403" s="25">
        <f t="shared" si="261"/>
        <v>24744.232849489927</v>
      </c>
      <c r="K1403" s="15">
        <f t="shared" si="267"/>
        <v>24772.860857191277</v>
      </c>
      <c r="L1403" s="36">
        <f t="shared" si="268"/>
        <v>-1517.8608571912773</v>
      </c>
      <c r="M1403" s="36">
        <f t="shared" si="269"/>
        <v>1517.8608571912773</v>
      </c>
      <c r="N1403" s="36">
        <f t="shared" si="270"/>
        <v>6.5270301319771115E-2</v>
      </c>
      <c r="O1403" s="36">
        <f t="shared" si="271"/>
        <v>2303901.5817934391</v>
      </c>
      <c r="P1403" s="35">
        <f t="shared" si="262"/>
        <v>2303901.5817934391</v>
      </c>
    </row>
    <row r="1404" spans="1:16" x14ac:dyDescent="0.4">
      <c r="A1404" s="1">
        <v>1403</v>
      </c>
      <c r="B1404" s="21">
        <v>41216</v>
      </c>
      <c r="C1404" s="43">
        <v>3</v>
      </c>
      <c r="D1404" s="23">
        <v>23611</v>
      </c>
      <c r="E1404" s="25">
        <f t="shared" si="263"/>
        <v>21648.5</v>
      </c>
      <c r="F1404" s="25">
        <f t="shared" si="264"/>
        <v>22730.25</v>
      </c>
      <c r="G1404" s="25">
        <f t="shared" si="265"/>
        <v>1.038747924021953</v>
      </c>
      <c r="H1404" s="25">
        <f t="shared" si="260"/>
        <v>0.99730290362961838</v>
      </c>
      <c r="I1404" s="4">
        <f t="shared" si="266"/>
        <v>23674.853361069458</v>
      </c>
      <c r="J1404" s="25">
        <f t="shared" si="261"/>
        <v>24744.578845079755</v>
      </c>
      <c r="K1404" s="15">
        <f t="shared" si="267"/>
        <v>24677.84033129007</v>
      </c>
      <c r="L1404" s="36">
        <f t="shared" si="268"/>
        <v>-1066.84033129007</v>
      </c>
      <c r="M1404" s="36">
        <f t="shared" si="269"/>
        <v>1066.84033129007</v>
      </c>
      <c r="N1404" s="36">
        <f t="shared" si="270"/>
        <v>4.5184038426583799E-2</v>
      </c>
      <c r="O1404" s="36">
        <f t="shared" si="271"/>
        <v>1138148.2924671064</v>
      </c>
      <c r="P1404" s="35">
        <f t="shared" si="262"/>
        <v>1138148.2924671064</v>
      </c>
    </row>
    <row r="1405" spans="1:16" x14ac:dyDescent="0.4">
      <c r="A1405" s="1">
        <v>1404</v>
      </c>
      <c r="B1405" s="21">
        <v>41217</v>
      </c>
      <c r="C1405" s="43">
        <v>4</v>
      </c>
      <c r="D1405" s="23">
        <v>20758</v>
      </c>
      <c r="E1405" s="25">
        <f t="shared" si="263"/>
        <v>23812</v>
      </c>
      <c r="F1405" s="25">
        <f t="shared" si="264"/>
        <v>24449.625</v>
      </c>
      <c r="G1405" s="25">
        <f t="shared" si="265"/>
        <v>0.84901097665097114</v>
      </c>
      <c r="H1405" s="25">
        <f t="shared" si="260"/>
        <v>0.99897478522145755</v>
      </c>
      <c r="I1405" s="4">
        <f t="shared" si="266"/>
        <v>20779.303248778462</v>
      </c>
      <c r="J1405" s="25">
        <f t="shared" si="261"/>
        <v>24744.924840669581</v>
      </c>
      <c r="K1405" s="15">
        <f t="shared" si="267"/>
        <v>24719.555978029002</v>
      </c>
      <c r="L1405" s="36">
        <f t="shared" si="268"/>
        <v>-3961.5559780290023</v>
      </c>
      <c r="M1405" s="36">
        <f t="shared" si="269"/>
        <v>3961.5559780290023</v>
      </c>
      <c r="N1405" s="36">
        <f t="shared" si="270"/>
        <v>0.19084478167593227</v>
      </c>
      <c r="O1405" s="36">
        <f t="shared" si="271"/>
        <v>15693925.767057326</v>
      </c>
      <c r="P1405" s="35">
        <f t="shared" si="262"/>
        <v>15693925.767057326</v>
      </c>
    </row>
    <row r="1406" spans="1:16" x14ac:dyDescent="0.4">
      <c r="A1406" s="1">
        <v>1405</v>
      </c>
      <c r="B1406" s="21">
        <v>41218</v>
      </c>
      <c r="C1406" s="43">
        <v>1</v>
      </c>
      <c r="D1406" s="23">
        <v>27624</v>
      </c>
      <c r="E1406" s="25">
        <f t="shared" si="263"/>
        <v>25087.25</v>
      </c>
      <c r="F1406" s="25">
        <f t="shared" si="264"/>
        <v>25683.875</v>
      </c>
      <c r="G1406" s="25">
        <f t="shared" si="265"/>
        <v>1.0755386404894121</v>
      </c>
      <c r="H1406" s="25">
        <f t="shared" si="260"/>
        <v>1.002565354379422</v>
      </c>
      <c r="I1406" s="4">
        <f t="shared" si="266"/>
        <v>27553.31598018264</v>
      </c>
      <c r="J1406" s="25">
        <f t="shared" si="261"/>
        <v>24745.270836259406</v>
      </c>
      <c r="K1406" s="15">
        <f t="shared" si="267"/>
        <v>24808.751225169188</v>
      </c>
      <c r="L1406" s="36">
        <f t="shared" si="268"/>
        <v>2815.2487748308122</v>
      </c>
      <c r="M1406" s="36">
        <f t="shared" si="269"/>
        <v>2815.2487748308122</v>
      </c>
      <c r="N1406" s="36">
        <f t="shared" si="270"/>
        <v>0.10191314707612266</v>
      </c>
      <c r="O1406" s="36">
        <f t="shared" si="271"/>
        <v>7925625.6641863892</v>
      </c>
      <c r="P1406" s="35">
        <f t="shared" si="262"/>
        <v>7925625.6641863892</v>
      </c>
    </row>
    <row r="1407" spans="1:16" x14ac:dyDescent="0.4">
      <c r="A1407" s="1">
        <v>1406</v>
      </c>
      <c r="B1407" s="21">
        <v>41219</v>
      </c>
      <c r="C1407" s="43">
        <v>2</v>
      </c>
      <c r="D1407" s="23">
        <v>28356</v>
      </c>
      <c r="E1407" s="25">
        <f t="shared" si="263"/>
        <v>26280.5</v>
      </c>
      <c r="F1407" s="25">
        <f t="shared" si="264"/>
        <v>26531.625</v>
      </c>
      <c r="G1407" s="25">
        <f t="shared" si="265"/>
        <v>1.068762278978389</v>
      </c>
      <c r="H1407" s="25">
        <f t="shared" si="260"/>
        <v>1.001156956769502</v>
      </c>
      <c r="I1407" s="4">
        <f t="shared" si="266"/>
        <v>28323.231245875912</v>
      </c>
      <c r="J1407" s="25">
        <f t="shared" si="261"/>
        <v>24745.616831849231</v>
      </c>
      <c r="K1407" s="15">
        <f t="shared" si="267"/>
        <v>24774.246440758343</v>
      </c>
      <c r="L1407" s="36">
        <f t="shared" si="268"/>
        <v>3581.7535592416571</v>
      </c>
      <c r="M1407" s="36">
        <f t="shared" si="269"/>
        <v>3581.7535592416571</v>
      </c>
      <c r="N1407" s="36">
        <f t="shared" si="270"/>
        <v>0.12631378047826411</v>
      </c>
      <c r="O1407" s="36">
        <f t="shared" si="271"/>
        <v>12828958.559140278</v>
      </c>
      <c r="P1407" s="35">
        <f t="shared" si="262"/>
        <v>12828958.559140278</v>
      </c>
    </row>
    <row r="1408" spans="1:16" x14ac:dyDescent="0.4">
      <c r="A1408" s="1">
        <v>1407</v>
      </c>
      <c r="B1408" s="21">
        <v>41220</v>
      </c>
      <c r="C1408" s="43">
        <v>3</v>
      </c>
      <c r="D1408" s="23">
        <v>28384</v>
      </c>
      <c r="E1408" s="25">
        <f t="shared" si="263"/>
        <v>26782.75</v>
      </c>
      <c r="F1408" s="25">
        <f t="shared" si="264"/>
        <v>26859.625</v>
      </c>
      <c r="G1408" s="25">
        <f t="shared" si="265"/>
        <v>1.0567533984558608</v>
      </c>
      <c r="H1408" s="25">
        <f t="shared" si="260"/>
        <v>0.99730290362961838</v>
      </c>
      <c r="I1408" s="4">
        <f t="shared" si="266"/>
        <v>28460.761416314239</v>
      </c>
      <c r="J1408" s="25">
        <f t="shared" si="261"/>
        <v>24745.962827439056</v>
      </c>
      <c r="K1408" s="15">
        <f t="shared" si="267"/>
        <v>24679.220580915571</v>
      </c>
      <c r="L1408" s="36">
        <f t="shared" si="268"/>
        <v>3704.7794190844288</v>
      </c>
      <c r="M1408" s="36">
        <f t="shared" si="269"/>
        <v>3704.7794190844288</v>
      </c>
      <c r="N1408" s="36">
        <f t="shared" si="270"/>
        <v>0.13052351391926539</v>
      </c>
      <c r="O1408" s="36">
        <f t="shared" si="271"/>
        <v>13725390.544071557</v>
      </c>
      <c r="P1408" s="35">
        <f t="shared" si="262"/>
        <v>13725390.544071557</v>
      </c>
    </row>
    <row r="1409" spans="1:16" x14ac:dyDescent="0.4">
      <c r="A1409" s="1">
        <v>1408</v>
      </c>
      <c r="B1409" s="21">
        <v>41221</v>
      </c>
      <c r="C1409" s="43">
        <v>4</v>
      </c>
      <c r="D1409" s="23">
        <v>22767</v>
      </c>
      <c r="E1409" s="25">
        <f t="shared" si="263"/>
        <v>26936.5</v>
      </c>
      <c r="F1409" s="25">
        <f t="shared" si="264"/>
        <v>26578.125</v>
      </c>
      <c r="G1409" s="25">
        <f t="shared" si="265"/>
        <v>0.8566067019400353</v>
      </c>
      <c r="H1409" s="25">
        <f t="shared" si="260"/>
        <v>0.99897478522145755</v>
      </c>
      <c r="I1409" s="4">
        <f t="shared" si="266"/>
        <v>22790.365019025881</v>
      </c>
      <c r="J1409" s="25">
        <f t="shared" si="261"/>
        <v>24746.308823028881</v>
      </c>
      <c r="K1409" s="15">
        <f t="shared" si="267"/>
        <v>24720.938541509138</v>
      </c>
      <c r="L1409" s="36">
        <f t="shared" si="268"/>
        <v>-1953.9385415091383</v>
      </c>
      <c r="M1409" s="36">
        <f t="shared" si="269"/>
        <v>1953.9385415091383</v>
      </c>
      <c r="N1409" s="36">
        <f t="shared" si="270"/>
        <v>8.5823276738662899E-2</v>
      </c>
      <c r="O1409" s="36">
        <f t="shared" si="271"/>
        <v>3817875.8239948587</v>
      </c>
      <c r="P1409" s="35">
        <f t="shared" si="262"/>
        <v>3817875.8239948587</v>
      </c>
    </row>
    <row r="1410" spans="1:16" x14ac:dyDescent="0.4">
      <c r="A1410" s="1">
        <v>1409</v>
      </c>
      <c r="B1410" s="21">
        <v>41222</v>
      </c>
      <c r="C1410" s="43">
        <v>1</v>
      </c>
      <c r="D1410" s="23">
        <v>28239</v>
      </c>
      <c r="E1410" s="25">
        <f t="shared" si="263"/>
        <v>26219.75</v>
      </c>
      <c r="F1410" s="25">
        <f t="shared" si="264"/>
        <v>25577.125</v>
      </c>
      <c r="G1410" s="25">
        <f t="shared" si="265"/>
        <v>1.1040724866457821</v>
      </c>
      <c r="H1410" s="25">
        <f t="shared" ref="H1410:H1473" si="272">VLOOKUP(C1410,$Q$38:$S$42,3,FALSE)</f>
        <v>1.002565354379422</v>
      </c>
      <c r="I1410" s="4">
        <f t="shared" si="266"/>
        <v>28166.742324224502</v>
      </c>
      <c r="J1410" s="25">
        <f t="shared" si="261"/>
        <v>24746.654818618706</v>
      </c>
      <c r="K1410" s="15">
        <f t="shared" si="267"/>
        <v>24810.138757933695</v>
      </c>
      <c r="L1410" s="36">
        <f t="shared" si="268"/>
        <v>3428.8612420663048</v>
      </c>
      <c r="M1410" s="36">
        <f t="shared" si="269"/>
        <v>3428.8612420663048</v>
      </c>
      <c r="N1410" s="36">
        <f t="shared" si="270"/>
        <v>0.12142289890103421</v>
      </c>
      <c r="O1410" s="36">
        <f t="shared" si="271"/>
        <v>11757089.417344483</v>
      </c>
      <c r="P1410" s="35">
        <f t="shared" si="262"/>
        <v>11757089.417344483</v>
      </c>
    </row>
    <row r="1411" spans="1:16" x14ac:dyDescent="0.4">
      <c r="A1411" s="1">
        <v>1410</v>
      </c>
      <c r="B1411" s="21">
        <v>41223</v>
      </c>
      <c r="C1411" s="43">
        <v>2</v>
      </c>
      <c r="D1411" s="23">
        <v>25489</v>
      </c>
      <c r="E1411" s="25">
        <f t="shared" si="263"/>
        <v>24934.5</v>
      </c>
      <c r="F1411" s="25">
        <f t="shared" si="264"/>
        <v>25696.875</v>
      </c>
      <c r="G1411" s="25">
        <f t="shared" si="265"/>
        <v>0.99191049495318007</v>
      </c>
      <c r="H1411" s="25">
        <f t="shared" si="272"/>
        <v>1.001156956769502</v>
      </c>
      <c r="I1411" s="4">
        <f t="shared" si="266"/>
        <v>25459.544407749017</v>
      </c>
      <c r="J1411" s="25">
        <f t="shared" ref="J1411:J1474" si="273">INTERCEPT($I$2:$I$3896,$A$2:$A$3896)+SLOPE($I$2:$I$3896,$A$2:$A$3896)*A1411</f>
        <v>24747.000814208532</v>
      </c>
      <c r="K1411" s="15">
        <f t="shared" si="267"/>
        <v>24775.632024325401</v>
      </c>
      <c r="L1411" s="36">
        <f t="shared" si="268"/>
        <v>713.36797567459871</v>
      </c>
      <c r="M1411" s="36">
        <f t="shared" si="269"/>
        <v>713.36797567459871</v>
      </c>
      <c r="N1411" s="36">
        <f t="shared" si="270"/>
        <v>2.7987287679963856E-2</v>
      </c>
      <c r="O1411" s="36">
        <f t="shared" si="271"/>
        <v>508893.86871807487</v>
      </c>
      <c r="P1411" s="35">
        <f t="shared" ref="P1411:P1474" si="274">(D1411-K1411)^2</f>
        <v>508893.86871807487</v>
      </c>
    </row>
    <row r="1412" spans="1:16" x14ac:dyDescent="0.4">
      <c r="A1412" s="1">
        <v>1411</v>
      </c>
      <c r="B1412" s="21">
        <v>41224</v>
      </c>
      <c r="C1412" s="43">
        <v>3</v>
      </c>
      <c r="D1412" s="23">
        <v>23243</v>
      </c>
      <c r="E1412" s="25">
        <f t="shared" si="263"/>
        <v>26459.25</v>
      </c>
      <c r="F1412" s="25">
        <f t="shared" si="264"/>
        <v>26598.875</v>
      </c>
      <c r="G1412" s="25">
        <f t="shared" si="265"/>
        <v>0.8738339497441151</v>
      </c>
      <c r="H1412" s="25">
        <f t="shared" si="272"/>
        <v>0.99730290362961838</v>
      </c>
      <c r="I1412" s="4">
        <f t="shared" si="266"/>
        <v>23305.858145412622</v>
      </c>
      <c r="J1412" s="25">
        <f t="shared" si="273"/>
        <v>24747.346809798357</v>
      </c>
      <c r="K1412" s="15">
        <f t="shared" si="267"/>
        <v>24680.600830541076</v>
      </c>
      <c r="L1412" s="36">
        <f t="shared" si="268"/>
        <v>-1437.600830541076</v>
      </c>
      <c r="M1412" s="36">
        <f t="shared" si="269"/>
        <v>1437.600830541076</v>
      </c>
      <c r="N1412" s="36">
        <f t="shared" si="270"/>
        <v>6.1850915567744094E-2</v>
      </c>
      <c r="O1412" s="36">
        <f t="shared" si="271"/>
        <v>2066696.1479723915</v>
      </c>
      <c r="P1412" s="35">
        <f t="shared" si="274"/>
        <v>2066696.1479723915</v>
      </c>
    </row>
    <row r="1413" spans="1:16" x14ac:dyDescent="0.4">
      <c r="A1413" s="1">
        <v>1412</v>
      </c>
      <c r="B1413" s="21">
        <v>41225</v>
      </c>
      <c r="C1413" s="43">
        <v>4</v>
      </c>
      <c r="D1413" s="23">
        <v>28866</v>
      </c>
      <c r="E1413" s="25">
        <f t="shared" ref="E1413:E1476" si="275">AVERAGE(D1411:D1414)</f>
        <v>26738.5</v>
      </c>
      <c r="F1413" s="25">
        <f t="shared" ref="F1413:F1476" si="276">AVERAGE(E1413:E1414)</f>
        <v>27263.625</v>
      </c>
      <c r="G1413" s="25">
        <f t="shared" si="265"/>
        <v>1.0587733656107725</v>
      </c>
      <c r="H1413" s="25">
        <f t="shared" si="272"/>
        <v>0.99897478522145755</v>
      </c>
      <c r="I1413" s="4">
        <f t="shared" si="266"/>
        <v>28895.624220986563</v>
      </c>
      <c r="J1413" s="25">
        <f t="shared" si="273"/>
        <v>24747.692805388186</v>
      </c>
      <c r="K1413" s="15">
        <f t="shared" si="267"/>
        <v>24722.321104989274</v>
      </c>
      <c r="L1413" s="36">
        <f t="shared" si="268"/>
        <v>4143.6788950107257</v>
      </c>
      <c r="M1413" s="36">
        <f t="shared" si="269"/>
        <v>4143.6788950107257</v>
      </c>
      <c r="N1413" s="36">
        <f t="shared" si="270"/>
        <v>0.14354877347089051</v>
      </c>
      <c r="O1413" s="36">
        <f t="shared" si="271"/>
        <v>17170074.784957308</v>
      </c>
      <c r="P1413" s="35">
        <f t="shared" si="274"/>
        <v>17170074.784957308</v>
      </c>
    </row>
    <row r="1414" spans="1:16" x14ac:dyDescent="0.4">
      <c r="A1414" s="1">
        <v>1413</v>
      </c>
      <c r="B1414" s="21">
        <v>41226</v>
      </c>
      <c r="C1414" s="43">
        <v>1</v>
      </c>
      <c r="D1414" s="23">
        <v>29356</v>
      </c>
      <c r="E1414" s="25">
        <f t="shared" si="275"/>
        <v>27788.75</v>
      </c>
      <c r="F1414" s="25">
        <f t="shared" si="276"/>
        <v>27906.875</v>
      </c>
      <c r="G1414" s="25">
        <f t="shared" si="265"/>
        <v>1.0519271684844684</v>
      </c>
      <c r="H1414" s="25">
        <f t="shared" si="272"/>
        <v>1.002565354379422</v>
      </c>
      <c r="I1414" s="4">
        <f t="shared" si="266"/>
        <v>29280.884155598091</v>
      </c>
      <c r="J1414" s="25">
        <f t="shared" si="273"/>
        <v>24748.038800978011</v>
      </c>
      <c r="K1414" s="15">
        <f t="shared" si="267"/>
        <v>24811.526290698206</v>
      </c>
      <c r="L1414" s="36">
        <f t="shared" si="268"/>
        <v>4544.4737093017939</v>
      </c>
      <c r="M1414" s="36">
        <f t="shared" si="269"/>
        <v>4544.4737093017939</v>
      </c>
      <c r="N1414" s="36">
        <f t="shared" si="270"/>
        <v>0.15480561756716835</v>
      </c>
      <c r="O1414" s="36">
        <f t="shared" si="271"/>
        <v>20652241.294535205</v>
      </c>
      <c r="P1414" s="35">
        <f t="shared" si="274"/>
        <v>20652241.294535205</v>
      </c>
    </row>
    <row r="1415" spans="1:16" x14ac:dyDescent="0.4">
      <c r="A1415" s="1">
        <v>1414</v>
      </c>
      <c r="B1415" s="21">
        <v>41227</v>
      </c>
      <c r="C1415" s="43">
        <v>2</v>
      </c>
      <c r="D1415" s="23">
        <v>29690</v>
      </c>
      <c r="E1415" s="25">
        <f t="shared" si="275"/>
        <v>28025</v>
      </c>
      <c r="F1415" s="25">
        <f t="shared" si="276"/>
        <v>28275.375</v>
      </c>
      <c r="G1415" s="25">
        <f t="shared" si="265"/>
        <v>1.0500302825338301</v>
      </c>
      <c r="H1415" s="25">
        <f t="shared" si="272"/>
        <v>1.001156956769502</v>
      </c>
      <c r="I1415" s="4">
        <f t="shared" si="266"/>
        <v>29655.689649106214</v>
      </c>
      <c r="J1415" s="25">
        <f t="shared" si="273"/>
        <v>24748.384796567836</v>
      </c>
      <c r="K1415" s="15">
        <f t="shared" si="267"/>
        <v>24777.017607892467</v>
      </c>
      <c r="L1415" s="36">
        <f t="shared" si="268"/>
        <v>4912.9823921075331</v>
      </c>
      <c r="M1415" s="36">
        <f t="shared" si="269"/>
        <v>4912.9823921075331</v>
      </c>
      <c r="N1415" s="36">
        <f t="shared" si="270"/>
        <v>0.1654759983869159</v>
      </c>
      <c r="O1415" s="36">
        <f t="shared" si="271"/>
        <v>24137395.98515866</v>
      </c>
      <c r="P1415" s="35">
        <f t="shared" si="274"/>
        <v>24137395.98515866</v>
      </c>
    </row>
    <row r="1416" spans="1:16" x14ac:dyDescent="0.4">
      <c r="A1416" s="1">
        <v>1415</v>
      </c>
      <c r="B1416" s="21">
        <v>41228</v>
      </c>
      <c r="C1416" s="43">
        <v>3</v>
      </c>
      <c r="D1416" s="23">
        <v>24188</v>
      </c>
      <c r="E1416" s="25">
        <f t="shared" si="275"/>
        <v>28525.75</v>
      </c>
      <c r="F1416" s="25">
        <f t="shared" si="276"/>
        <v>28291.625</v>
      </c>
      <c r="G1416" s="25">
        <f t="shared" si="265"/>
        <v>0.85495265825133759</v>
      </c>
      <c r="H1416" s="25">
        <f t="shared" si="272"/>
        <v>0.99730290362961838</v>
      </c>
      <c r="I1416" s="4">
        <f t="shared" si="266"/>
        <v>24253.413794314009</v>
      </c>
      <c r="J1416" s="25">
        <f t="shared" si="273"/>
        <v>24748.730792157661</v>
      </c>
      <c r="K1416" s="15">
        <f t="shared" si="267"/>
        <v>24681.981080166581</v>
      </c>
      <c r="L1416" s="36">
        <f t="shared" si="268"/>
        <v>-493.9810801665808</v>
      </c>
      <c r="M1416" s="36">
        <f t="shared" si="269"/>
        <v>493.9810801665808</v>
      </c>
      <c r="N1416" s="36">
        <f t="shared" si="270"/>
        <v>2.0422568222531041E-2</v>
      </c>
      <c r="O1416" s="36">
        <f t="shared" si="271"/>
        <v>244017.30756254192</v>
      </c>
      <c r="P1416" s="35">
        <f t="shared" si="274"/>
        <v>244017.30756254192</v>
      </c>
    </row>
    <row r="1417" spans="1:16" x14ac:dyDescent="0.4">
      <c r="A1417" s="1">
        <v>1416</v>
      </c>
      <c r="B1417" s="21">
        <v>41229</v>
      </c>
      <c r="C1417" s="43">
        <v>4</v>
      </c>
      <c r="D1417" s="23">
        <v>30869</v>
      </c>
      <c r="E1417" s="25">
        <f t="shared" si="275"/>
        <v>28057.5</v>
      </c>
      <c r="F1417" s="25">
        <f t="shared" si="276"/>
        <v>27457.375</v>
      </c>
      <c r="G1417" s="25">
        <f t="shared" si="265"/>
        <v>1.1242516810146637</v>
      </c>
      <c r="H1417" s="25">
        <f t="shared" si="272"/>
        <v>0.99897478522145755</v>
      </c>
      <c r="I1417" s="4">
        <f t="shared" si="266"/>
        <v>30900.67983363245</v>
      </c>
      <c r="J1417" s="25">
        <f t="shared" si="273"/>
        <v>24749.076787747486</v>
      </c>
      <c r="K1417" s="15">
        <f t="shared" si="267"/>
        <v>24723.703668469407</v>
      </c>
      <c r="L1417" s="36">
        <f t="shared" si="268"/>
        <v>6145.2963315305933</v>
      </c>
      <c r="M1417" s="36">
        <f t="shared" si="269"/>
        <v>6145.2963315305933</v>
      </c>
      <c r="N1417" s="36">
        <f t="shared" si="270"/>
        <v>0.19907662481876942</v>
      </c>
      <c r="O1417" s="36">
        <f t="shared" si="271"/>
        <v>37764667.002323367</v>
      </c>
      <c r="P1417" s="35">
        <f t="shared" si="274"/>
        <v>37764667.002323367</v>
      </c>
    </row>
    <row r="1418" spans="1:16" x14ac:dyDescent="0.4">
      <c r="A1418" s="1">
        <v>1417</v>
      </c>
      <c r="B1418" s="21">
        <v>41230</v>
      </c>
      <c r="C1418" s="43">
        <v>1</v>
      </c>
      <c r="D1418" s="23">
        <v>27483</v>
      </c>
      <c r="E1418" s="25">
        <f t="shared" si="275"/>
        <v>26857.25</v>
      </c>
      <c r="F1418" s="25">
        <f t="shared" si="276"/>
        <v>27638.75</v>
      </c>
      <c r="G1418" s="25">
        <f t="shared" si="265"/>
        <v>0.99436479580299397</v>
      </c>
      <c r="H1418" s="25">
        <f t="shared" si="272"/>
        <v>1.002565354379422</v>
      </c>
      <c r="I1418" s="4">
        <f t="shared" si="266"/>
        <v>27412.676769597434</v>
      </c>
      <c r="J1418" s="25">
        <f t="shared" si="273"/>
        <v>24749.422783337312</v>
      </c>
      <c r="K1418" s="15">
        <f t="shared" si="267"/>
        <v>24812.91382346271</v>
      </c>
      <c r="L1418" s="36">
        <f t="shared" si="268"/>
        <v>2670.0861765372902</v>
      </c>
      <c r="M1418" s="36">
        <f t="shared" si="269"/>
        <v>2670.0861765372902</v>
      </c>
      <c r="N1418" s="36">
        <f t="shared" si="270"/>
        <v>9.7154101682396035E-2</v>
      </c>
      <c r="O1418" s="36">
        <f t="shared" si="271"/>
        <v>7129360.1901355246</v>
      </c>
      <c r="P1418" s="35">
        <f t="shared" si="274"/>
        <v>7129360.1901355246</v>
      </c>
    </row>
    <row r="1419" spans="1:16" x14ac:dyDescent="0.4">
      <c r="A1419" s="1">
        <v>1418</v>
      </c>
      <c r="B1419" s="21">
        <v>41231</v>
      </c>
      <c r="C1419" s="43">
        <v>2</v>
      </c>
      <c r="D1419" s="23">
        <v>24889</v>
      </c>
      <c r="E1419" s="25">
        <f t="shared" si="275"/>
        <v>28420.25</v>
      </c>
      <c r="F1419" s="25">
        <f t="shared" si="276"/>
        <v>28458.75</v>
      </c>
      <c r="G1419" s="25">
        <f t="shared" si="265"/>
        <v>0.87456406201958981</v>
      </c>
      <c r="H1419" s="25">
        <f t="shared" si="272"/>
        <v>1.001156956769502</v>
      </c>
      <c r="I1419" s="4">
        <f t="shared" si="266"/>
        <v>24860.237779609452</v>
      </c>
      <c r="J1419" s="25">
        <f t="shared" si="273"/>
        <v>24749.768778927137</v>
      </c>
      <c r="K1419" s="15">
        <f t="shared" si="267"/>
        <v>24778.403191459525</v>
      </c>
      <c r="L1419" s="36">
        <f t="shared" si="268"/>
        <v>110.59680854047474</v>
      </c>
      <c r="M1419" s="36">
        <f t="shared" si="269"/>
        <v>110.59680854047474</v>
      </c>
      <c r="N1419" s="36">
        <f t="shared" si="270"/>
        <v>4.4436019342068683E-3</v>
      </c>
      <c r="O1419" s="36">
        <f t="shared" si="271"/>
        <v>12231.654059338427</v>
      </c>
      <c r="P1419" s="35">
        <f t="shared" si="274"/>
        <v>12231.654059338427</v>
      </c>
    </row>
    <row r="1420" spans="1:16" x14ac:dyDescent="0.4">
      <c r="A1420" s="1">
        <v>1419</v>
      </c>
      <c r="B1420" s="21">
        <v>41232</v>
      </c>
      <c r="C1420" s="43">
        <v>3</v>
      </c>
      <c r="D1420" s="23">
        <v>30440</v>
      </c>
      <c r="E1420" s="25">
        <f t="shared" si="275"/>
        <v>28497.25</v>
      </c>
      <c r="F1420" s="25">
        <f t="shared" si="276"/>
        <v>28789.75</v>
      </c>
      <c r="G1420" s="25">
        <f t="shared" si="265"/>
        <v>1.0573207478356013</v>
      </c>
      <c r="H1420" s="25">
        <f t="shared" si="272"/>
        <v>0.99730290362961838</v>
      </c>
      <c r="I1420" s="4">
        <f t="shared" si="266"/>
        <v>30522.321642918738</v>
      </c>
      <c r="J1420" s="25">
        <f t="shared" si="273"/>
        <v>24750.114774516962</v>
      </c>
      <c r="K1420" s="15">
        <f t="shared" si="267"/>
        <v>24683.361329792082</v>
      </c>
      <c r="L1420" s="36">
        <f t="shared" si="268"/>
        <v>5756.638670207918</v>
      </c>
      <c r="M1420" s="36">
        <f t="shared" si="269"/>
        <v>5756.638670207918</v>
      </c>
      <c r="N1420" s="36">
        <f t="shared" si="270"/>
        <v>0.18911427957319046</v>
      </c>
      <c r="O1420" s="36">
        <f t="shared" si="271"/>
        <v>33138888.779333185</v>
      </c>
      <c r="P1420" s="35">
        <f t="shared" si="274"/>
        <v>33138888.779333185</v>
      </c>
    </row>
    <row r="1421" spans="1:16" x14ac:dyDescent="0.4">
      <c r="A1421" s="1">
        <v>1420</v>
      </c>
      <c r="B1421" s="21">
        <v>41233</v>
      </c>
      <c r="C1421" s="43">
        <v>4</v>
      </c>
      <c r="D1421" s="23">
        <v>31177</v>
      </c>
      <c r="E1421" s="25">
        <f t="shared" si="275"/>
        <v>29082.25</v>
      </c>
      <c r="F1421" s="25">
        <f t="shared" si="276"/>
        <v>28781.25</v>
      </c>
      <c r="G1421" s="25">
        <f t="shared" si="265"/>
        <v>1.0832399565689468</v>
      </c>
      <c r="H1421" s="25">
        <f t="shared" si="272"/>
        <v>0.99897478522145755</v>
      </c>
      <c r="I1421" s="4">
        <f t="shared" si="266"/>
        <v>31208.995923844595</v>
      </c>
      <c r="J1421" s="25">
        <f t="shared" si="273"/>
        <v>24750.460770106791</v>
      </c>
      <c r="K1421" s="15">
        <f t="shared" si="267"/>
        <v>24725.086231949543</v>
      </c>
      <c r="L1421" s="36">
        <f t="shared" si="268"/>
        <v>6451.9137680504573</v>
      </c>
      <c r="M1421" s="36">
        <f t="shared" si="269"/>
        <v>6451.9137680504573</v>
      </c>
      <c r="N1421" s="36">
        <f t="shared" si="270"/>
        <v>0.20694466331110939</v>
      </c>
      <c r="O1421" s="36">
        <f t="shared" si="271"/>
        <v>41627191.270359047</v>
      </c>
      <c r="P1421" s="35">
        <f t="shared" si="274"/>
        <v>41627191.270359047</v>
      </c>
    </row>
    <row r="1422" spans="1:16" x14ac:dyDescent="0.4">
      <c r="A1422" s="1">
        <v>1421</v>
      </c>
      <c r="B1422" s="21">
        <v>41234</v>
      </c>
      <c r="C1422" s="43">
        <v>1</v>
      </c>
      <c r="D1422" s="23">
        <v>29823</v>
      </c>
      <c r="E1422" s="25">
        <f t="shared" si="275"/>
        <v>28480.25</v>
      </c>
      <c r="F1422" s="25">
        <f t="shared" si="276"/>
        <v>28445.375</v>
      </c>
      <c r="G1422" s="25">
        <f t="shared" si="265"/>
        <v>1.0484305445085538</v>
      </c>
      <c r="H1422" s="25">
        <f t="shared" si="272"/>
        <v>1.002565354379422</v>
      </c>
      <c r="I1422" s="4">
        <f t="shared" si="266"/>
        <v>29746.689200585974</v>
      </c>
      <c r="J1422" s="25">
        <f t="shared" si="273"/>
        <v>24750.806765696616</v>
      </c>
      <c r="K1422" s="15">
        <f t="shared" si="267"/>
        <v>24814.301356227221</v>
      </c>
      <c r="L1422" s="36">
        <f t="shared" si="268"/>
        <v>5008.6986437727792</v>
      </c>
      <c r="M1422" s="36">
        <f t="shared" si="269"/>
        <v>5008.6986437727792</v>
      </c>
      <c r="N1422" s="36">
        <f t="shared" si="270"/>
        <v>0.1679475117785863</v>
      </c>
      <c r="O1422" s="36">
        <f t="shared" si="271"/>
        <v>25087062.104131278</v>
      </c>
      <c r="P1422" s="35">
        <f t="shared" si="274"/>
        <v>25087062.104131278</v>
      </c>
    </row>
    <row r="1423" spans="1:16" x14ac:dyDescent="0.4">
      <c r="A1423" s="1">
        <v>1422</v>
      </c>
      <c r="B1423" s="21">
        <v>41235</v>
      </c>
      <c r="C1423" s="43">
        <v>2</v>
      </c>
      <c r="D1423" s="23">
        <v>22481</v>
      </c>
      <c r="E1423" s="25">
        <f t="shared" si="275"/>
        <v>28410.5</v>
      </c>
      <c r="F1423" s="25">
        <f t="shared" si="276"/>
        <v>27851.125</v>
      </c>
      <c r="G1423" s="25">
        <f t="shared" si="265"/>
        <v>0.80718462898715937</v>
      </c>
      <c r="H1423" s="25">
        <f t="shared" si="272"/>
        <v>1.001156956769502</v>
      </c>
      <c r="I1423" s="4">
        <f t="shared" si="266"/>
        <v>22455.020512009323</v>
      </c>
      <c r="J1423" s="25">
        <f t="shared" si="273"/>
        <v>24751.152761286441</v>
      </c>
      <c r="K1423" s="15">
        <f t="shared" si="267"/>
        <v>24779.788775026591</v>
      </c>
      <c r="L1423" s="36">
        <f t="shared" si="268"/>
        <v>-2298.7887750265909</v>
      </c>
      <c r="M1423" s="36">
        <f t="shared" si="269"/>
        <v>2298.7887750265909</v>
      </c>
      <c r="N1423" s="36">
        <f t="shared" si="270"/>
        <v>0.10225473844698149</v>
      </c>
      <c r="O1423" s="36">
        <f t="shared" si="271"/>
        <v>5284429.8321882542</v>
      </c>
      <c r="P1423" s="35">
        <f t="shared" si="274"/>
        <v>5284429.8321882542</v>
      </c>
    </row>
    <row r="1424" spans="1:16" x14ac:dyDescent="0.4">
      <c r="A1424" s="1">
        <v>1423</v>
      </c>
      <c r="B1424" s="21">
        <v>41236</v>
      </c>
      <c r="C1424" s="43">
        <v>3</v>
      </c>
      <c r="D1424" s="23">
        <v>30161</v>
      </c>
      <c r="E1424" s="25">
        <f t="shared" si="275"/>
        <v>27291.75</v>
      </c>
      <c r="F1424" s="25">
        <f t="shared" si="276"/>
        <v>26777.5</v>
      </c>
      <c r="G1424" s="25">
        <f t="shared" si="265"/>
        <v>1.1263560825319765</v>
      </c>
      <c r="H1424" s="25">
        <f t="shared" si="272"/>
        <v>0.99730290362961838</v>
      </c>
      <c r="I1424" s="4">
        <f t="shared" si="266"/>
        <v>30242.567118004994</v>
      </c>
      <c r="J1424" s="25">
        <f t="shared" si="273"/>
        <v>24751.498756876266</v>
      </c>
      <c r="K1424" s="15">
        <f t="shared" si="267"/>
        <v>24684.74157941759</v>
      </c>
      <c r="L1424" s="36">
        <f t="shared" si="268"/>
        <v>5476.2584205824096</v>
      </c>
      <c r="M1424" s="36">
        <f t="shared" si="269"/>
        <v>5476.2584205824096</v>
      </c>
      <c r="N1424" s="36">
        <f t="shared" si="270"/>
        <v>0.18156753491536784</v>
      </c>
      <c r="O1424" s="36">
        <f t="shared" si="271"/>
        <v>29989406.288999747</v>
      </c>
      <c r="P1424" s="35">
        <f t="shared" si="274"/>
        <v>29989406.288999747</v>
      </c>
    </row>
    <row r="1425" spans="1:16" x14ac:dyDescent="0.4">
      <c r="A1425" s="1">
        <v>1424</v>
      </c>
      <c r="B1425" s="21">
        <v>41237</v>
      </c>
      <c r="C1425" s="43">
        <v>4</v>
      </c>
      <c r="D1425" s="23">
        <v>26702</v>
      </c>
      <c r="E1425" s="25">
        <f t="shared" si="275"/>
        <v>26263.25</v>
      </c>
      <c r="F1425" s="25">
        <f t="shared" si="276"/>
        <v>26972.25</v>
      </c>
      <c r="G1425" s="25">
        <f t="shared" si="265"/>
        <v>0.9899804428625717</v>
      </c>
      <c r="H1425" s="25">
        <f t="shared" si="272"/>
        <v>0.99897478522145755</v>
      </c>
      <c r="I1425" s="4">
        <f t="shared" si="266"/>
        <v>26729.403379366147</v>
      </c>
      <c r="J1425" s="25">
        <f t="shared" si="273"/>
        <v>24751.844752466091</v>
      </c>
      <c r="K1425" s="15">
        <f t="shared" si="267"/>
        <v>24726.468795429675</v>
      </c>
      <c r="L1425" s="36">
        <f t="shared" si="268"/>
        <v>1975.5312045703249</v>
      </c>
      <c r="M1425" s="36">
        <f t="shared" si="269"/>
        <v>1975.5312045703249</v>
      </c>
      <c r="N1425" s="36">
        <f t="shared" si="270"/>
        <v>7.3984390853506291E-2</v>
      </c>
      <c r="O1425" s="36">
        <f t="shared" si="271"/>
        <v>3902723.5402310789</v>
      </c>
      <c r="P1425" s="35">
        <f t="shared" si="274"/>
        <v>3902723.5402310789</v>
      </c>
    </row>
    <row r="1426" spans="1:16" x14ac:dyDescent="0.4">
      <c r="A1426" s="1">
        <v>1425</v>
      </c>
      <c r="B1426" s="21">
        <v>41238</v>
      </c>
      <c r="C1426" s="43">
        <v>1</v>
      </c>
      <c r="D1426" s="23">
        <v>25709</v>
      </c>
      <c r="E1426" s="25">
        <f t="shared" si="275"/>
        <v>27681.25</v>
      </c>
      <c r="F1426" s="25">
        <f t="shared" si="276"/>
        <v>27724</v>
      </c>
      <c r="G1426" s="25">
        <f t="shared" si="265"/>
        <v>0.92731929014572212</v>
      </c>
      <c r="H1426" s="25">
        <f t="shared" si="272"/>
        <v>1.002565354379422</v>
      </c>
      <c r="I1426" s="4">
        <f t="shared" si="266"/>
        <v>25643.216063369371</v>
      </c>
      <c r="J1426" s="25">
        <f t="shared" si="273"/>
        <v>24752.190748055917</v>
      </c>
      <c r="K1426" s="15">
        <f t="shared" si="267"/>
        <v>24815.688888991728</v>
      </c>
      <c r="L1426" s="36">
        <f t="shared" si="268"/>
        <v>893.31111100827184</v>
      </c>
      <c r="M1426" s="36">
        <f t="shared" si="269"/>
        <v>893.31111100827184</v>
      </c>
      <c r="N1426" s="36">
        <f t="shared" si="270"/>
        <v>3.4747018982001318E-2</v>
      </c>
      <c r="O1426" s="36">
        <f t="shared" si="271"/>
        <v>798004.74105083302</v>
      </c>
      <c r="P1426" s="35">
        <f t="shared" si="274"/>
        <v>798004.74105083302</v>
      </c>
    </row>
    <row r="1427" spans="1:16" x14ac:dyDescent="0.4">
      <c r="A1427" s="1">
        <v>1426</v>
      </c>
      <c r="B1427" s="21">
        <v>41239</v>
      </c>
      <c r="C1427" s="43">
        <v>2</v>
      </c>
      <c r="D1427" s="23">
        <v>28153</v>
      </c>
      <c r="E1427" s="25">
        <f t="shared" si="275"/>
        <v>27766.75</v>
      </c>
      <c r="F1427" s="25">
        <f t="shared" si="276"/>
        <v>28089.375</v>
      </c>
      <c r="G1427" s="25">
        <f t="shared" si="265"/>
        <v>1.002265091337917</v>
      </c>
      <c r="H1427" s="25">
        <f t="shared" si="272"/>
        <v>1.001156956769502</v>
      </c>
      <c r="I1427" s="4">
        <f t="shared" si="266"/>
        <v>28120.465836688694</v>
      </c>
      <c r="J1427" s="25">
        <f t="shared" si="273"/>
        <v>24752.536743645742</v>
      </c>
      <c r="K1427" s="15">
        <f t="shared" si="267"/>
        <v>24781.174358593649</v>
      </c>
      <c r="L1427" s="36">
        <f t="shared" si="268"/>
        <v>3371.8256414063508</v>
      </c>
      <c r="M1427" s="36">
        <f t="shared" si="269"/>
        <v>3371.8256414063508</v>
      </c>
      <c r="N1427" s="36">
        <f t="shared" si="270"/>
        <v>0.11976789832012044</v>
      </c>
      <c r="O1427" s="36">
        <f t="shared" si="271"/>
        <v>11369208.156045349</v>
      </c>
      <c r="P1427" s="35">
        <f t="shared" si="274"/>
        <v>11369208.156045349</v>
      </c>
    </row>
    <row r="1428" spans="1:16" x14ac:dyDescent="0.4">
      <c r="A1428" s="1">
        <v>1427</v>
      </c>
      <c r="B1428" s="21">
        <v>41240</v>
      </c>
      <c r="C1428" s="43">
        <v>3</v>
      </c>
      <c r="D1428" s="23">
        <v>30503</v>
      </c>
      <c r="E1428" s="25">
        <f t="shared" si="275"/>
        <v>28412</v>
      </c>
      <c r="F1428" s="25">
        <f t="shared" si="276"/>
        <v>28373.75</v>
      </c>
      <c r="G1428" s="25">
        <f t="shared" si="265"/>
        <v>1.075042953434072</v>
      </c>
      <c r="H1428" s="25">
        <f t="shared" si="272"/>
        <v>0.99730290362961838</v>
      </c>
      <c r="I1428" s="4">
        <f t="shared" si="266"/>
        <v>30585.492019512163</v>
      </c>
      <c r="J1428" s="25">
        <f t="shared" si="273"/>
        <v>24752.882739235567</v>
      </c>
      <c r="K1428" s="15">
        <f t="shared" si="267"/>
        <v>24686.121829043092</v>
      </c>
      <c r="L1428" s="36">
        <f t="shared" si="268"/>
        <v>5816.8781709569084</v>
      </c>
      <c r="M1428" s="36">
        <f t="shared" si="269"/>
        <v>5816.8781709569084</v>
      </c>
      <c r="N1428" s="36">
        <f t="shared" si="270"/>
        <v>0.19069855984515977</v>
      </c>
      <c r="O1428" s="36">
        <f t="shared" si="271"/>
        <v>33836071.655754991</v>
      </c>
      <c r="P1428" s="35">
        <f t="shared" si="274"/>
        <v>33836071.655754991</v>
      </c>
    </row>
    <row r="1429" spans="1:16" x14ac:dyDescent="0.4">
      <c r="A1429" s="1">
        <v>1428</v>
      </c>
      <c r="B1429" s="21">
        <v>41241</v>
      </c>
      <c r="C1429" s="43">
        <v>4</v>
      </c>
      <c r="D1429" s="23">
        <v>29283</v>
      </c>
      <c r="E1429" s="25">
        <f t="shared" si="275"/>
        <v>28335.5</v>
      </c>
      <c r="F1429" s="25">
        <f t="shared" si="276"/>
        <v>29738</v>
      </c>
      <c r="G1429" s="25">
        <f t="shared" si="265"/>
        <v>0.98469971080772078</v>
      </c>
      <c r="H1429" s="25">
        <f t="shared" si="272"/>
        <v>0.99897478522145755</v>
      </c>
      <c r="I1429" s="4">
        <f t="shared" si="266"/>
        <v>29313.052174293272</v>
      </c>
      <c r="J1429" s="25">
        <f t="shared" si="273"/>
        <v>24753.228734825392</v>
      </c>
      <c r="K1429" s="15">
        <f t="shared" si="267"/>
        <v>24727.851358909807</v>
      </c>
      <c r="L1429" s="36">
        <f t="shared" si="268"/>
        <v>4555.1486410901925</v>
      </c>
      <c r="M1429" s="36">
        <f t="shared" si="269"/>
        <v>4555.1486410901925</v>
      </c>
      <c r="N1429" s="36">
        <f t="shared" si="270"/>
        <v>0.15555607830789853</v>
      </c>
      <c r="O1429" s="36">
        <f t="shared" si="271"/>
        <v>20749379.142425828</v>
      </c>
      <c r="P1429" s="35">
        <f t="shared" si="274"/>
        <v>20749379.142425828</v>
      </c>
    </row>
    <row r="1430" spans="1:16" x14ac:dyDescent="0.4">
      <c r="A1430" s="1">
        <v>1429</v>
      </c>
      <c r="B1430" s="21">
        <v>41242</v>
      </c>
      <c r="C1430" s="43">
        <v>1</v>
      </c>
      <c r="D1430" s="23">
        <v>25403</v>
      </c>
      <c r="E1430" s="25">
        <f t="shared" si="275"/>
        <v>31140.5</v>
      </c>
      <c r="F1430" s="25">
        <f t="shared" si="276"/>
        <v>30798.5</v>
      </c>
      <c r="G1430" s="25">
        <f t="shared" si="265"/>
        <v>0.82481289673198366</v>
      </c>
      <c r="H1430" s="25">
        <f t="shared" si="272"/>
        <v>1.002565354379422</v>
      </c>
      <c r="I1430" s="4">
        <f t="shared" si="266"/>
        <v>25337.999053163177</v>
      </c>
      <c r="J1430" s="25">
        <f t="shared" si="273"/>
        <v>24753.574730415221</v>
      </c>
      <c r="K1430" s="15">
        <f t="shared" si="267"/>
        <v>24817.076421756239</v>
      </c>
      <c r="L1430" s="36">
        <f t="shared" si="268"/>
        <v>585.92357824376086</v>
      </c>
      <c r="M1430" s="36">
        <f t="shared" si="269"/>
        <v>585.92357824376086</v>
      </c>
      <c r="N1430" s="36">
        <f t="shared" si="270"/>
        <v>2.3065133182843006E-2</v>
      </c>
      <c r="O1430" s="36">
        <f t="shared" si="271"/>
        <v>343306.43954197253</v>
      </c>
      <c r="P1430" s="35">
        <f t="shared" si="274"/>
        <v>343306.43954197253</v>
      </c>
    </row>
    <row r="1431" spans="1:16" x14ac:dyDescent="0.4">
      <c r="A1431" s="1">
        <v>1430</v>
      </c>
      <c r="B1431" s="21">
        <v>41243</v>
      </c>
      <c r="C1431" s="43">
        <v>2</v>
      </c>
      <c r="D1431" s="23">
        <v>39373</v>
      </c>
      <c r="E1431" s="25">
        <f t="shared" si="275"/>
        <v>30456.5</v>
      </c>
      <c r="F1431" s="25">
        <f t="shared" si="276"/>
        <v>29952.5</v>
      </c>
      <c r="G1431" s="25">
        <f t="shared" si="265"/>
        <v>1.3145146481929721</v>
      </c>
      <c r="H1431" s="25">
        <f t="shared" si="272"/>
        <v>1.001156956769502</v>
      </c>
      <c r="I1431" s="4">
        <f t="shared" si="266"/>
        <v>39327.499782898587</v>
      </c>
      <c r="J1431" s="25">
        <f t="shared" si="273"/>
        <v>24753.920726005046</v>
      </c>
      <c r="K1431" s="15">
        <f t="shared" si="267"/>
        <v>24782.559942160715</v>
      </c>
      <c r="L1431" s="36">
        <f t="shared" si="268"/>
        <v>14590.440057839285</v>
      </c>
      <c r="M1431" s="36">
        <f t="shared" si="269"/>
        <v>14590.440057839285</v>
      </c>
      <c r="N1431" s="36">
        <f t="shared" si="270"/>
        <v>0.37056968119877287</v>
      </c>
      <c r="O1431" s="36">
        <f t="shared" si="271"/>
        <v>212880941.08140123</v>
      </c>
      <c r="P1431" s="35">
        <f t="shared" si="274"/>
        <v>212880941.08140123</v>
      </c>
    </row>
    <row r="1432" spans="1:16" x14ac:dyDescent="0.4">
      <c r="A1432" s="1">
        <v>1431</v>
      </c>
      <c r="B1432" s="21">
        <v>41244</v>
      </c>
      <c r="C1432" s="43">
        <v>3</v>
      </c>
      <c r="D1432" s="23">
        <v>27767</v>
      </c>
      <c r="E1432" s="25">
        <f t="shared" si="275"/>
        <v>29448.5</v>
      </c>
      <c r="F1432" s="25">
        <f t="shared" si="276"/>
        <v>30018.125</v>
      </c>
      <c r="G1432" s="25">
        <f t="shared" si="265"/>
        <v>0.9250078077827979</v>
      </c>
      <c r="H1432" s="25">
        <f t="shared" si="272"/>
        <v>0.99730290362961838</v>
      </c>
      <c r="I1432" s="4">
        <f t="shared" si="266"/>
        <v>27842.092807454814</v>
      </c>
      <c r="J1432" s="25">
        <f t="shared" si="273"/>
        <v>24754.266721594871</v>
      </c>
      <c r="K1432" s="15">
        <f t="shared" si="267"/>
        <v>24687.5020786686</v>
      </c>
      <c r="L1432" s="36">
        <f t="shared" si="268"/>
        <v>3079.4979213314</v>
      </c>
      <c r="M1432" s="36">
        <f t="shared" si="269"/>
        <v>3079.4979213314</v>
      </c>
      <c r="N1432" s="36">
        <f t="shared" si="270"/>
        <v>0.1109049562909713</v>
      </c>
      <c r="O1432" s="36">
        <f t="shared" si="271"/>
        <v>9483307.4474844132</v>
      </c>
      <c r="P1432" s="35">
        <f t="shared" si="274"/>
        <v>9483307.4474844132</v>
      </c>
    </row>
    <row r="1433" spans="1:16" x14ac:dyDescent="0.4">
      <c r="A1433" s="1">
        <v>1432</v>
      </c>
      <c r="B1433" s="21">
        <v>41245</v>
      </c>
      <c r="C1433" s="43">
        <v>4</v>
      </c>
      <c r="D1433" s="23">
        <v>25251</v>
      </c>
      <c r="E1433" s="25">
        <f t="shared" si="275"/>
        <v>30587.75</v>
      </c>
      <c r="F1433" s="25">
        <f t="shared" si="276"/>
        <v>29501.125</v>
      </c>
      <c r="G1433" s="25">
        <f t="shared" si="265"/>
        <v>0.85593346016465477</v>
      </c>
      <c r="H1433" s="25">
        <f t="shared" si="272"/>
        <v>0.99897478522145755</v>
      </c>
      <c r="I1433" s="4">
        <f t="shared" si="266"/>
        <v>25276.914266061518</v>
      </c>
      <c r="J1433" s="25">
        <f t="shared" si="273"/>
        <v>24754.612717184697</v>
      </c>
      <c r="K1433" s="15">
        <f t="shared" si="267"/>
        <v>24729.233922389943</v>
      </c>
      <c r="L1433" s="36">
        <f t="shared" si="268"/>
        <v>521.76607761005653</v>
      </c>
      <c r="M1433" s="36">
        <f t="shared" si="269"/>
        <v>521.76607761005653</v>
      </c>
      <c r="N1433" s="36">
        <f t="shared" si="270"/>
        <v>2.0663184729715914E-2</v>
      </c>
      <c r="O1433" s="36">
        <f t="shared" si="271"/>
        <v>272239.83974458353</v>
      </c>
      <c r="P1433" s="35">
        <f t="shared" si="274"/>
        <v>272239.83974458353</v>
      </c>
    </row>
    <row r="1434" spans="1:16" x14ac:dyDescent="0.4">
      <c r="A1434" s="1">
        <v>1433</v>
      </c>
      <c r="B1434" s="21">
        <v>41246</v>
      </c>
      <c r="C1434" s="43">
        <v>1</v>
      </c>
      <c r="D1434" s="23">
        <v>29960</v>
      </c>
      <c r="E1434" s="25">
        <f t="shared" si="275"/>
        <v>28414.5</v>
      </c>
      <c r="F1434" s="25">
        <f t="shared" si="276"/>
        <v>28748.25</v>
      </c>
      <c r="G1434" s="25">
        <f t="shared" si="265"/>
        <v>1.0421503917629769</v>
      </c>
      <c r="H1434" s="25">
        <f t="shared" si="272"/>
        <v>1.002565354379422</v>
      </c>
      <c r="I1434" s="4">
        <f t="shared" si="266"/>
        <v>29883.338646331882</v>
      </c>
      <c r="J1434" s="25">
        <f t="shared" si="273"/>
        <v>24754.958712774522</v>
      </c>
      <c r="K1434" s="15">
        <f t="shared" si="267"/>
        <v>24818.463954520746</v>
      </c>
      <c r="L1434" s="36">
        <f t="shared" si="268"/>
        <v>5141.5360454792535</v>
      </c>
      <c r="M1434" s="36">
        <f t="shared" si="269"/>
        <v>5141.5360454792535</v>
      </c>
      <c r="N1434" s="36">
        <f t="shared" si="270"/>
        <v>0.17161335265284558</v>
      </c>
      <c r="O1434" s="36">
        <f t="shared" si="271"/>
        <v>26435392.906962439</v>
      </c>
      <c r="P1434" s="35">
        <f t="shared" si="274"/>
        <v>26435392.906962439</v>
      </c>
    </row>
    <row r="1435" spans="1:16" x14ac:dyDescent="0.4">
      <c r="A1435" s="1">
        <v>1434</v>
      </c>
      <c r="B1435" s="21">
        <v>41247</v>
      </c>
      <c r="C1435" s="43">
        <v>2</v>
      </c>
      <c r="D1435" s="23">
        <v>30680</v>
      </c>
      <c r="E1435" s="25">
        <f t="shared" si="275"/>
        <v>29082</v>
      </c>
      <c r="F1435" s="25">
        <f t="shared" si="276"/>
        <v>28525.375</v>
      </c>
      <c r="G1435" s="25">
        <f t="shared" si="265"/>
        <v>1.0755336257630268</v>
      </c>
      <c r="H1435" s="25">
        <f t="shared" si="272"/>
        <v>1.001156956769502</v>
      </c>
      <c r="I1435" s="4">
        <f t="shared" si="266"/>
        <v>30644.5455855365</v>
      </c>
      <c r="J1435" s="25">
        <f t="shared" si="273"/>
        <v>24755.304708364347</v>
      </c>
      <c r="K1435" s="15">
        <f t="shared" si="267"/>
        <v>24783.945525727773</v>
      </c>
      <c r="L1435" s="36">
        <f t="shared" si="268"/>
        <v>5896.0544742722268</v>
      </c>
      <c r="M1435" s="36">
        <f t="shared" si="269"/>
        <v>5896.0544742722268</v>
      </c>
      <c r="N1435" s="36">
        <f t="shared" si="270"/>
        <v>0.19217908977419254</v>
      </c>
      <c r="O1435" s="36">
        <f t="shared" si="271"/>
        <v>34763458.363585547</v>
      </c>
      <c r="P1435" s="35">
        <f t="shared" si="274"/>
        <v>34763458.363585547</v>
      </c>
    </row>
    <row r="1436" spans="1:16" x14ac:dyDescent="0.4">
      <c r="A1436" s="1">
        <v>1435</v>
      </c>
      <c r="B1436" s="21">
        <v>41248</v>
      </c>
      <c r="C1436" s="43">
        <v>3</v>
      </c>
      <c r="D1436" s="23">
        <v>30437</v>
      </c>
      <c r="E1436" s="25">
        <f t="shared" si="275"/>
        <v>27968.75</v>
      </c>
      <c r="F1436" s="25">
        <f t="shared" si="276"/>
        <v>27673</v>
      </c>
      <c r="G1436" s="25">
        <f t="shared" si="265"/>
        <v>1.0998807501897157</v>
      </c>
      <c r="H1436" s="25">
        <f t="shared" si="272"/>
        <v>0.99730290362961838</v>
      </c>
      <c r="I1436" s="4">
        <f t="shared" si="266"/>
        <v>30519.313529747622</v>
      </c>
      <c r="J1436" s="25">
        <f t="shared" si="273"/>
        <v>24755.650703954172</v>
      </c>
      <c r="K1436" s="15">
        <f t="shared" si="267"/>
        <v>24688.882328294101</v>
      </c>
      <c r="L1436" s="36">
        <f t="shared" si="268"/>
        <v>5748.1176717058988</v>
      </c>
      <c r="M1436" s="36">
        <f t="shared" si="269"/>
        <v>5748.1176717058988</v>
      </c>
      <c r="N1436" s="36">
        <f t="shared" si="270"/>
        <v>0.18885296421151554</v>
      </c>
      <c r="O1436" s="36">
        <f t="shared" si="271"/>
        <v>33040856.767777644</v>
      </c>
      <c r="P1436" s="35">
        <f t="shared" si="274"/>
        <v>33040856.767777644</v>
      </c>
    </row>
    <row r="1437" spans="1:16" x14ac:dyDescent="0.4">
      <c r="A1437" s="1">
        <v>1436</v>
      </c>
      <c r="B1437" s="21">
        <v>41249</v>
      </c>
      <c r="C1437" s="43">
        <v>4</v>
      </c>
      <c r="D1437" s="23">
        <v>20798</v>
      </c>
      <c r="E1437" s="25">
        <f t="shared" si="275"/>
        <v>27377.25</v>
      </c>
      <c r="F1437" s="25">
        <f t="shared" si="276"/>
        <v>26424.25</v>
      </c>
      <c r="G1437" s="25">
        <f t="shared" si="265"/>
        <v>0.7870800495756739</v>
      </c>
      <c r="H1437" s="25">
        <f t="shared" si="272"/>
        <v>0.99897478522145755</v>
      </c>
      <c r="I1437" s="4">
        <f t="shared" si="266"/>
        <v>20819.344299455366</v>
      </c>
      <c r="J1437" s="25">
        <f t="shared" si="273"/>
        <v>24755.996699543997</v>
      </c>
      <c r="K1437" s="15">
        <f t="shared" si="267"/>
        <v>24730.616485870076</v>
      </c>
      <c r="L1437" s="36">
        <f t="shared" si="268"/>
        <v>-3932.6164858700758</v>
      </c>
      <c r="M1437" s="36">
        <f t="shared" si="269"/>
        <v>3932.6164858700758</v>
      </c>
      <c r="N1437" s="36">
        <f t="shared" si="270"/>
        <v>0.1890862816554513</v>
      </c>
      <c r="O1437" s="36">
        <f t="shared" si="271"/>
        <v>15465472.424937105</v>
      </c>
      <c r="P1437" s="35">
        <f t="shared" si="274"/>
        <v>15465472.424937105</v>
      </c>
    </row>
    <row r="1438" spans="1:16" x14ac:dyDescent="0.4">
      <c r="A1438" s="1">
        <v>1437</v>
      </c>
      <c r="B1438" s="21">
        <v>41250</v>
      </c>
      <c r="C1438" s="43">
        <v>1</v>
      </c>
      <c r="D1438" s="23">
        <v>27594</v>
      </c>
      <c r="E1438" s="25">
        <f t="shared" si="275"/>
        <v>25471.25</v>
      </c>
      <c r="F1438" s="25">
        <f t="shared" si="276"/>
        <v>24626</v>
      </c>
      <c r="G1438" s="25">
        <f t="shared" si="265"/>
        <v>1.1205230244457078</v>
      </c>
      <c r="H1438" s="25">
        <f t="shared" si="272"/>
        <v>1.002565354379422</v>
      </c>
      <c r="I1438" s="4">
        <f t="shared" si="266"/>
        <v>27523.392743887918</v>
      </c>
      <c r="J1438" s="25">
        <f t="shared" si="273"/>
        <v>24756.342695133822</v>
      </c>
      <c r="K1438" s="15">
        <f t="shared" si="267"/>
        <v>24819.851487285254</v>
      </c>
      <c r="L1438" s="36">
        <f t="shared" si="268"/>
        <v>2774.1485127147462</v>
      </c>
      <c r="M1438" s="36">
        <f t="shared" si="269"/>
        <v>2774.1485127147462</v>
      </c>
      <c r="N1438" s="36">
        <f t="shared" si="270"/>
        <v>0.10053448259457658</v>
      </c>
      <c r="O1438" s="36">
        <f t="shared" si="271"/>
        <v>7695899.9705974385</v>
      </c>
      <c r="P1438" s="35">
        <f t="shared" si="274"/>
        <v>7695899.9705974385</v>
      </c>
    </row>
    <row r="1439" spans="1:16" x14ac:dyDescent="0.4">
      <c r="A1439" s="1">
        <v>1438</v>
      </c>
      <c r="B1439" s="21">
        <v>41251</v>
      </c>
      <c r="C1439" s="43">
        <v>2</v>
      </c>
      <c r="D1439" s="23">
        <v>23056</v>
      </c>
      <c r="E1439" s="25">
        <f t="shared" si="275"/>
        <v>23780.75</v>
      </c>
      <c r="F1439" s="25">
        <f t="shared" si="276"/>
        <v>24861</v>
      </c>
      <c r="G1439" s="25">
        <f t="shared" si="265"/>
        <v>0.92739632355898793</v>
      </c>
      <c r="H1439" s="25">
        <f t="shared" si="272"/>
        <v>1.001156956769502</v>
      </c>
      <c r="I1439" s="4">
        <f t="shared" si="266"/>
        <v>23029.356030643077</v>
      </c>
      <c r="J1439" s="25">
        <f t="shared" si="273"/>
        <v>24756.688690723651</v>
      </c>
      <c r="K1439" s="15">
        <f t="shared" si="267"/>
        <v>24785.331109294839</v>
      </c>
      <c r="L1439" s="36">
        <f t="shared" si="268"/>
        <v>-1729.3311092948388</v>
      </c>
      <c r="M1439" s="36">
        <f t="shared" si="269"/>
        <v>1729.3311092948388</v>
      </c>
      <c r="N1439" s="36">
        <f t="shared" si="270"/>
        <v>7.5005686558589468E-2</v>
      </c>
      <c r="O1439" s="36">
        <f t="shared" si="271"/>
        <v>2990586.085574918</v>
      </c>
      <c r="P1439" s="35">
        <f t="shared" si="274"/>
        <v>2990586.085574918</v>
      </c>
    </row>
    <row r="1440" spans="1:16" x14ac:dyDescent="0.4">
      <c r="A1440" s="1">
        <v>1439</v>
      </c>
      <c r="B1440" s="21">
        <v>41252</v>
      </c>
      <c r="C1440" s="43">
        <v>3</v>
      </c>
      <c r="D1440" s="23">
        <v>23675</v>
      </c>
      <c r="E1440" s="25">
        <f t="shared" si="275"/>
        <v>25941.25</v>
      </c>
      <c r="F1440" s="25">
        <f t="shared" si="276"/>
        <v>26558.625</v>
      </c>
      <c r="G1440" s="25">
        <f t="shared" si="265"/>
        <v>0.89142416070109054</v>
      </c>
      <c r="H1440" s="25">
        <f t="shared" si="272"/>
        <v>0.99730290362961838</v>
      </c>
      <c r="I1440" s="4">
        <f t="shared" si="266"/>
        <v>23739.026442053255</v>
      </c>
      <c r="J1440" s="25">
        <f t="shared" si="273"/>
        <v>24757.034686313476</v>
      </c>
      <c r="K1440" s="15">
        <f t="shared" si="267"/>
        <v>24690.26257791961</v>
      </c>
      <c r="L1440" s="36">
        <f t="shared" si="268"/>
        <v>-1015.2625779196096</v>
      </c>
      <c r="M1440" s="36">
        <f t="shared" si="269"/>
        <v>1015.2625779196096</v>
      </c>
      <c r="N1440" s="36">
        <f t="shared" si="270"/>
        <v>4.2883319025115503E-2</v>
      </c>
      <c r="O1440" s="36">
        <f t="shared" si="271"/>
        <v>1030758.1021239713</v>
      </c>
      <c r="P1440" s="35">
        <f t="shared" si="274"/>
        <v>1030758.1021239713</v>
      </c>
    </row>
    <row r="1441" spans="1:16" x14ac:dyDescent="0.4">
      <c r="A1441" s="1">
        <v>1440</v>
      </c>
      <c r="B1441" s="21">
        <v>41253</v>
      </c>
      <c r="C1441" s="43">
        <v>4</v>
      </c>
      <c r="D1441" s="23">
        <v>29440</v>
      </c>
      <c r="E1441" s="25">
        <f t="shared" si="275"/>
        <v>27176</v>
      </c>
      <c r="F1441" s="25">
        <f t="shared" si="276"/>
        <v>28043</v>
      </c>
      <c r="G1441" s="25">
        <f t="shared" si="265"/>
        <v>1.0498163534571907</v>
      </c>
      <c r="H1441" s="25">
        <f t="shared" si="272"/>
        <v>0.99897478522145755</v>
      </c>
      <c r="I1441" s="4">
        <f t="shared" si="266"/>
        <v>29470.213298200113</v>
      </c>
      <c r="J1441" s="25">
        <f t="shared" si="273"/>
        <v>24757.380681903302</v>
      </c>
      <c r="K1441" s="15">
        <f t="shared" si="267"/>
        <v>24731.999049350212</v>
      </c>
      <c r="L1441" s="36">
        <f t="shared" si="268"/>
        <v>4708.0009506497881</v>
      </c>
      <c r="M1441" s="36">
        <f t="shared" si="269"/>
        <v>4708.0009506497881</v>
      </c>
      <c r="N1441" s="36">
        <f t="shared" si="270"/>
        <v>0.15991851055196291</v>
      </c>
      <c r="O1441" s="36">
        <f t="shared" si="271"/>
        <v>22165272.951319307</v>
      </c>
      <c r="P1441" s="35">
        <f t="shared" si="274"/>
        <v>22165272.951319307</v>
      </c>
    </row>
    <row r="1442" spans="1:16" x14ac:dyDescent="0.4">
      <c r="A1442" s="1">
        <v>1441</v>
      </c>
      <c r="B1442" s="21">
        <v>41254</v>
      </c>
      <c r="C1442" s="43">
        <v>1</v>
      </c>
      <c r="D1442" s="23">
        <v>32533</v>
      </c>
      <c r="E1442" s="25">
        <f t="shared" si="275"/>
        <v>28910</v>
      </c>
      <c r="F1442" s="25">
        <f t="shared" si="276"/>
        <v>29167.125</v>
      </c>
      <c r="G1442" s="25">
        <f t="shared" si="265"/>
        <v>1.1153996151489047</v>
      </c>
      <c r="H1442" s="25">
        <f t="shared" si="272"/>
        <v>1.002565354379422</v>
      </c>
      <c r="I1442" s="4">
        <f t="shared" si="266"/>
        <v>32449.754879209449</v>
      </c>
      <c r="J1442" s="25">
        <f t="shared" si="273"/>
        <v>24757.726677493127</v>
      </c>
      <c r="K1442" s="15">
        <f t="shared" si="267"/>
        <v>24821.239020049765</v>
      </c>
      <c r="L1442" s="36">
        <f t="shared" si="268"/>
        <v>7711.7609799502352</v>
      </c>
      <c r="M1442" s="36">
        <f t="shared" si="269"/>
        <v>7711.7609799502352</v>
      </c>
      <c r="N1442" s="36">
        <f t="shared" si="270"/>
        <v>0.23704426213230367</v>
      </c>
      <c r="O1442" s="36">
        <f t="shared" si="271"/>
        <v>59471257.411883011</v>
      </c>
      <c r="P1442" s="35">
        <f t="shared" si="274"/>
        <v>59471257.411883011</v>
      </c>
    </row>
    <row r="1443" spans="1:16" x14ac:dyDescent="0.4">
      <c r="A1443" s="1">
        <v>1442</v>
      </c>
      <c r="B1443" s="21">
        <v>41255</v>
      </c>
      <c r="C1443" s="43">
        <v>2</v>
      </c>
      <c r="D1443" s="23">
        <v>29992</v>
      </c>
      <c r="E1443" s="25">
        <f t="shared" si="275"/>
        <v>29424.25</v>
      </c>
      <c r="F1443" s="25">
        <f t="shared" si="276"/>
        <v>29541.75</v>
      </c>
      <c r="G1443" s="25">
        <f t="shared" si="265"/>
        <v>1.0152411417739302</v>
      </c>
      <c r="H1443" s="25">
        <f t="shared" si="272"/>
        <v>1.001156956769502</v>
      </c>
      <c r="I1443" s="4">
        <f t="shared" si="266"/>
        <v>29957.340651936465</v>
      </c>
      <c r="J1443" s="25">
        <f t="shared" si="273"/>
        <v>24758.072673082952</v>
      </c>
      <c r="K1443" s="15">
        <f t="shared" si="267"/>
        <v>24786.716692861897</v>
      </c>
      <c r="L1443" s="36">
        <f t="shared" si="268"/>
        <v>5205.2833071381028</v>
      </c>
      <c r="M1443" s="36">
        <f t="shared" si="269"/>
        <v>5205.2833071381028</v>
      </c>
      <c r="N1443" s="36">
        <f t="shared" si="270"/>
        <v>0.17355572509796288</v>
      </c>
      <c r="O1443" s="36">
        <f t="shared" si="271"/>
        <v>27094974.307570584</v>
      </c>
      <c r="P1443" s="35">
        <f t="shared" si="274"/>
        <v>27094974.307570584</v>
      </c>
    </row>
    <row r="1444" spans="1:16" x14ac:dyDescent="0.4">
      <c r="A1444" s="1">
        <v>1443</v>
      </c>
      <c r="B1444" s="21">
        <v>41256</v>
      </c>
      <c r="C1444" s="43">
        <v>3</v>
      </c>
      <c r="D1444" s="23">
        <v>25732</v>
      </c>
      <c r="E1444" s="25">
        <f t="shared" si="275"/>
        <v>29659.25</v>
      </c>
      <c r="F1444" s="25">
        <f t="shared" si="276"/>
        <v>29256.5</v>
      </c>
      <c r="G1444" s="25">
        <f t="shared" si="265"/>
        <v>0.87953104438329943</v>
      </c>
      <c r="H1444" s="25">
        <f t="shared" si="272"/>
        <v>0.99730290362961838</v>
      </c>
      <c r="I1444" s="4">
        <f t="shared" si="266"/>
        <v>25801.589373048126</v>
      </c>
      <c r="J1444" s="25">
        <f t="shared" si="273"/>
        <v>24758.418668672777</v>
      </c>
      <c r="K1444" s="15">
        <f t="shared" si="267"/>
        <v>24691.642827545111</v>
      </c>
      <c r="L1444" s="36">
        <f t="shared" si="268"/>
        <v>1040.3571724548892</v>
      </c>
      <c r="M1444" s="36">
        <f t="shared" si="269"/>
        <v>1040.3571724548892</v>
      </c>
      <c r="N1444" s="36">
        <f t="shared" si="270"/>
        <v>4.0430482374276745E-2</v>
      </c>
      <c r="O1444" s="36">
        <f t="shared" si="271"/>
        <v>1082343.0462783321</v>
      </c>
      <c r="P1444" s="35">
        <f t="shared" si="274"/>
        <v>1082343.0462783321</v>
      </c>
    </row>
    <row r="1445" spans="1:16" x14ac:dyDescent="0.4">
      <c r="A1445" s="1">
        <v>1444</v>
      </c>
      <c r="B1445" s="21">
        <v>41257</v>
      </c>
      <c r="C1445" s="43">
        <v>4</v>
      </c>
      <c r="D1445" s="23">
        <v>30380</v>
      </c>
      <c r="E1445" s="25">
        <f t="shared" si="275"/>
        <v>28853.75</v>
      </c>
      <c r="F1445" s="25">
        <f t="shared" si="276"/>
        <v>28492.25</v>
      </c>
      <c r="G1445" s="25">
        <f t="shared" si="265"/>
        <v>1.0662548587773868</v>
      </c>
      <c r="H1445" s="25">
        <f t="shared" si="272"/>
        <v>0.99897478522145755</v>
      </c>
      <c r="I1445" s="4">
        <f t="shared" si="266"/>
        <v>30411.177989107317</v>
      </c>
      <c r="J1445" s="25">
        <f t="shared" si="273"/>
        <v>24758.764664262602</v>
      </c>
      <c r="K1445" s="15">
        <f t="shared" si="267"/>
        <v>24733.381612830344</v>
      </c>
      <c r="L1445" s="36">
        <f t="shared" si="268"/>
        <v>5646.6183871696558</v>
      </c>
      <c r="M1445" s="36">
        <f t="shared" si="269"/>
        <v>5646.6183871696558</v>
      </c>
      <c r="N1445" s="36">
        <f t="shared" si="270"/>
        <v>0.18586630635844817</v>
      </c>
      <c r="O1445" s="36">
        <f t="shared" si="271"/>
        <v>31884299.210322443</v>
      </c>
      <c r="P1445" s="35">
        <f t="shared" si="274"/>
        <v>31884299.210322443</v>
      </c>
    </row>
    <row r="1446" spans="1:16" x14ac:dyDescent="0.4">
      <c r="A1446" s="1">
        <v>1445</v>
      </c>
      <c r="B1446" s="21">
        <v>41258</v>
      </c>
      <c r="C1446" s="43">
        <v>1</v>
      </c>
      <c r="D1446" s="23">
        <v>29311</v>
      </c>
      <c r="E1446" s="25">
        <f t="shared" si="275"/>
        <v>28130.75</v>
      </c>
      <c r="F1446" s="25">
        <f t="shared" si="276"/>
        <v>29100.625</v>
      </c>
      <c r="G1446" s="25">
        <f t="shared" si="265"/>
        <v>1.0072292261764137</v>
      </c>
      <c r="H1446" s="25">
        <f t="shared" si="272"/>
        <v>1.002565354379422</v>
      </c>
      <c r="I1446" s="4">
        <f t="shared" si="266"/>
        <v>29235.999301156004</v>
      </c>
      <c r="J1446" s="25">
        <f t="shared" si="273"/>
        <v>24759.110659852427</v>
      </c>
      <c r="K1446" s="15">
        <f t="shared" si="267"/>
        <v>24822.626552814272</v>
      </c>
      <c r="L1446" s="36">
        <f t="shared" si="268"/>
        <v>4488.3734471857279</v>
      </c>
      <c r="M1446" s="36">
        <f t="shared" si="269"/>
        <v>4488.3734471857279</v>
      </c>
      <c r="N1446" s="36">
        <f t="shared" si="270"/>
        <v>0.15312931824863457</v>
      </c>
      <c r="O1446" s="36">
        <f t="shared" si="271"/>
        <v>20145496.201401893</v>
      </c>
      <c r="P1446" s="35">
        <f t="shared" si="274"/>
        <v>20145496.201401893</v>
      </c>
    </row>
    <row r="1447" spans="1:16" x14ac:dyDescent="0.4">
      <c r="A1447" s="1">
        <v>1446</v>
      </c>
      <c r="B1447" s="21">
        <v>41259</v>
      </c>
      <c r="C1447" s="43">
        <v>2</v>
      </c>
      <c r="D1447" s="23">
        <v>27100</v>
      </c>
      <c r="E1447" s="25">
        <f t="shared" si="275"/>
        <v>30070.5</v>
      </c>
      <c r="F1447" s="25">
        <f t="shared" si="276"/>
        <v>30499.125</v>
      </c>
      <c r="G1447" s="25">
        <f t="shared" si="265"/>
        <v>0.88855008135479296</v>
      </c>
      <c r="H1447" s="25">
        <f t="shared" si="272"/>
        <v>1.001156956769502</v>
      </c>
      <c r="I1447" s="4">
        <f t="shared" si="266"/>
        <v>27068.682704303756</v>
      </c>
      <c r="J1447" s="25">
        <f t="shared" si="273"/>
        <v>24759.456655442256</v>
      </c>
      <c r="K1447" s="15">
        <f t="shared" si="267"/>
        <v>24788.102276428963</v>
      </c>
      <c r="L1447" s="36">
        <f t="shared" si="268"/>
        <v>2311.8977235710372</v>
      </c>
      <c r="M1447" s="36">
        <f t="shared" si="269"/>
        <v>2311.8977235710372</v>
      </c>
      <c r="N1447" s="36">
        <f t="shared" si="270"/>
        <v>8.5309879098562261E-2</v>
      </c>
      <c r="O1447" s="36">
        <f t="shared" si="271"/>
        <v>5344871.0842529442</v>
      </c>
      <c r="P1447" s="35">
        <f t="shared" si="274"/>
        <v>5344871.0842529442</v>
      </c>
    </row>
    <row r="1448" spans="1:16" x14ac:dyDescent="0.4">
      <c r="A1448" s="1">
        <v>1447</v>
      </c>
      <c r="B1448" s="21">
        <v>41260</v>
      </c>
      <c r="C1448" s="43">
        <v>3</v>
      </c>
      <c r="D1448" s="23">
        <v>33491</v>
      </c>
      <c r="E1448" s="25">
        <f t="shared" si="275"/>
        <v>30927.75</v>
      </c>
      <c r="F1448" s="25">
        <f t="shared" si="276"/>
        <v>32186.375</v>
      </c>
      <c r="G1448" s="25">
        <f t="shared" si="265"/>
        <v>1.0405334555382517</v>
      </c>
      <c r="H1448" s="25">
        <f t="shared" si="272"/>
        <v>0.99730290362961838</v>
      </c>
      <c r="I1448" s="4">
        <f t="shared" si="266"/>
        <v>33581.572737943214</v>
      </c>
      <c r="J1448" s="25">
        <f t="shared" si="273"/>
        <v>24759.802651032081</v>
      </c>
      <c r="K1448" s="15">
        <f t="shared" si="267"/>
        <v>24693.023077170619</v>
      </c>
      <c r="L1448" s="36">
        <f t="shared" si="268"/>
        <v>8797.9769228293808</v>
      </c>
      <c r="M1448" s="36">
        <f t="shared" si="269"/>
        <v>8797.9769228293808</v>
      </c>
      <c r="N1448" s="36">
        <f t="shared" si="270"/>
        <v>0.26269675204769583</v>
      </c>
      <c r="O1448" s="36">
        <f t="shared" si="271"/>
        <v>77404397.934638336</v>
      </c>
      <c r="P1448" s="35">
        <f t="shared" si="274"/>
        <v>77404397.934638336</v>
      </c>
    </row>
    <row r="1449" spans="1:16" x14ac:dyDescent="0.4">
      <c r="A1449" s="1">
        <v>1448</v>
      </c>
      <c r="B1449" s="21">
        <v>41261</v>
      </c>
      <c r="C1449" s="43">
        <v>4</v>
      </c>
      <c r="D1449" s="23">
        <v>33809</v>
      </c>
      <c r="E1449" s="25">
        <f t="shared" si="275"/>
        <v>33445</v>
      </c>
      <c r="F1449" s="25">
        <f t="shared" si="276"/>
        <v>33280.25</v>
      </c>
      <c r="G1449" s="25">
        <f t="shared" si="265"/>
        <v>1.0158878013236079</v>
      </c>
      <c r="H1449" s="25">
        <f t="shared" si="272"/>
        <v>0.99897478522145755</v>
      </c>
      <c r="I1449" s="4">
        <f t="shared" si="266"/>
        <v>33843.697058384772</v>
      </c>
      <c r="J1449" s="25">
        <f t="shared" si="273"/>
        <v>24760.148646621907</v>
      </c>
      <c r="K1449" s="15">
        <f t="shared" si="267"/>
        <v>24734.76417631048</v>
      </c>
      <c r="L1449" s="36">
        <f t="shared" si="268"/>
        <v>9074.2358236895197</v>
      </c>
      <c r="M1449" s="36">
        <f t="shared" si="269"/>
        <v>9074.2358236895197</v>
      </c>
      <c r="N1449" s="36">
        <f t="shared" si="270"/>
        <v>0.26839704882396759</v>
      </c>
      <c r="O1449" s="36">
        <f t="shared" si="271"/>
        <v>82341755.783930212</v>
      </c>
      <c r="P1449" s="35">
        <f t="shared" si="274"/>
        <v>82341755.783930212</v>
      </c>
    </row>
    <row r="1450" spans="1:16" x14ac:dyDescent="0.4">
      <c r="A1450" s="1">
        <v>1449</v>
      </c>
      <c r="B1450" s="21">
        <v>41262</v>
      </c>
      <c r="C1450" s="43">
        <v>1</v>
      </c>
      <c r="D1450" s="23">
        <v>39380</v>
      </c>
      <c r="E1450" s="25">
        <f t="shared" si="275"/>
        <v>33115.5</v>
      </c>
      <c r="F1450" s="25">
        <f t="shared" si="276"/>
        <v>32775.75</v>
      </c>
      <c r="G1450" s="25">
        <f t="shared" si="265"/>
        <v>1.2014980587782125</v>
      </c>
      <c r="H1450" s="25">
        <f t="shared" si="272"/>
        <v>1.002565354379422</v>
      </c>
      <c r="I1450" s="4">
        <f t="shared" si="266"/>
        <v>39279.234842875485</v>
      </c>
      <c r="J1450" s="25">
        <f t="shared" si="273"/>
        <v>24760.494642211732</v>
      </c>
      <c r="K1450" s="15">
        <f t="shared" si="267"/>
        <v>24824.014085578783</v>
      </c>
      <c r="L1450" s="36">
        <f t="shared" si="268"/>
        <v>14555.985914421217</v>
      </c>
      <c r="M1450" s="36">
        <f t="shared" si="269"/>
        <v>14555.985914421217</v>
      </c>
      <c r="N1450" s="36">
        <f t="shared" si="270"/>
        <v>0.36962889574457125</v>
      </c>
      <c r="O1450" s="36">
        <f t="shared" si="271"/>
        <v>211876725.94082886</v>
      </c>
      <c r="P1450" s="35">
        <f t="shared" si="274"/>
        <v>211876725.94082886</v>
      </c>
    </row>
    <row r="1451" spans="1:16" x14ac:dyDescent="0.4">
      <c r="A1451" s="1">
        <v>1450</v>
      </c>
      <c r="B1451" s="21">
        <v>41263</v>
      </c>
      <c r="C1451" s="43">
        <v>2</v>
      </c>
      <c r="D1451" s="23">
        <v>25782</v>
      </c>
      <c r="E1451" s="25">
        <f t="shared" si="275"/>
        <v>32436</v>
      </c>
      <c r="F1451" s="25">
        <f t="shared" si="276"/>
        <v>31566.25</v>
      </c>
      <c r="G1451" s="25">
        <f t="shared" si="265"/>
        <v>0.81675840494198704</v>
      </c>
      <c r="H1451" s="25">
        <f t="shared" si="272"/>
        <v>1.001156956769502</v>
      </c>
      <c r="I1451" s="4">
        <f t="shared" si="266"/>
        <v>25752.205811157171</v>
      </c>
      <c r="J1451" s="25">
        <f t="shared" si="273"/>
        <v>24760.840637801557</v>
      </c>
      <c r="K1451" s="15">
        <f t="shared" si="267"/>
        <v>24789.487859996021</v>
      </c>
      <c r="L1451" s="36">
        <f t="shared" si="268"/>
        <v>992.51214000397886</v>
      </c>
      <c r="M1451" s="36">
        <f t="shared" si="269"/>
        <v>992.51214000397886</v>
      </c>
      <c r="N1451" s="36">
        <f t="shared" si="270"/>
        <v>3.8496320689007012E-2</v>
      </c>
      <c r="O1451" s="36">
        <f t="shared" si="271"/>
        <v>985080.34805527772</v>
      </c>
      <c r="P1451" s="35">
        <f t="shared" si="274"/>
        <v>985080.34805527772</v>
      </c>
    </row>
    <row r="1452" spans="1:16" x14ac:dyDescent="0.4">
      <c r="A1452" s="1">
        <v>1451</v>
      </c>
      <c r="B1452" s="21">
        <v>41264</v>
      </c>
      <c r="C1452" s="43">
        <v>3</v>
      </c>
      <c r="D1452" s="23">
        <v>30773</v>
      </c>
      <c r="E1452" s="25">
        <f t="shared" si="275"/>
        <v>30696.5</v>
      </c>
      <c r="F1452" s="25">
        <f t="shared" si="276"/>
        <v>28880.5</v>
      </c>
      <c r="G1452" s="25">
        <f t="shared" si="265"/>
        <v>1.0655286438946694</v>
      </c>
      <c r="H1452" s="25">
        <f t="shared" si="272"/>
        <v>0.99730290362961838</v>
      </c>
      <c r="I1452" s="4">
        <f t="shared" si="266"/>
        <v>30856.222204912559</v>
      </c>
      <c r="J1452" s="25">
        <f t="shared" si="273"/>
        <v>24761.186633391382</v>
      </c>
      <c r="K1452" s="15">
        <f t="shared" si="267"/>
        <v>24694.40332679612</v>
      </c>
      <c r="L1452" s="36">
        <f t="shared" si="268"/>
        <v>6078.5966732038796</v>
      </c>
      <c r="M1452" s="36">
        <f t="shared" si="269"/>
        <v>6078.5966732038796</v>
      </c>
      <c r="N1452" s="36">
        <f t="shared" si="270"/>
        <v>0.19753019443030836</v>
      </c>
      <c r="O1452" s="36">
        <f t="shared" si="271"/>
        <v>36949337.515485272</v>
      </c>
      <c r="P1452" s="35">
        <f t="shared" si="274"/>
        <v>36949337.515485272</v>
      </c>
    </row>
    <row r="1453" spans="1:16" x14ac:dyDescent="0.4">
      <c r="A1453" s="1">
        <v>1452</v>
      </c>
      <c r="B1453" s="21">
        <v>41265</v>
      </c>
      <c r="C1453" s="43">
        <v>4</v>
      </c>
      <c r="D1453" s="23">
        <v>26851</v>
      </c>
      <c r="E1453" s="25">
        <f t="shared" si="275"/>
        <v>27064.5</v>
      </c>
      <c r="F1453" s="25">
        <f t="shared" si="276"/>
        <v>26950.375</v>
      </c>
      <c r="G1453" s="25">
        <f t="shared" ref="G1453:G1516" si="277">D1453/F1453</f>
        <v>0.99631266726344259</v>
      </c>
      <c r="H1453" s="25">
        <f t="shared" si="272"/>
        <v>0.99897478522145755</v>
      </c>
      <c r="I1453" s="4">
        <f t="shared" ref="I1453:I1516" si="278">D1453/H1453</f>
        <v>26878.556293137612</v>
      </c>
      <c r="J1453" s="25">
        <f t="shared" si="273"/>
        <v>24761.532628981207</v>
      </c>
      <c r="K1453" s="15">
        <f t="shared" ref="K1453:K1516" si="279">H1453*J1453</f>
        <v>24736.146739790616</v>
      </c>
      <c r="L1453" s="36">
        <f t="shared" ref="L1453:L1516" si="280">D1453-K1453</f>
        <v>2114.8532602093837</v>
      </c>
      <c r="M1453" s="36">
        <f t="shared" ref="M1453:M1516" si="281">ABS(L1453)</f>
        <v>2114.8532602093837</v>
      </c>
      <c r="N1453" s="36">
        <f t="shared" ref="N1453:N1516" si="282">M1453/D1453</f>
        <v>7.8762551123212676E-2</v>
      </c>
      <c r="O1453" s="36">
        <f t="shared" ref="O1453:O1516" si="283">L1453^2</f>
        <v>4472604.3122182591</v>
      </c>
      <c r="P1453" s="35">
        <f t="shared" si="274"/>
        <v>4472604.3122182591</v>
      </c>
    </row>
    <row r="1454" spans="1:16" x14ac:dyDescent="0.4">
      <c r="A1454" s="1">
        <v>1453</v>
      </c>
      <c r="B1454" s="21">
        <v>41266</v>
      </c>
      <c r="C1454" s="43">
        <v>1</v>
      </c>
      <c r="D1454" s="23">
        <v>24852</v>
      </c>
      <c r="E1454" s="25">
        <f t="shared" si="275"/>
        <v>26836.25</v>
      </c>
      <c r="F1454" s="25">
        <f t="shared" si="276"/>
        <v>25699</v>
      </c>
      <c r="G1454" s="25">
        <f t="shared" si="277"/>
        <v>0.96704151912525782</v>
      </c>
      <c r="H1454" s="25">
        <f t="shared" si="272"/>
        <v>1.002565354379422</v>
      </c>
      <c r="I1454" s="4">
        <f t="shared" si="278"/>
        <v>24788.408946550066</v>
      </c>
      <c r="J1454" s="25">
        <f t="shared" si="273"/>
        <v>24761.878624571033</v>
      </c>
      <c r="K1454" s="15">
        <f t="shared" si="279"/>
        <v>24825.40161834329</v>
      </c>
      <c r="L1454" s="36">
        <f t="shared" si="280"/>
        <v>26.598381656709535</v>
      </c>
      <c r="M1454" s="36">
        <f t="shared" si="281"/>
        <v>26.598381656709535</v>
      </c>
      <c r="N1454" s="36">
        <f t="shared" si="282"/>
        <v>1.0702712721998042E-3</v>
      </c>
      <c r="O1454" s="36">
        <f t="shared" si="283"/>
        <v>707.47390675598228</v>
      </c>
      <c r="P1454" s="35">
        <f t="shared" si="274"/>
        <v>707.47390675598228</v>
      </c>
    </row>
    <row r="1455" spans="1:16" x14ac:dyDescent="0.4">
      <c r="A1455" s="1">
        <v>1454</v>
      </c>
      <c r="B1455" s="21">
        <v>41267</v>
      </c>
      <c r="C1455" s="43">
        <v>2</v>
      </c>
      <c r="D1455" s="23">
        <v>24869</v>
      </c>
      <c r="E1455" s="25">
        <f t="shared" si="275"/>
        <v>24561.75</v>
      </c>
      <c r="F1455" s="25">
        <f t="shared" si="276"/>
        <v>24493.875</v>
      </c>
      <c r="G1455" s="25">
        <f t="shared" si="277"/>
        <v>1.0153150532531092</v>
      </c>
      <c r="H1455" s="25">
        <f t="shared" si="272"/>
        <v>1.001156956769502</v>
      </c>
      <c r="I1455" s="4">
        <f t="shared" si="278"/>
        <v>24840.260892004801</v>
      </c>
      <c r="J1455" s="25">
        <f t="shared" si="273"/>
        <v>24762.224620160858</v>
      </c>
      <c r="K1455" s="15">
        <f t="shared" si="279"/>
        <v>24790.873443563083</v>
      </c>
      <c r="L1455" s="36">
        <f t="shared" si="280"/>
        <v>78.126556436916871</v>
      </c>
      <c r="M1455" s="36">
        <f t="shared" si="281"/>
        <v>78.126556436916871</v>
      </c>
      <c r="N1455" s="36">
        <f t="shared" si="282"/>
        <v>3.1415238424109082E-3</v>
      </c>
      <c r="O1455" s="36">
        <f t="shared" si="283"/>
        <v>6103.7588206907567</v>
      </c>
      <c r="P1455" s="35">
        <f t="shared" si="274"/>
        <v>6103.7588206907567</v>
      </c>
    </row>
    <row r="1456" spans="1:16" x14ac:dyDescent="0.4">
      <c r="A1456" s="1">
        <v>1455</v>
      </c>
      <c r="B1456" s="21">
        <v>41268</v>
      </c>
      <c r="C1456" s="43">
        <v>3</v>
      </c>
      <c r="D1456" s="23">
        <v>21675</v>
      </c>
      <c r="E1456" s="25">
        <f t="shared" si="275"/>
        <v>24426</v>
      </c>
      <c r="F1456" s="25">
        <f t="shared" si="276"/>
        <v>24140.75</v>
      </c>
      <c r="G1456" s="25">
        <f t="shared" si="277"/>
        <v>0.89785942855959322</v>
      </c>
      <c r="H1456" s="25">
        <f t="shared" si="272"/>
        <v>0.99730290362961838</v>
      </c>
      <c r="I1456" s="4">
        <f t="shared" si="278"/>
        <v>21733.617661309581</v>
      </c>
      <c r="J1456" s="25">
        <f t="shared" si="273"/>
        <v>24762.570615750687</v>
      </c>
      <c r="K1456" s="15">
        <f t="shared" si="279"/>
        <v>24695.783576421625</v>
      </c>
      <c r="L1456" s="36">
        <f t="shared" si="280"/>
        <v>-3020.7835764216252</v>
      </c>
      <c r="M1456" s="36">
        <f t="shared" si="281"/>
        <v>3020.7835764216252</v>
      </c>
      <c r="N1456" s="36">
        <f t="shared" si="282"/>
        <v>0.13936717768957901</v>
      </c>
      <c r="O1456" s="36">
        <f t="shared" si="283"/>
        <v>9125133.4155786242</v>
      </c>
      <c r="P1456" s="35">
        <f t="shared" si="274"/>
        <v>9125133.4155786242</v>
      </c>
    </row>
    <row r="1457" spans="1:16" x14ac:dyDescent="0.4">
      <c r="A1457" s="1">
        <v>1456</v>
      </c>
      <c r="B1457" s="21">
        <v>41269</v>
      </c>
      <c r="C1457" s="43">
        <v>4</v>
      </c>
      <c r="D1457" s="23">
        <v>26308</v>
      </c>
      <c r="E1457" s="25">
        <f t="shared" si="275"/>
        <v>23855.5</v>
      </c>
      <c r="F1457" s="25">
        <f t="shared" si="276"/>
        <v>24295.5</v>
      </c>
      <c r="G1457" s="25">
        <f t="shared" si="277"/>
        <v>1.0828342697207303</v>
      </c>
      <c r="H1457" s="25">
        <f t="shared" si="272"/>
        <v>0.99897478522145755</v>
      </c>
      <c r="I1457" s="4">
        <f t="shared" si="278"/>
        <v>26334.999030198662</v>
      </c>
      <c r="J1457" s="25">
        <f t="shared" si="273"/>
        <v>24762.916611340512</v>
      </c>
      <c r="K1457" s="15">
        <f t="shared" si="279"/>
        <v>24737.529303270752</v>
      </c>
      <c r="L1457" s="36">
        <f t="shared" si="280"/>
        <v>1570.4706967292477</v>
      </c>
      <c r="M1457" s="36">
        <f t="shared" si="281"/>
        <v>1570.4706967292477</v>
      </c>
      <c r="N1457" s="36">
        <f t="shared" si="282"/>
        <v>5.9695556360394093E-2</v>
      </c>
      <c r="O1457" s="36">
        <f t="shared" si="283"/>
        <v>2466378.2092852485</v>
      </c>
      <c r="P1457" s="35">
        <f t="shared" si="274"/>
        <v>2466378.2092852485</v>
      </c>
    </row>
    <row r="1458" spans="1:16" x14ac:dyDescent="0.4">
      <c r="A1458" s="1">
        <v>1457</v>
      </c>
      <c r="B1458" s="21">
        <v>41270</v>
      </c>
      <c r="C1458" s="43">
        <v>1</v>
      </c>
      <c r="D1458" s="23">
        <v>22570</v>
      </c>
      <c r="E1458" s="25">
        <f t="shared" si="275"/>
        <v>24735.5</v>
      </c>
      <c r="F1458" s="25">
        <f t="shared" si="276"/>
        <v>25407.125</v>
      </c>
      <c r="G1458" s="25">
        <f t="shared" si="277"/>
        <v>0.8883334891295257</v>
      </c>
      <c r="H1458" s="25">
        <f t="shared" si="272"/>
        <v>1.002565354379422</v>
      </c>
      <c r="I1458" s="4">
        <f t="shared" si="278"/>
        <v>22512.248105731327</v>
      </c>
      <c r="J1458" s="25">
        <f t="shared" si="273"/>
        <v>24763.262606930337</v>
      </c>
      <c r="K1458" s="15">
        <f t="shared" si="279"/>
        <v>24826.789151107801</v>
      </c>
      <c r="L1458" s="36">
        <f t="shared" si="280"/>
        <v>-2256.7891511078014</v>
      </c>
      <c r="M1458" s="36">
        <f t="shared" si="281"/>
        <v>2256.7891511078014</v>
      </c>
      <c r="N1458" s="36">
        <f t="shared" si="282"/>
        <v>9.9990658002117913E-2</v>
      </c>
      <c r="O1458" s="36">
        <f t="shared" si="283"/>
        <v>5093097.2725578714</v>
      </c>
      <c r="P1458" s="35">
        <f t="shared" si="274"/>
        <v>5093097.2725578714</v>
      </c>
    </row>
    <row r="1459" spans="1:16" x14ac:dyDescent="0.4">
      <c r="A1459" s="1">
        <v>1458</v>
      </c>
      <c r="B1459" s="21">
        <v>41271</v>
      </c>
      <c r="C1459" s="43">
        <v>2</v>
      </c>
      <c r="D1459" s="23">
        <v>28389</v>
      </c>
      <c r="E1459" s="25">
        <f t="shared" si="275"/>
        <v>26078.75</v>
      </c>
      <c r="F1459" s="25">
        <f t="shared" si="276"/>
        <v>25934.75</v>
      </c>
      <c r="G1459" s="25">
        <f t="shared" si="277"/>
        <v>1.0946317199895892</v>
      </c>
      <c r="H1459" s="25">
        <f t="shared" si="272"/>
        <v>1.001156956769502</v>
      </c>
      <c r="I1459" s="4">
        <f t="shared" si="278"/>
        <v>28356.193110423588</v>
      </c>
      <c r="J1459" s="25">
        <f t="shared" si="273"/>
        <v>24763.608602520162</v>
      </c>
      <c r="K1459" s="15">
        <f t="shared" si="279"/>
        <v>24792.259027130145</v>
      </c>
      <c r="L1459" s="36">
        <f t="shared" si="280"/>
        <v>3596.7409728698549</v>
      </c>
      <c r="M1459" s="36">
        <f t="shared" si="281"/>
        <v>3596.7409728698549</v>
      </c>
      <c r="N1459" s="36">
        <f t="shared" si="282"/>
        <v>0.12669488086476646</v>
      </c>
      <c r="O1459" s="36">
        <f t="shared" si="283"/>
        <v>12936545.625920789</v>
      </c>
      <c r="P1459" s="35">
        <f t="shared" si="274"/>
        <v>12936545.625920789</v>
      </c>
    </row>
    <row r="1460" spans="1:16" x14ac:dyDescent="0.4">
      <c r="A1460" s="1">
        <v>1459</v>
      </c>
      <c r="B1460" s="21">
        <v>41272</v>
      </c>
      <c r="C1460" s="43">
        <v>3</v>
      </c>
      <c r="D1460" s="23">
        <v>27048</v>
      </c>
      <c r="E1460" s="25">
        <f t="shared" si="275"/>
        <v>25790.75</v>
      </c>
      <c r="F1460" s="25">
        <f t="shared" si="276"/>
        <v>26201.25</v>
      </c>
      <c r="G1460" s="25">
        <f t="shared" si="277"/>
        <v>1.0323171604408186</v>
      </c>
      <c r="H1460" s="25">
        <f t="shared" si="272"/>
        <v>0.99730290362961838</v>
      </c>
      <c r="I1460" s="4">
        <f t="shared" si="278"/>
        <v>27121.148350777465</v>
      </c>
      <c r="J1460" s="25">
        <f t="shared" si="273"/>
        <v>24763.954598109987</v>
      </c>
      <c r="K1460" s="15">
        <f t="shared" si="279"/>
        <v>24697.16382604713</v>
      </c>
      <c r="L1460" s="36">
        <f t="shared" si="280"/>
        <v>2350.83617395287</v>
      </c>
      <c r="M1460" s="36">
        <f t="shared" si="281"/>
        <v>2350.83617395287</v>
      </c>
      <c r="N1460" s="36">
        <f t="shared" si="282"/>
        <v>8.691349356524955E-2</v>
      </c>
      <c r="O1460" s="36">
        <f t="shared" si="283"/>
        <v>5526430.7167653684</v>
      </c>
      <c r="P1460" s="35">
        <f t="shared" si="274"/>
        <v>5526430.7167653684</v>
      </c>
    </row>
    <row r="1461" spans="1:16" x14ac:dyDescent="0.4">
      <c r="A1461" s="1">
        <v>1460</v>
      </c>
      <c r="B1461" s="21">
        <v>41273</v>
      </c>
      <c r="C1461" s="43">
        <v>4</v>
      </c>
      <c r="D1461" s="23">
        <v>25156</v>
      </c>
      <c r="E1461" s="25">
        <f t="shared" si="275"/>
        <v>26611.75</v>
      </c>
      <c r="F1461" s="25">
        <f t="shared" si="276"/>
        <v>25529.875</v>
      </c>
      <c r="G1461" s="25">
        <f t="shared" si="277"/>
        <v>0.98535539245687653</v>
      </c>
      <c r="H1461" s="25">
        <f t="shared" si="272"/>
        <v>0.99897478522145755</v>
      </c>
      <c r="I1461" s="4">
        <f t="shared" si="278"/>
        <v>25181.816770703874</v>
      </c>
      <c r="J1461" s="25">
        <f t="shared" si="273"/>
        <v>24764.300593699812</v>
      </c>
      <c r="K1461" s="15">
        <f t="shared" si="279"/>
        <v>24738.911866750885</v>
      </c>
      <c r="L1461" s="36">
        <f t="shared" si="280"/>
        <v>417.08813324911534</v>
      </c>
      <c r="M1461" s="36">
        <f t="shared" si="281"/>
        <v>417.08813324911534</v>
      </c>
      <c r="N1461" s="36">
        <f t="shared" si="282"/>
        <v>1.6580065719872607E-2</v>
      </c>
      <c r="O1461" s="36">
        <f t="shared" si="283"/>
        <v>173962.51089723178</v>
      </c>
      <c r="P1461" s="35">
        <f t="shared" si="274"/>
        <v>173962.51089723178</v>
      </c>
    </row>
    <row r="1462" spans="1:16" x14ac:dyDescent="0.4">
      <c r="A1462" s="1">
        <v>1461</v>
      </c>
      <c r="B1462" s="21">
        <v>41274</v>
      </c>
      <c r="C1462" s="43">
        <v>1</v>
      </c>
      <c r="D1462" s="23">
        <v>25854</v>
      </c>
      <c r="E1462" s="25">
        <f t="shared" si="275"/>
        <v>24448</v>
      </c>
      <c r="F1462" s="25">
        <f t="shared" si="276"/>
        <v>23946.125</v>
      </c>
      <c r="G1462" s="25">
        <f t="shared" si="277"/>
        <v>1.0796736423951683</v>
      </c>
      <c r="H1462" s="25">
        <f t="shared" si="272"/>
        <v>1.002565354379422</v>
      </c>
      <c r="I1462" s="4">
        <f t="shared" si="278"/>
        <v>25787.845038793876</v>
      </c>
      <c r="J1462" s="25">
        <f t="shared" si="273"/>
        <v>24764.646589289638</v>
      </c>
      <c r="K1462" s="15">
        <f t="shared" si="279"/>
        <v>24828.176683872309</v>
      </c>
      <c r="L1462" s="36">
        <f t="shared" si="280"/>
        <v>1025.8233161276912</v>
      </c>
      <c r="M1462" s="36">
        <f t="shared" si="281"/>
        <v>1025.8233161276912</v>
      </c>
      <c r="N1462" s="36">
        <f t="shared" si="282"/>
        <v>3.9677547618461019E-2</v>
      </c>
      <c r="O1462" s="36">
        <f t="shared" si="283"/>
        <v>1052313.4759112131</v>
      </c>
      <c r="P1462" s="35">
        <f t="shared" si="274"/>
        <v>1052313.4759112131</v>
      </c>
    </row>
    <row r="1463" spans="1:16" x14ac:dyDescent="0.4">
      <c r="A1463" s="1">
        <v>1462</v>
      </c>
      <c r="B1463" s="21">
        <v>41275</v>
      </c>
      <c r="C1463" s="43">
        <v>2</v>
      </c>
      <c r="D1463" s="23">
        <v>19734</v>
      </c>
      <c r="E1463" s="25">
        <f t="shared" si="275"/>
        <v>23444.25</v>
      </c>
      <c r="F1463" s="25">
        <f t="shared" si="276"/>
        <v>23296.125</v>
      </c>
      <c r="G1463" s="25">
        <f t="shared" si="277"/>
        <v>0.8470936690114772</v>
      </c>
      <c r="H1463" s="25">
        <f t="shared" si="272"/>
        <v>1.001156956769502</v>
      </c>
      <c r="I1463" s="4">
        <f t="shared" si="278"/>
        <v>19711.194999510342</v>
      </c>
      <c r="J1463" s="25">
        <f t="shared" si="273"/>
        <v>24764.992584879463</v>
      </c>
      <c r="K1463" s="15">
        <f t="shared" si="279"/>
        <v>24793.644610697207</v>
      </c>
      <c r="L1463" s="36">
        <f t="shared" si="280"/>
        <v>-5059.6446106972071</v>
      </c>
      <c r="M1463" s="36">
        <f t="shared" si="281"/>
        <v>5059.6446106972071</v>
      </c>
      <c r="N1463" s="36">
        <f t="shared" si="282"/>
        <v>0.25639224742562111</v>
      </c>
      <c r="O1463" s="36">
        <f t="shared" si="283"/>
        <v>25600003.586557291</v>
      </c>
      <c r="P1463" s="35">
        <f t="shared" si="274"/>
        <v>25600003.586557291</v>
      </c>
    </row>
    <row r="1464" spans="1:16" x14ac:dyDescent="0.4">
      <c r="A1464" s="1">
        <v>1463</v>
      </c>
      <c r="B1464" s="21">
        <v>41276</v>
      </c>
      <c r="C1464" s="43">
        <v>3</v>
      </c>
      <c r="D1464" s="23">
        <v>23033</v>
      </c>
      <c r="E1464" s="25">
        <f t="shared" si="275"/>
        <v>23148</v>
      </c>
      <c r="F1464" s="25">
        <f t="shared" si="276"/>
        <v>23056.5</v>
      </c>
      <c r="G1464" s="25">
        <f t="shared" si="277"/>
        <v>0.99898076464337604</v>
      </c>
      <c r="H1464" s="25">
        <f t="shared" si="272"/>
        <v>0.99730290362961838</v>
      </c>
      <c r="I1464" s="4">
        <f t="shared" si="278"/>
        <v>23095.290223434535</v>
      </c>
      <c r="J1464" s="25">
        <f t="shared" si="273"/>
        <v>24765.338580469288</v>
      </c>
      <c r="K1464" s="15">
        <f t="shared" si="279"/>
        <v>24698.544075672631</v>
      </c>
      <c r="L1464" s="36">
        <f t="shared" si="280"/>
        <v>-1665.5440756726312</v>
      </c>
      <c r="M1464" s="36">
        <f t="shared" si="281"/>
        <v>1665.5440756726312</v>
      </c>
      <c r="N1464" s="36">
        <f t="shared" si="282"/>
        <v>7.2311208946842842E-2</v>
      </c>
      <c r="O1464" s="36">
        <f t="shared" si="283"/>
        <v>2774037.0680081993</v>
      </c>
      <c r="P1464" s="35">
        <f t="shared" si="274"/>
        <v>2774037.0680081993</v>
      </c>
    </row>
    <row r="1465" spans="1:16" x14ac:dyDescent="0.4">
      <c r="A1465" s="1">
        <v>1464</v>
      </c>
      <c r="B1465" s="21">
        <v>41277</v>
      </c>
      <c r="C1465" s="43">
        <v>4</v>
      </c>
      <c r="D1465" s="23">
        <v>23971</v>
      </c>
      <c r="E1465" s="25">
        <f t="shared" si="275"/>
        <v>22965</v>
      </c>
      <c r="F1465" s="25">
        <f t="shared" si="276"/>
        <v>23029.625</v>
      </c>
      <c r="G1465" s="25">
        <f t="shared" si="277"/>
        <v>1.0408766968632794</v>
      </c>
      <c r="H1465" s="25">
        <f t="shared" si="272"/>
        <v>0.99897478522145755</v>
      </c>
      <c r="I1465" s="4">
        <f t="shared" si="278"/>
        <v>23995.600644400642</v>
      </c>
      <c r="J1465" s="25">
        <f t="shared" si="273"/>
        <v>24765.684576059117</v>
      </c>
      <c r="K1465" s="15">
        <f t="shared" si="279"/>
        <v>24740.294430231021</v>
      </c>
      <c r="L1465" s="36">
        <f t="shared" si="280"/>
        <v>-769.29443023102067</v>
      </c>
      <c r="M1465" s="36">
        <f t="shared" si="281"/>
        <v>769.29443023102067</v>
      </c>
      <c r="N1465" s="36">
        <f t="shared" si="282"/>
        <v>3.2092713288182417E-2</v>
      </c>
      <c r="O1465" s="36">
        <f t="shared" si="283"/>
        <v>591813.92038447072</v>
      </c>
      <c r="P1465" s="35">
        <f t="shared" si="274"/>
        <v>591813.92038447072</v>
      </c>
    </row>
    <row r="1466" spans="1:16" x14ac:dyDescent="0.4">
      <c r="A1466" s="1">
        <v>1465</v>
      </c>
      <c r="B1466" s="21">
        <v>41278</v>
      </c>
      <c r="C1466" s="43">
        <v>1</v>
      </c>
      <c r="D1466" s="23">
        <v>25122</v>
      </c>
      <c r="E1466" s="25">
        <f t="shared" si="275"/>
        <v>23094.25</v>
      </c>
      <c r="F1466" s="25">
        <f t="shared" si="276"/>
        <v>23263.75</v>
      </c>
      <c r="G1466" s="25">
        <f t="shared" si="277"/>
        <v>1.0798774918059213</v>
      </c>
      <c r="H1466" s="25">
        <f t="shared" si="272"/>
        <v>1.002565354379422</v>
      </c>
      <c r="I1466" s="4">
        <f t="shared" si="278"/>
        <v>25057.718073202588</v>
      </c>
      <c r="J1466" s="25">
        <f t="shared" si="273"/>
        <v>24766.030571648942</v>
      </c>
      <c r="K1466" s="15">
        <f t="shared" si="279"/>
        <v>24829.56421663682</v>
      </c>
      <c r="L1466" s="36">
        <f t="shared" si="280"/>
        <v>292.43578336318024</v>
      </c>
      <c r="M1466" s="36">
        <f t="shared" si="281"/>
        <v>292.43578336318024</v>
      </c>
      <c r="N1466" s="36">
        <f t="shared" si="282"/>
        <v>1.164062508411672E-2</v>
      </c>
      <c r="O1466" s="36">
        <f t="shared" si="283"/>
        <v>85518.687391236876</v>
      </c>
      <c r="P1466" s="35">
        <f t="shared" si="274"/>
        <v>85518.687391236876</v>
      </c>
    </row>
    <row r="1467" spans="1:16" x14ac:dyDescent="0.4">
      <c r="A1467" s="1">
        <v>1466</v>
      </c>
      <c r="B1467" s="21">
        <v>41279</v>
      </c>
      <c r="C1467" s="43">
        <v>2</v>
      </c>
      <c r="D1467" s="23">
        <v>20251</v>
      </c>
      <c r="E1467" s="25">
        <f t="shared" si="275"/>
        <v>23433.25</v>
      </c>
      <c r="F1467" s="25">
        <f t="shared" si="276"/>
        <v>23022.125</v>
      </c>
      <c r="G1467" s="25">
        <f t="shared" si="277"/>
        <v>0.87963209304093348</v>
      </c>
      <c r="H1467" s="25">
        <f t="shared" si="272"/>
        <v>1.001156956769502</v>
      </c>
      <c r="I1467" s="4">
        <f t="shared" si="278"/>
        <v>20227.597544090604</v>
      </c>
      <c r="J1467" s="25">
        <f t="shared" si="273"/>
        <v>24766.376567238767</v>
      </c>
      <c r="K1467" s="15">
        <f t="shared" si="279"/>
        <v>24795.030194264269</v>
      </c>
      <c r="L1467" s="36">
        <f t="shared" si="280"/>
        <v>-4544.0301942642691</v>
      </c>
      <c r="M1467" s="36">
        <f t="shared" si="281"/>
        <v>4544.0301942642691</v>
      </c>
      <c r="N1467" s="36">
        <f t="shared" si="282"/>
        <v>0.22438547203912246</v>
      </c>
      <c r="O1467" s="36">
        <f t="shared" si="283"/>
        <v>20648210.40638537</v>
      </c>
      <c r="P1467" s="35">
        <f t="shared" si="274"/>
        <v>20648210.40638537</v>
      </c>
    </row>
    <row r="1468" spans="1:16" x14ac:dyDescent="0.4">
      <c r="A1468" s="1">
        <v>1467</v>
      </c>
      <c r="B1468" s="21">
        <v>41280</v>
      </c>
      <c r="C1468" s="43">
        <v>3</v>
      </c>
      <c r="D1468" s="23">
        <v>24389</v>
      </c>
      <c r="E1468" s="25">
        <f t="shared" si="275"/>
        <v>22611</v>
      </c>
      <c r="F1468" s="25">
        <f t="shared" si="276"/>
        <v>22070.875</v>
      </c>
      <c r="G1468" s="25">
        <f t="shared" si="277"/>
        <v>1.105030951423539</v>
      </c>
      <c r="H1468" s="25">
        <f t="shared" si="272"/>
        <v>0.99730290362961838</v>
      </c>
      <c r="I1468" s="4">
        <f t="shared" si="278"/>
        <v>24454.957376778748</v>
      </c>
      <c r="J1468" s="25">
        <f t="shared" si="273"/>
        <v>24766.722562828592</v>
      </c>
      <c r="K1468" s="15">
        <f t="shared" si="279"/>
        <v>24699.92432529814</v>
      </c>
      <c r="L1468" s="36">
        <f t="shared" si="280"/>
        <v>-310.92432529813959</v>
      </c>
      <c r="M1468" s="36">
        <f t="shared" si="281"/>
        <v>310.92432529813959</v>
      </c>
      <c r="N1468" s="36">
        <f t="shared" si="282"/>
        <v>1.2748547513146894E-2</v>
      </c>
      <c r="O1468" s="36">
        <f t="shared" si="283"/>
        <v>96673.936062103327</v>
      </c>
      <c r="P1468" s="35">
        <f t="shared" si="274"/>
        <v>96673.936062103327</v>
      </c>
    </row>
    <row r="1469" spans="1:16" x14ac:dyDescent="0.4">
      <c r="A1469" s="1">
        <v>1468</v>
      </c>
      <c r="B1469" s="21">
        <v>41281</v>
      </c>
      <c r="C1469" s="43">
        <v>4</v>
      </c>
      <c r="D1469" s="23">
        <v>20682</v>
      </c>
      <c r="E1469" s="25">
        <f t="shared" si="275"/>
        <v>21530.75</v>
      </c>
      <c r="F1469" s="25">
        <f t="shared" si="276"/>
        <v>22201.5</v>
      </c>
      <c r="G1469" s="25">
        <f t="shared" si="277"/>
        <v>0.93155867846767115</v>
      </c>
      <c r="H1469" s="25">
        <f t="shared" si="272"/>
        <v>0.99897478522145755</v>
      </c>
      <c r="I1469" s="4">
        <f t="shared" si="278"/>
        <v>20703.22525249235</v>
      </c>
      <c r="J1469" s="25">
        <f t="shared" si="273"/>
        <v>24767.068558418418</v>
      </c>
      <c r="K1469" s="15">
        <f t="shared" si="279"/>
        <v>24741.676993711153</v>
      </c>
      <c r="L1469" s="36">
        <f t="shared" si="280"/>
        <v>-4059.676993711153</v>
      </c>
      <c r="M1469" s="36">
        <f t="shared" si="281"/>
        <v>4059.676993711153</v>
      </c>
      <c r="N1469" s="36">
        <f t="shared" si="282"/>
        <v>0.19629034879175869</v>
      </c>
      <c r="O1469" s="36">
        <f t="shared" si="283"/>
        <v>16480977.293267624</v>
      </c>
      <c r="P1469" s="35">
        <f t="shared" si="274"/>
        <v>16480977.293267624</v>
      </c>
    </row>
    <row r="1470" spans="1:16" x14ac:dyDescent="0.4">
      <c r="A1470" s="1">
        <v>1469</v>
      </c>
      <c r="B1470" s="21">
        <v>41282</v>
      </c>
      <c r="C1470" s="43">
        <v>1</v>
      </c>
      <c r="D1470" s="23">
        <v>20801</v>
      </c>
      <c r="E1470" s="25">
        <f t="shared" si="275"/>
        <v>22872.25</v>
      </c>
      <c r="F1470" s="25">
        <f t="shared" si="276"/>
        <v>23102.375</v>
      </c>
      <c r="G1470" s="25">
        <f t="shared" si="277"/>
        <v>0.90038361856735505</v>
      </c>
      <c r="H1470" s="25">
        <f t="shared" si="272"/>
        <v>1.002565354379422</v>
      </c>
      <c r="I1470" s="4">
        <f t="shared" si="278"/>
        <v>20747.774605552386</v>
      </c>
      <c r="J1470" s="25">
        <f t="shared" si="273"/>
        <v>24767.414554008243</v>
      </c>
      <c r="K1470" s="15">
        <f t="shared" si="279"/>
        <v>24830.951749401327</v>
      </c>
      <c r="L1470" s="36">
        <f t="shared" si="280"/>
        <v>-4029.9517494013271</v>
      </c>
      <c r="M1470" s="36">
        <f t="shared" si="281"/>
        <v>4029.9517494013271</v>
      </c>
      <c r="N1470" s="36">
        <f t="shared" si="282"/>
        <v>0.19373836591516402</v>
      </c>
      <c r="O1470" s="36">
        <f t="shared" si="283"/>
        <v>16240511.102502817</v>
      </c>
      <c r="P1470" s="35">
        <f t="shared" si="274"/>
        <v>16240511.102502817</v>
      </c>
    </row>
    <row r="1471" spans="1:16" x14ac:dyDescent="0.4">
      <c r="A1471" s="1">
        <v>1470</v>
      </c>
      <c r="B1471" s="21">
        <v>41283</v>
      </c>
      <c r="C1471" s="43">
        <v>2</v>
      </c>
      <c r="D1471" s="23">
        <v>25617</v>
      </c>
      <c r="E1471" s="25">
        <f t="shared" si="275"/>
        <v>23332.5</v>
      </c>
      <c r="F1471" s="25">
        <f t="shared" si="276"/>
        <v>24048.375</v>
      </c>
      <c r="G1471" s="25">
        <f t="shared" si="277"/>
        <v>1.0652279000140341</v>
      </c>
      <c r="H1471" s="25">
        <f t="shared" si="272"/>
        <v>1.001156956769502</v>
      </c>
      <c r="I1471" s="4">
        <f t="shared" si="278"/>
        <v>25587.396488418792</v>
      </c>
      <c r="J1471" s="25">
        <f t="shared" si="273"/>
        <v>24767.760549598068</v>
      </c>
      <c r="K1471" s="15">
        <f t="shared" si="279"/>
        <v>24796.415777831331</v>
      </c>
      <c r="L1471" s="36">
        <f t="shared" si="280"/>
        <v>820.58422216866893</v>
      </c>
      <c r="M1471" s="36">
        <f t="shared" si="281"/>
        <v>820.58422216866893</v>
      </c>
      <c r="N1471" s="36">
        <f t="shared" si="282"/>
        <v>3.2032799397613651E-2</v>
      </c>
      <c r="O1471" s="36">
        <f t="shared" si="283"/>
        <v>673358.46567215945</v>
      </c>
      <c r="P1471" s="35">
        <f t="shared" si="274"/>
        <v>673358.46567215945</v>
      </c>
    </row>
    <row r="1472" spans="1:16" x14ac:dyDescent="0.4">
      <c r="A1472" s="1">
        <v>1471</v>
      </c>
      <c r="B1472" s="21">
        <v>41284</v>
      </c>
      <c r="C1472" s="43">
        <v>3</v>
      </c>
      <c r="D1472" s="23">
        <v>26230</v>
      </c>
      <c r="E1472" s="25">
        <f t="shared" si="275"/>
        <v>24764.25</v>
      </c>
      <c r="F1472" s="25">
        <f t="shared" si="276"/>
        <v>24778.375</v>
      </c>
      <c r="G1472" s="25">
        <f t="shared" si="277"/>
        <v>1.0585843502651</v>
      </c>
      <c r="H1472" s="25">
        <f t="shared" si="272"/>
        <v>0.99730290362961838</v>
      </c>
      <c r="I1472" s="4">
        <f t="shared" si="278"/>
        <v>26300.9361594533</v>
      </c>
      <c r="J1472" s="25">
        <f t="shared" si="273"/>
        <v>24768.106545187893</v>
      </c>
      <c r="K1472" s="15">
        <f t="shared" si="279"/>
        <v>24701.304574923641</v>
      </c>
      <c r="L1472" s="36">
        <f t="shared" si="280"/>
        <v>1528.6954250763592</v>
      </c>
      <c r="M1472" s="36">
        <f t="shared" si="281"/>
        <v>1528.6954250763592</v>
      </c>
      <c r="N1472" s="36">
        <f t="shared" si="282"/>
        <v>5.8280420323155134E-2</v>
      </c>
      <c r="O1472" s="36">
        <f t="shared" si="283"/>
        <v>2336909.7026493908</v>
      </c>
      <c r="P1472" s="35">
        <f t="shared" si="274"/>
        <v>2336909.7026493908</v>
      </c>
    </row>
    <row r="1473" spans="1:16" x14ac:dyDescent="0.4">
      <c r="A1473" s="1">
        <v>1472</v>
      </c>
      <c r="B1473" s="21">
        <v>41285</v>
      </c>
      <c r="C1473" s="43">
        <v>4</v>
      </c>
      <c r="D1473" s="23">
        <v>26409</v>
      </c>
      <c r="E1473" s="25">
        <f t="shared" si="275"/>
        <v>24792.5</v>
      </c>
      <c r="F1473" s="25">
        <f t="shared" si="276"/>
        <v>24829.125</v>
      </c>
      <c r="G1473" s="25">
        <f t="shared" si="277"/>
        <v>1.0636299104378426</v>
      </c>
      <c r="H1473" s="25">
        <f t="shared" si="272"/>
        <v>0.99897478522145755</v>
      </c>
      <c r="I1473" s="4">
        <f t="shared" si="278"/>
        <v>26436.102683157838</v>
      </c>
      <c r="J1473" s="25">
        <f t="shared" si="273"/>
        <v>24768.452540777722</v>
      </c>
      <c r="K1473" s="15">
        <f t="shared" si="279"/>
        <v>24743.059557191289</v>
      </c>
      <c r="L1473" s="36">
        <f t="shared" si="280"/>
        <v>1665.9404428087109</v>
      </c>
      <c r="M1473" s="36">
        <f t="shared" si="281"/>
        <v>1665.9404428087109</v>
      </c>
      <c r="N1473" s="36">
        <f t="shared" si="282"/>
        <v>6.3082299322530608E-2</v>
      </c>
      <c r="O1473" s="36">
        <f t="shared" si="283"/>
        <v>2775357.5589856841</v>
      </c>
      <c r="P1473" s="35">
        <f t="shared" si="274"/>
        <v>2775357.5589856841</v>
      </c>
    </row>
    <row r="1474" spans="1:16" x14ac:dyDescent="0.4">
      <c r="A1474" s="1">
        <v>1473</v>
      </c>
      <c r="B1474" s="21">
        <v>41286</v>
      </c>
      <c r="C1474" s="43">
        <v>1</v>
      </c>
      <c r="D1474" s="23">
        <v>20914</v>
      </c>
      <c r="E1474" s="25">
        <f t="shared" si="275"/>
        <v>24865.75</v>
      </c>
      <c r="F1474" s="25">
        <f t="shared" si="276"/>
        <v>24441.625</v>
      </c>
      <c r="G1474" s="25">
        <f t="shared" si="277"/>
        <v>0.85567142119233075</v>
      </c>
      <c r="H1474" s="25">
        <f t="shared" ref="H1474:H1537" si="284">VLOOKUP(C1474,$Q$38:$S$42,3,FALSE)</f>
        <v>1.002565354379422</v>
      </c>
      <c r="I1474" s="4">
        <f t="shared" si="278"/>
        <v>20860.485462262517</v>
      </c>
      <c r="J1474" s="25">
        <f t="shared" si="273"/>
        <v>24768.798536367547</v>
      </c>
      <c r="K1474" s="15">
        <f t="shared" si="279"/>
        <v>24832.339282165838</v>
      </c>
      <c r="L1474" s="36">
        <f t="shared" si="280"/>
        <v>-3918.3392821658381</v>
      </c>
      <c r="M1474" s="36">
        <f t="shared" si="281"/>
        <v>3918.3392821658381</v>
      </c>
      <c r="N1474" s="36">
        <f t="shared" si="282"/>
        <v>0.1873548475741531</v>
      </c>
      <c r="O1474" s="36">
        <f t="shared" si="283"/>
        <v>15353382.730163895</v>
      </c>
      <c r="P1474" s="35">
        <f t="shared" si="274"/>
        <v>15353382.730163895</v>
      </c>
    </row>
    <row r="1475" spans="1:16" x14ac:dyDescent="0.4">
      <c r="A1475" s="1">
        <v>1474</v>
      </c>
      <c r="B1475" s="21">
        <v>41287</v>
      </c>
      <c r="C1475" s="43">
        <v>2</v>
      </c>
      <c r="D1475" s="23">
        <v>25910</v>
      </c>
      <c r="E1475" s="25">
        <f t="shared" si="275"/>
        <v>24017.5</v>
      </c>
      <c r="F1475" s="25">
        <f t="shared" si="276"/>
        <v>23344.75</v>
      </c>
      <c r="G1475" s="25">
        <f t="shared" si="277"/>
        <v>1.1098855202989966</v>
      </c>
      <c r="H1475" s="25">
        <f t="shared" si="284"/>
        <v>1.001156956769502</v>
      </c>
      <c r="I1475" s="4">
        <f t="shared" si="278"/>
        <v>25880.057891826946</v>
      </c>
      <c r="J1475" s="25">
        <f t="shared" ref="J1475:J1538" si="285">INTERCEPT($I$2:$I$3896,$A$2:$A$3896)+SLOPE($I$2:$I$3896,$A$2:$A$3896)*A1475</f>
        <v>24769.144531957372</v>
      </c>
      <c r="K1475" s="15">
        <f t="shared" si="279"/>
        <v>24797.801361398393</v>
      </c>
      <c r="L1475" s="36">
        <f t="shared" si="280"/>
        <v>1112.1986386016069</v>
      </c>
      <c r="M1475" s="36">
        <f t="shared" si="281"/>
        <v>1112.1986386016069</v>
      </c>
      <c r="N1475" s="36">
        <f t="shared" si="282"/>
        <v>4.2925458842207907E-2</v>
      </c>
      <c r="O1475" s="36">
        <f t="shared" si="283"/>
        <v>1236985.811707268</v>
      </c>
      <c r="P1475" s="35">
        <f t="shared" ref="P1475:P1538" si="286">(D1475-K1475)^2</f>
        <v>1236985.811707268</v>
      </c>
    </row>
    <row r="1476" spans="1:16" x14ac:dyDescent="0.4">
      <c r="A1476" s="1">
        <v>1475</v>
      </c>
      <c r="B1476" s="21">
        <v>41288</v>
      </c>
      <c r="C1476" s="43">
        <v>3</v>
      </c>
      <c r="D1476" s="23">
        <v>22837</v>
      </c>
      <c r="E1476" s="25">
        <f t="shared" si="275"/>
        <v>22672</v>
      </c>
      <c r="F1476" s="25">
        <f t="shared" si="276"/>
        <v>23291.375</v>
      </c>
      <c r="G1476" s="25">
        <f t="shared" si="277"/>
        <v>0.98049170562064281</v>
      </c>
      <c r="H1476" s="25">
        <f t="shared" si="284"/>
        <v>0.99730290362961838</v>
      </c>
      <c r="I1476" s="4">
        <f t="shared" si="278"/>
        <v>22898.760162921655</v>
      </c>
      <c r="J1476" s="25">
        <f t="shared" si="285"/>
        <v>24769.490527547197</v>
      </c>
      <c r="K1476" s="15">
        <f t="shared" si="279"/>
        <v>24702.684824549149</v>
      </c>
      <c r="L1476" s="36">
        <f t="shared" si="280"/>
        <v>-1865.6848245491492</v>
      </c>
      <c r="M1476" s="36">
        <f t="shared" si="281"/>
        <v>1865.6848245491492</v>
      </c>
      <c r="N1476" s="36">
        <f t="shared" si="282"/>
        <v>8.169570541442174E-2</v>
      </c>
      <c r="O1476" s="36">
        <f t="shared" si="283"/>
        <v>3480779.8645529896</v>
      </c>
      <c r="P1476" s="35">
        <f t="shared" si="286"/>
        <v>3480779.8645529896</v>
      </c>
    </row>
    <row r="1477" spans="1:16" x14ac:dyDescent="0.4">
      <c r="A1477" s="1">
        <v>1476</v>
      </c>
      <c r="B1477" s="21">
        <v>41289</v>
      </c>
      <c r="C1477" s="43">
        <v>4</v>
      </c>
      <c r="D1477" s="23">
        <v>21027</v>
      </c>
      <c r="E1477" s="25">
        <f t="shared" ref="E1477:E1540" si="287">AVERAGE(D1475:D1478)</f>
        <v>23910.75</v>
      </c>
      <c r="F1477" s="25">
        <f t="shared" ref="F1477:F1540" si="288">AVERAGE(E1477:E1478)</f>
        <v>23971</v>
      </c>
      <c r="G1477" s="25">
        <f t="shared" si="277"/>
        <v>0.87718493179258272</v>
      </c>
      <c r="H1477" s="25">
        <f t="shared" si="284"/>
        <v>0.99897478522145755</v>
      </c>
      <c r="I1477" s="4">
        <f t="shared" si="278"/>
        <v>21048.579314580631</v>
      </c>
      <c r="J1477" s="25">
        <f t="shared" si="285"/>
        <v>24769.836523137023</v>
      </c>
      <c r="K1477" s="15">
        <f t="shared" si="279"/>
        <v>24744.442120671421</v>
      </c>
      <c r="L1477" s="36">
        <f t="shared" si="280"/>
        <v>-3717.4421206714214</v>
      </c>
      <c r="M1477" s="36">
        <f t="shared" si="281"/>
        <v>3717.4421206714214</v>
      </c>
      <c r="N1477" s="36">
        <f t="shared" si="282"/>
        <v>0.17679374711900991</v>
      </c>
      <c r="O1477" s="36">
        <f t="shared" si="283"/>
        <v>13819375.920542035</v>
      </c>
      <c r="P1477" s="35">
        <f t="shared" si="286"/>
        <v>13819375.920542035</v>
      </c>
    </row>
    <row r="1478" spans="1:16" x14ac:dyDescent="0.4">
      <c r="A1478" s="1">
        <v>1477</v>
      </c>
      <c r="B1478" s="21">
        <v>41290</v>
      </c>
      <c r="C1478" s="43">
        <v>1</v>
      </c>
      <c r="D1478" s="23">
        <v>25869</v>
      </c>
      <c r="E1478" s="25">
        <f t="shared" si="287"/>
        <v>24031.25</v>
      </c>
      <c r="F1478" s="25">
        <f t="shared" si="288"/>
        <v>24457.75</v>
      </c>
      <c r="G1478" s="25">
        <f t="shared" si="277"/>
        <v>1.0577015465445514</v>
      </c>
      <c r="H1478" s="25">
        <f t="shared" si="284"/>
        <v>1.002565354379422</v>
      </c>
      <c r="I1478" s="4">
        <f t="shared" si="278"/>
        <v>25802.806656941237</v>
      </c>
      <c r="J1478" s="25">
        <f t="shared" si="285"/>
        <v>24770.182518726848</v>
      </c>
      <c r="K1478" s="15">
        <f t="shared" si="279"/>
        <v>24833.726814930345</v>
      </c>
      <c r="L1478" s="36">
        <f t="shared" si="280"/>
        <v>1035.2731850696546</v>
      </c>
      <c r="M1478" s="36">
        <f t="shared" si="281"/>
        <v>1035.2731850696546</v>
      </c>
      <c r="N1478" s="36">
        <f t="shared" si="282"/>
        <v>4.0019837839485664E-2</v>
      </c>
      <c r="O1478" s="36">
        <f t="shared" si="283"/>
        <v>1071790.5677242673</v>
      </c>
      <c r="P1478" s="35">
        <f t="shared" si="286"/>
        <v>1071790.5677242673</v>
      </c>
    </row>
    <row r="1479" spans="1:16" x14ac:dyDescent="0.4">
      <c r="A1479" s="1">
        <v>1478</v>
      </c>
      <c r="B1479" s="21">
        <v>41291</v>
      </c>
      <c r="C1479" s="43">
        <v>2</v>
      </c>
      <c r="D1479" s="23">
        <v>26392</v>
      </c>
      <c r="E1479" s="25">
        <f t="shared" si="287"/>
        <v>24884.25</v>
      </c>
      <c r="F1479" s="25">
        <f t="shared" si="288"/>
        <v>24864.75</v>
      </c>
      <c r="G1479" s="25">
        <f t="shared" si="277"/>
        <v>1.061422294613861</v>
      </c>
      <c r="H1479" s="25">
        <f t="shared" si="284"/>
        <v>1.001156956769502</v>
      </c>
      <c r="I1479" s="4">
        <f t="shared" si="278"/>
        <v>26361.500883099066</v>
      </c>
      <c r="J1479" s="25">
        <f t="shared" si="285"/>
        <v>24770.528514316673</v>
      </c>
      <c r="K1479" s="15">
        <f t="shared" si="279"/>
        <v>24799.186944965455</v>
      </c>
      <c r="L1479" s="36">
        <f t="shared" si="280"/>
        <v>1592.813055034545</v>
      </c>
      <c r="M1479" s="36">
        <f t="shared" si="281"/>
        <v>1592.813055034545</v>
      </c>
      <c r="N1479" s="36">
        <f t="shared" si="282"/>
        <v>6.0352116362327408E-2</v>
      </c>
      <c r="O1479" s="36">
        <f t="shared" si="283"/>
        <v>2537053.4282884803</v>
      </c>
      <c r="P1479" s="35">
        <f t="shared" si="286"/>
        <v>2537053.4282884803</v>
      </c>
    </row>
    <row r="1480" spans="1:16" x14ac:dyDescent="0.4">
      <c r="A1480" s="1">
        <v>1479</v>
      </c>
      <c r="B1480" s="21">
        <v>41292</v>
      </c>
      <c r="C1480" s="43">
        <v>3</v>
      </c>
      <c r="D1480" s="23">
        <v>26249</v>
      </c>
      <c r="E1480" s="25">
        <f t="shared" si="287"/>
        <v>24845.25</v>
      </c>
      <c r="F1480" s="25">
        <f t="shared" si="288"/>
        <v>24780</v>
      </c>
      <c r="G1480" s="25">
        <f t="shared" si="277"/>
        <v>1.0592816787732042</v>
      </c>
      <c r="H1480" s="25">
        <f t="shared" si="284"/>
        <v>0.99730290362961838</v>
      </c>
      <c r="I1480" s="4">
        <f t="shared" si="278"/>
        <v>26319.987542870364</v>
      </c>
      <c r="J1480" s="25">
        <f t="shared" si="285"/>
        <v>24770.874509906498</v>
      </c>
      <c r="K1480" s="15">
        <f t="shared" si="279"/>
        <v>24704.06507417465</v>
      </c>
      <c r="L1480" s="36">
        <f t="shared" si="280"/>
        <v>1544.9349258253496</v>
      </c>
      <c r="M1480" s="36">
        <f t="shared" si="281"/>
        <v>1544.9349258253496</v>
      </c>
      <c r="N1480" s="36">
        <f t="shared" si="282"/>
        <v>5.8856906008813659E-2</v>
      </c>
      <c r="O1480" s="36">
        <f t="shared" si="283"/>
        <v>2386823.9250349784</v>
      </c>
      <c r="P1480" s="35">
        <f t="shared" si="286"/>
        <v>2386823.9250349784</v>
      </c>
    </row>
    <row r="1481" spans="1:16" x14ac:dyDescent="0.4">
      <c r="A1481" s="1">
        <v>1480</v>
      </c>
      <c r="B1481" s="21">
        <v>41293</v>
      </c>
      <c r="C1481" s="43">
        <v>4</v>
      </c>
      <c r="D1481" s="23">
        <v>20871</v>
      </c>
      <c r="E1481" s="25">
        <f t="shared" si="287"/>
        <v>24714.75</v>
      </c>
      <c r="F1481" s="25">
        <f t="shared" si="288"/>
        <v>24195.375</v>
      </c>
      <c r="G1481" s="25">
        <f t="shared" si="277"/>
        <v>0.86260287348305198</v>
      </c>
      <c r="H1481" s="25">
        <f t="shared" si="284"/>
        <v>0.99897478522145755</v>
      </c>
      <c r="I1481" s="4">
        <f t="shared" si="278"/>
        <v>20892.419216940711</v>
      </c>
      <c r="J1481" s="25">
        <f t="shared" si="285"/>
        <v>24771.220505496323</v>
      </c>
      <c r="K1481" s="15">
        <f t="shared" si="279"/>
        <v>24745.824684151554</v>
      </c>
      <c r="L1481" s="36">
        <f t="shared" si="280"/>
        <v>-3874.8246841515538</v>
      </c>
      <c r="M1481" s="36">
        <f t="shared" si="281"/>
        <v>3874.8246841515538</v>
      </c>
      <c r="N1481" s="36">
        <f t="shared" si="282"/>
        <v>0.18565591893783498</v>
      </c>
      <c r="O1481" s="36">
        <f t="shared" si="283"/>
        <v>15014266.332910189</v>
      </c>
      <c r="P1481" s="35">
        <f t="shared" si="286"/>
        <v>15014266.332910189</v>
      </c>
    </row>
    <row r="1482" spans="1:16" x14ac:dyDescent="0.4">
      <c r="A1482" s="1">
        <v>1481</v>
      </c>
      <c r="B1482" s="21">
        <v>41294</v>
      </c>
      <c r="C1482" s="43">
        <v>1</v>
      </c>
      <c r="D1482" s="23">
        <v>25347</v>
      </c>
      <c r="E1482" s="25">
        <f t="shared" si="287"/>
        <v>23676</v>
      </c>
      <c r="F1482" s="25">
        <f t="shared" si="288"/>
        <v>22942.625</v>
      </c>
      <c r="G1482" s="25">
        <f t="shared" si="277"/>
        <v>1.1047994725974033</v>
      </c>
      <c r="H1482" s="25">
        <f t="shared" si="284"/>
        <v>1.002565354379422</v>
      </c>
      <c r="I1482" s="4">
        <f t="shared" si="278"/>
        <v>25282.142345413024</v>
      </c>
      <c r="J1482" s="25">
        <f t="shared" si="285"/>
        <v>24771.566501086152</v>
      </c>
      <c r="K1482" s="15">
        <f t="shared" si="279"/>
        <v>24835.114347694856</v>
      </c>
      <c r="L1482" s="36">
        <f t="shared" si="280"/>
        <v>511.88565230514359</v>
      </c>
      <c r="M1482" s="36">
        <f t="shared" si="281"/>
        <v>511.88565230514359</v>
      </c>
      <c r="N1482" s="36">
        <f t="shared" si="282"/>
        <v>2.0195117856359475E-2</v>
      </c>
      <c r="O1482" s="36">
        <f t="shared" si="283"/>
        <v>262026.92103586235</v>
      </c>
      <c r="P1482" s="35">
        <f t="shared" si="286"/>
        <v>262026.92103586235</v>
      </c>
    </row>
    <row r="1483" spans="1:16" x14ac:dyDescent="0.4">
      <c r="A1483" s="1">
        <v>1482</v>
      </c>
      <c r="B1483" s="21">
        <v>41295</v>
      </c>
      <c r="C1483" s="43">
        <v>2</v>
      </c>
      <c r="D1483" s="23">
        <v>22237</v>
      </c>
      <c r="E1483" s="25">
        <f t="shared" si="287"/>
        <v>22209.25</v>
      </c>
      <c r="F1483" s="25">
        <f t="shared" si="288"/>
        <v>22777.625</v>
      </c>
      <c r="G1483" s="25">
        <f t="shared" si="277"/>
        <v>0.97626508470483642</v>
      </c>
      <c r="H1483" s="25">
        <f t="shared" si="284"/>
        <v>1.001156956769502</v>
      </c>
      <c r="I1483" s="4">
        <f t="shared" si="278"/>
        <v>22211.302483232568</v>
      </c>
      <c r="J1483" s="25">
        <f t="shared" si="285"/>
        <v>24771.912496675977</v>
      </c>
      <c r="K1483" s="15">
        <f t="shared" si="279"/>
        <v>24800.572528532517</v>
      </c>
      <c r="L1483" s="36">
        <f t="shared" si="280"/>
        <v>-2563.572528532517</v>
      </c>
      <c r="M1483" s="36">
        <f t="shared" si="281"/>
        <v>2563.572528532517</v>
      </c>
      <c r="N1483" s="36">
        <f t="shared" si="282"/>
        <v>0.11528409985755798</v>
      </c>
      <c r="O1483" s="36">
        <f t="shared" si="283"/>
        <v>6571904.1090466026</v>
      </c>
      <c r="P1483" s="35">
        <f t="shared" si="286"/>
        <v>6571904.1090466026</v>
      </c>
    </row>
    <row r="1484" spans="1:16" x14ac:dyDescent="0.4">
      <c r="A1484" s="1">
        <v>1483</v>
      </c>
      <c r="B1484" s="21">
        <v>41296</v>
      </c>
      <c r="C1484" s="43">
        <v>3</v>
      </c>
      <c r="D1484" s="23">
        <v>20382</v>
      </c>
      <c r="E1484" s="25">
        <f t="shared" si="287"/>
        <v>23346</v>
      </c>
      <c r="F1484" s="25">
        <f t="shared" si="288"/>
        <v>23480.75</v>
      </c>
      <c r="G1484" s="25">
        <f t="shared" si="277"/>
        <v>0.86803019494692457</v>
      </c>
      <c r="H1484" s="25">
        <f t="shared" si="284"/>
        <v>0.99730290362961838</v>
      </c>
      <c r="I1484" s="4">
        <f t="shared" si="278"/>
        <v>20437.120884558793</v>
      </c>
      <c r="J1484" s="25">
        <f t="shared" si="285"/>
        <v>24772.258492265802</v>
      </c>
      <c r="K1484" s="15">
        <f t="shared" si="279"/>
        <v>24705.445323800159</v>
      </c>
      <c r="L1484" s="36">
        <f t="shared" si="280"/>
        <v>-4323.4453238001588</v>
      </c>
      <c r="M1484" s="36">
        <f t="shared" si="281"/>
        <v>4323.4453238001588</v>
      </c>
      <c r="N1484" s="36">
        <f t="shared" si="282"/>
        <v>0.2121207596801177</v>
      </c>
      <c r="O1484" s="36">
        <f t="shared" si="283"/>
        <v>18692179.467889462</v>
      </c>
      <c r="P1484" s="35">
        <f t="shared" si="286"/>
        <v>18692179.467889462</v>
      </c>
    </row>
    <row r="1485" spans="1:16" x14ac:dyDescent="0.4">
      <c r="A1485" s="1">
        <v>1484</v>
      </c>
      <c r="B1485" s="21">
        <v>41297</v>
      </c>
      <c r="C1485" s="43">
        <v>4</v>
      </c>
      <c r="D1485" s="23">
        <v>25418</v>
      </c>
      <c r="E1485" s="25">
        <f t="shared" si="287"/>
        <v>23615.5</v>
      </c>
      <c r="F1485" s="25">
        <f t="shared" si="288"/>
        <v>24224.125</v>
      </c>
      <c r="G1485" s="25">
        <f t="shared" si="277"/>
        <v>1.0492845458814302</v>
      </c>
      <c r="H1485" s="25">
        <f t="shared" si="284"/>
        <v>0.99897478522145755</v>
      </c>
      <c r="I1485" s="4">
        <f t="shared" si="278"/>
        <v>25444.085652637583</v>
      </c>
      <c r="J1485" s="25">
        <f t="shared" si="285"/>
        <v>24772.604487855628</v>
      </c>
      <c r="K1485" s="15">
        <f t="shared" si="279"/>
        <v>24747.20724763169</v>
      </c>
      <c r="L1485" s="36">
        <f t="shared" si="280"/>
        <v>670.79275236831018</v>
      </c>
      <c r="M1485" s="36">
        <f t="shared" si="281"/>
        <v>670.79275236831018</v>
      </c>
      <c r="N1485" s="36">
        <f t="shared" si="282"/>
        <v>2.6390461577162252E-2</v>
      </c>
      <c r="O1485" s="36">
        <f t="shared" si="283"/>
        <v>449962.91662985308</v>
      </c>
      <c r="P1485" s="35">
        <f t="shared" si="286"/>
        <v>449962.91662985308</v>
      </c>
    </row>
    <row r="1486" spans="1:16" x14ac:dyDescent="0.4">
      <c r="A1486" s="1">
        <v>1485</v>
      </c>
      <c r="B1486" s="21">
        <v>41298</v>
      </c>
      <c r="C1486" s="43">
        <v>1</v>
      </c>
      <c r="D1486" s="23">
        <v>26425</v>
      </c>
      <c r="E1486" s="25">
        <f t="shared" si="287"/>
        <v>24832.75</v>
      </c>
      <c r="F1486" s="25">
        <f t="shared" si="288"/>
        <v>25082</v>
      </c>
      <c r="G1486" s="25">
        <f t="shared" si="277"/>
        <v>1.053544374451798</v>
      </c>
      <c r="H1486" s="25">
        <f t="shared" si="284"/>
        <v>1.002565354379422</v>
      </c>
      <c r="I1486" s="4">
        <f t="shared" si="278"/>
        <v>26357.38396960347</v>
      </c>
      <c r="J1486" s="25">
        <f t="shared" si="285"/>
        <v>24772.950483445453</v>
      </c>
      <c r="K1486" s="15">
        <f t="shared" si="279"/>
        <v>24836.501880459364</v>
      </c>
      <c r="L1486" s="36">
        <f t="shared" si="280"/>
        <v>1588.4981195406363</v>
      </c>
      <c r="M1486" s="36">
        <f t="shared" si="281"/>
        <v>1588.4981195406363</v>
      </c>
      <c r="N1486" s="36">
        <f t="shared" si="282"/>
        <v>6.0113457693117739E-2</v>
      </c>
      <c r="O1486" s="36">
        <f t="shared" si="283"/>
        <v>2523326.2757841377</v>
      </c>
      <c r="P1486" s="35">
        <f t="shared" si="286"/>
        <v>2523326.2757841377</v>
      </c>
    </row>
    <row r="1487" spans="1:16" x14ac:dyDescent="0.4">
      <c r="A1487" s="1">
        <v>1486</v>
      </c>
      <c r="B1487" s="21">
        <v>41299</v>
      </c>
      <c r="C1487" s="43">
        <v>2</v>
      </c>
      <c r="D1487" s="23">
        <v>27106</v>
      </c>
      <c r="E1487" s="25">
        <f t="shared" si="287"/>
        <v>25331.25</v>
      </c>
      <c r="F1487" s="25">
        <f t="shared" si="288"/>
        <v>26555.25</v>
      </c>
      <c r="G1487" s="25">
        <f t="shared" si="277"/>
        <v>1.0207397783865715</v>
      </c>
      <c r="H1487" s="25">
        <f t="shared" si="284"/>
        <v>1.001156956769502</v>
      </c>
      <c r="I1487" s="4">
        <f t="shared" si="278"/>
        <v>27074.675770585149</v>
      </c>
      <c r="J1487" s="25">
        <f t="shared" si="285"/>
        <v>24773.296479035278</v>
      </c>
      <c r="K1487" s="15">
        <f t="shared" si="279"/>
        <v>24801.958112099579</v>
      </c>
      <c r="L1487" s="36">
        <f t="shared" si="280"/>
        <v>2304.041887900421</v>
      </c>
      <c r="M1487" s="36">
        <f t="shared" si="281"/>
        <v>2304.041887900421</v>
      </c>
      <c r="N1487" s="36">
        <f t="shared" si="282"/>
        <v>8.5001176414831445E-2</v>
      </c>
      <c r="O1487" s="36">
        <f t="shared" si="283"/>
        <v>5308609.0211997358</v>
      </c>
      <c r="P1487" s="35">
        <f t="shared" si="286"/>
        <v>5308609.0211997358</v>
      </c>
    </row>
    <row r="1488" spans="1:16" x14ac:dyDescent="0.4">
      <c r="A1488" s="1">
        <v>1487</v>
      </c>
      <c r="B1488" s="21">
        <v>41300</v>
      </c>
      <c r="C1488" s="43">
        <v>3</v>
      </c>
      <c r="D1488" s="23">
        <v>22376</v>
      </c>
      <c r="E1488" s="25">
        <f t="shared" si="287"/>
        <v>27779.25</v>
      </c>
      <c r="F1488" s="25">
        <f t="shared" si="288"/>
        <v>28202.125</v>
      </c>
      <c r="G1488" s="25">
        <f t="shared" si="277"/>
        <v>0.79341538979775461</v>
      </c>
      <c r="H1488" s="25">
        <f t="shared" si="284"/>
        <v>0.99730290362961838</v>
      </c>
      <c r="I1488" s="4">
        <f t="shared" si="278"/>
        <v>22436.513438960239</v>
      </c>
      <c r="J1488" s="25">
        <f t="shared" si="285"/>
        <v>24773.642474625103</v>
      </c>
      <c r="K1488" s="15">
        <f t="shared" si="279"/>
        <v>24706.82557342566</v>
      </c>
      <c r="L1488" s="36">
        <f t="shared" si="280"/>
        <v>-2330.82557342566</v>
      </c>
      <c r="M1488" s="36">
        <f t="shared" si="281"/>
        <v>2330.82557342566</v>
      </c>
      <c r="N1488" s="36">
        <f t="shared" si="282"/>
        <v>0.1041663198706498</v>
      </c>
      <c r="O1488" s="36">
        <f t="shared" si="283"/>
        <v>5432747.8537350567</v>
      </c>
      <c r="P1488" s="35">
        <f t="shared" si="286"/>
        <v>5432747.8537350567</v>
      </c>
    </row>
    <row r="1489" spans="1:16" x14ac:dyDescent="0.4">
      <c r="A1489" s="1">
        <v>1488</v>
      </c>
      <c r="B1489" s="21">
        <v>41301</v>
      </c>
      <c r="C1489" s="43">
        <v>4</v>
      </c>
      <c r="D1489" s="23">
        <v>35210</v>
      </c>
      <c r="E1489" s="25">
        <f t="shared" si="287"/>
        <v>28625</v>
      </c>
      <c r="F1489" s="25">
        <f t="shared" si="288"/>
        <v>28094.875</v>
      </c>
      <c r="G1489" s="25">
        <f t="shared" si="277"/>
        <v>1.253253484843766</v>
      </c>
      <c r="H1489" s="25">
        <f t="shared" si="284"/>
        <v>0.99897478522145755</v>
      </c>
      <c r="I1489" s="4">
        <f t="shared" si="278"/>
        <v>35246.134858343277</v>
      </c>
      <c r="J1489" s="25">
        <f t="shared" si="285"/>
        <v>24773.988470214928</v>
      </c>
      <c r="K1489" s="15">
        <f t="shared" si="279"/>
        <v>24748.589811111822</v>
      </c>
      <c r="L1489" s="36">
        <f t="shared" si="280"/>
        <v>10461.410188888178</v>
      </c>
      <c r="M1489" s="36">
        <f t="shared" si="281"/>
        <v>10461.410188888178</v>
      </c>
      <c r="N1489" s="36">
        <f t="shared" si="282"/>
        <v>0.29711474549526207</v>
      </c>
      <c r="O1489" s="36">
        <f t="shared" si="283"/>
        <v>109441103.14017338</v>
      </c>
      <c r="P1489" s="35">
        <f t="shared" si="286"/>
        <v>109441103.14017338</v>
      </c>
    </row>
    <row r="1490" spans="1:16" x14ac:dyDescent="0.4">
      <c r="A1490" s="1">
        <v>1489</v>
      </c>
      <c r="B1490" s="21">
        <v>41302</v>
      </c>
      <c r="C1490" s="43">
        <v>1</v>
      </c>
      <c r="D1490" s="23">
        <v>29808</v>
      </c>
      <c r="E1490" s="25">
        <f t="shared" si="287"/>
        <v>27564.75</v>
      </c>
      <c r="F1490" s="25">
        <f t="shared" si="288"/>
        <v>28189.875</v>
      </c>
      <c r="G1490" s="25">
        <f t="shared" si="277"/>
        <v>1.0574009285248693</v>
      </c>
      <c r="H1490" s="25">
        <f t="shared" si="284"/>
        <v>1.002565354379422</v>
      </c>
      <c r="I1490" s="4">
        <f t="shared" si="278"/>
        <v>29731.727582438609</v>
      </c>
      <c r="J1490" s="25">
        <f t="shared" si="285"/>
        <v>24774.334465804754</v>
      </c>
      <c r="K1490" s="15">
        <f t="shared" si="279"/>
        <v>24837.889413223871</v>
      </c>
      <c r="L1490" s="36">
        <f t="shared" si="280"/>
        <v>4970.1105867761289</v>
      </c>
      <c r="M1490" s="36">
        <f t="shared" si="281"/>
        <v>4970.1105867761289</v>
      </c>
      <c r="N1490" s="36">
        <f t="shared" si="282"/>
        <v>0.16673747271793241</v>
      </c>
      <c r="O1490" s="36">
        <f t="shared" si="283"/>
        <v>24701999.244784158</v>
      </c>
      <c r="P1490" s="35">
        <f t="shared" si="286"/>
        <v>24701999.244784158</v>
      </c>
    </row>
    <row r="1491" spans="1:16" x14ac:dyDescent="0.4">
      <c r="A1491" s="1">
        <v>1490</v>
      </c>
      <c r="B1491" s="21">
        <v>41303</v>
      </c>
      <c r="C1491" s="43">
        <v>2</v>
      </c>
      <c r="D1491" s="23">
        <v>22865</v>
      </c>
      <c r="E1491" s="25">
        <f t="shared" si="287"/>
        <v>28815</v>
      </c>
      <c r="F1491" s="25">
        <f t="shared" si="288"/>
        <v>27823.875</v>
      </c>
      <c r="G1491" s="25">
        <f t="shared" si="277"/>
        <v>0.82177626229272527</v>
      </c>
      <c r="H1491" s="25">
        <f t="shared" si="284"/>
        <v>1.001156956769502</v>
      </c>
      <c r="I1491" s="4">
        <f t="shared" si="278"/>
        <v>22838.576754018646</v>
      </c>
      <c r="J1491" s="25">
        <f t="shared" si="285"/>
        <v>24774.680461394582</v>
      </c>
      <c r="K1491" s="15">
        <f t="shared" si="279"/>
        <v>24803.343695666641</v>
      </c>
      <c r="L1491" s="36">
        <f t="shared" si="280"/>
        <v>-1938.343695666641</v>
      </c>
      <c r="M1491" s="36">
        <f t="shared" si="281"/>
        <v>1938.343695666641</v>
      </c>
      <c r="N1491" s="36">
        <f t="shared" si="282"/>
        <v>8.4773395830598772E-2</v>
      </c>
      <c r="O1491" s="36">
        <f t="shared" si="283"/>
        <v>3757176.2825306118</v>
      </c>
      <c r="P1491" s="35">
        <f t="shared" si="286"/>
        <v>3757176.2825306118</v>
      </c>
    </row>
    <row r="1492" spans="1:16" x14ac:dyDescent="0.4">
      <c r="A1492" s="1">
        <v>1491</v>
      </c>
      <c r="B1492" s="21">
        <v>41304</v>
      </c>
      <c r="C1492" s="43">
        <v>3</v>
      </c>
      <c r="D1492" s="23">
        <v>27377</v>
      </c>
      <c r="E1492" s="25">
        <f t="shared" si="287"/>
        <v>26832.75</v>
      </c>
      <c r="F1492" s="25">
        <f t="shared" si="288"/>
        <v>26461.625</v>
      </c>
      <c r="G1492" s="25">
        <f t="shared" si="277"/>
        <v>1.0345925467540258</v>
      </c>
      <c r="H1492" s="25">
        <f t="shared" si="284"/>
        <v>0.99730290362961838</v>
      </c>
      <c r="I1492" s="4">
        <f t="shared" si="278"/>
        <v>27451.038095209798</v>
      </c>
      <c r="J1492" s="25">
        <f t="shared" si="285"/>
        <v>24775.026456984408</v>
      </c>
      <c r="K1492" s="15">
        <f t="shared" si="279"/>
        <v>24708.205823051165</v>
      </c>
      <c r="L1492" s="36">
        <f t="shared" si="280"/>
        <v>2668.7941769488352</v>
      </c>
      <c r="M1492" s="36">
        <f t="shared" si="281"/>
        <v>2668.7941769488352</v>
      </c>
      <c r="N1492" s="36">
        <f t="shared" si="282"/>
        <v>9.7483076193477569E-2</v>
      </c>
      <c r="O1492" s="36">
        <f t="shared" si="283"/>
        <v>7122462.3589160107</v>
      </c>
      <c r="P1492" s="35">
        <f t="shared" si="286"/>
        <v>7122462.3589160107</v>
      </c>
    </row>
    <row r="1493" spans="1:16" x14ac:dyDescent="0.4">
      <c r="A1493" s="1">
        <v>1492</v>
      </c>
      <c r="B1493" s="21">
        <v>41305</v>
      </c>
      <c r="C1493" s="43">
        <v>4</v>
      </c>
      <c r="D1493" s="23">
        <v>27281</v>
      </c>
      <c r="E1493" s="25">
        <f t="shared" si="287"/>
        <v>26090.5</v>
      </c>
      <c r="F1493" s="25">
        <f t="shared" si="288"/>
        <v>26052.875</v>
      </c>
      <c r="G1493" s="25">
        <f t="shared" si="277"/>
        <v>1.0471397110683562</v>
      </c>
      <c r="H1493" s="25">
        <f t="shared" si="284"/>
        <v>0.99897478522145755</v>
      </c>
      <c r="I1493" s="4">
        <f t="shared" si="278"/>
        <v>27308.997587914309</v>
      </c>
      <c r="J1493" s="25">
        <f t="shared" si="285"/>
        <v>24775.372452574233</v>
      </c>
      <c r="K1493" s="15">
        <f t="shared" si="279"/>
        <v>24749.972374591962</v>
      </c>
      <c r="L1493" s="36">
        <f t="shared" si="280"/>
        <v>2531.0276254080381</v>
      </c>
      <c r="M1493" s="36">
        <f t="shared" si="281"/>
        <v>2531.0276254080381</v>
      </c>
      <c r="N1493" s="36">
        <f t="shared" si="282"/>
        <v>9.2776204149702654E-2</v>
      </c>
      <c r="O1493" s="36">
        <f t="shared" si="283"/>
        <v>6406100.840578652</v>
      </c>
      <c r="P1493" s="35">
        <f t="shared" si="286"/>
        <v>6406100.840578652</v>
      </c>
    </row>
    <row r="1494" spans="1:16" x14ac:dyDescent="0.4">
      <c r="A1494" s="1">
        <v>1493</v>
      </c>
      <c r="B1494" s="21">
        <v>41306</v>
      </c>
      <c r="C1494" s="43">
        <v>1</v>
      </c>
      <c r="D1494" s="23">
        <v>26839</v>
      </c>
      <c r="E1494" s="25">
        <f t="shared" si="287"/>
        <v>26015.25</v>
      </c>
      <c r="F1494" s="25">
        <f t="shared" si="288"/>
        <v>25591.375</v>
      </c>
      <c r="G1494" s="25">
        <f t="shared" si="277"/>
        <v>1.0487517767216494</v>
      </c>
      <c r="H1494" s="25">
        <f t="shared" si="284"/>
        <v>1.002565354379422</v>
      </c>
      <c r="I1494" s="4">
        <f t="shared" si="278"/>
        <v>26770.324630470674</v>
      </c>
      <c r="J1494" s="25">
        <f t="shared" si="285"/>
        <v>24775.718448164058</v>
      </c>
      <c r="K1494" s="15">
        <f t="shared" si="279"/>
        <v>24839.276945988382</v>
      </c>
      <c r="L1494" s="36">
        <f t="shared" si="280"/>
        <v>1999.7230540116179</v>
      </c>
      <c r="M1494" s="36">
        <f t="shared" si="281"/>
        <v>1999.7230540116179</v>
      </c>
      <c r="N1494" s="36">
        <f t="shared" si="282"/>
        <v>7.450810589111434E-2</v>
      </c>
      <c r="O1494" s="36">
        <f t="shared" si="283"/>
        <v>3998892.292745552</v>
      </c>
      <c r="P1494" s="35">
        <f t="shared" si="286"/>
        <v>3998892.292745552</v>
      </c>
    </row>
    <row r="1495" spans="1:16" x14ac:dyDescent="0.4">
      <c r="A1495" s="1">
        <v>1494</v>
      </c>
      <c r="B1495" s="21">
        <v>41307</v>
      </c>
      <c r="C1495" s="43">
        <v>2</v>
      </c>
      <c r="D1495" s="23">
        <v>22564</v>
      </c>
      <c r="E1495" s="25">
        <f t="shared" si="287"/>
        <v>25167.5</v>
      </c>
      <c r="F1495" s="25">
        <f t="shared" si="288"/>
        <v>24652.625</v>
      </c>
      <c r="G1495" s="25">
        <f t="shared" si="277"/>
        <v>0.91527778482007494</v>
      </c>
      <c r="H1495" s="25">
        <f t="shared" si="284"/>
        <v>1.001156956769502</v>
      </c>
      <c r="I1495" s="4">
        <f t="shared" si="278"/>
        <v>22537.924595568631</v>
      </c>
      <c r="J1495" s="25">
        <f t="shared" si="285"/>
        <v>24776.064443753883</v>
      </c>
      <c r="K1495" s="15">
        <f t="shared" si="279"/>
        <v>24804.729279233703</v>
      </c>
      <c r="L1495" s="36">
        <f t="shared" si="280"/>
        <v>-2240.729279233703</v>
      </c>
      <c r="M1495" s="36">
        <f t="shared" si="281"/>
        <v>2240.729279233703</v>
      </c>
      <c r="N1495" s="36">
        <f t="shared" si="282"/>
        <v>9.9305498991034524E-2</v>
      </c>
      <c r="O1495" s="36">
        <f t="shared" si="283"/>
        <v>5020867.70281519</v>
      </c>
      <c r="P1495" s="35">
        <f t="shared" si="286"/>
        <v>5020867.70281519</v>
      </c>
    </row>
    <row r="1496" spans="1:16" x14ac:dyDescent="0.4">
      <c r="A1496" s="1">
        <v>1495</v>
      </c>
      <c r="B1496" s="21">
        <v>41308</v>
      </c>
      <c r="C1496" s="43">
        <v>3</v>
      </c>
      <c r="D1496" s="23">
        <v>23986</v>
      </c>
      <c r="E1496" s="25">
        <f t="shared" si="287"/>
        <v>24137.75</v>
      </c>
      <c r="F1496" s="25">
        <f t="shared" si="288"/>
        <v>24198.625</v>
      </c>
      <c r="G1496" s="25">
        <f t="shared" si="277"/>
        <v>0.99121334373337333</v>
      </c>
      <c r="H1496" s="25">
        <f t="shared" si="284"/>
        <v>0.99730290362961838</v>
      </c>
      <c r="I1496" s="4">
        <f t="shared" si="278"/>
        <v>24050.867507458897</v>
      </c>
      <c r="J1496" s="25">
        <f t="shared" si="285"/>
        <v>24776.410439343708</v>
      </c>
      <c r="K1496" s="15">
        <f t="shared" si="279"/>
        <v>24709.58607267667</v>
      </c>
      <c r="L1496" s="36">
        <f t="shared" si="280"/>
        <v>-723.58607267666957</v>
      </c>
      <c r="M1496" s="36">
        <f t="shared" si="281"/>
        <v>723.58607267666957</v>
      </c>
      <c r="N1496" s="36">
        <f t="shared" si="282"/>
        <v>3.0167017121515448E-2</v>
      </c>
      <c r="O1496" s="36">
        <f t="shared" si="283"/>
        <v>523576.80457164656</v>
      </c>
      <c r="P1496" s="35">
        <f t="shared" si="286"/>
        <v>523576.80457164656</v>
      </c>
    </row>
    <row r="1497" spans="1:16" x14ac:dyDescent="0.4">
      <c r="A1497" s="1">
        <v>1496</v>
      </c>
      <c r="B1497" s="21">
        <v>41309</v>
      </c>
      <c r="C1497" s="43">
        <v>4</v>
      </c>
      <c r="D1497" s="23">
        <v>23162</v>
      </c>
      <c r="E1497" s="25">
        <f t="shared" si="287"/>
        <v>24259.5</v>
      </c>
      <c r="F1497" s="25">
        <f t="shared" si="288"/>
        <v>25041.5</v>
      </c>
      <c r="G1497" s="25">
        <f t="shared" si="277"/>
        <v>0.9249445919773176</v>
      </c>
      <c r="H1497" s="25">
        <f t="shared" si="284"/>
        <v>0.99897478522145755</v>
      </c>
      <c r="I1497" s="4">
        <f t="shared" si="278"/>
        <v>23185.770394460294</v>
      </c>
      <c r="J1497" s="25">
        <f t="shared" si="285"/>
        <v>24776.756434933533</v>
      </c>
      <c r="K1497" s="15">
        <f t="shared" si="279"/>
        <v>24751.354938072094</v>
      </c>
      <c r="L1497" s="36">
        <f t="shared" si="280"/>
        <v>-1589.3549380720942</v>
      </c>
      <c r="M1497" s="36">
        <f t="shared" si="281"/>
        <v>1589.3549380720942</v>
      </c>
      <c r="N1497" s="36">
        <f t="shared" si="282"/>
        <v>6.8619071672225807E-2</v>
      </c>
      <c r="O1497" s="36">
        <f t="shared" si="283"/>
        <v>2526049.1191741503</v>
      </c>
      <c r="P1497" s="35">
        <f t="shared" si="286"/>
        <v>2526049.1191741503</v>
      </c>
    </row>
    <row r="1498" spans="1:16" x14ac:dyDescent="0.4">
      <c r="A1498" s="1">
        <v>1497</v>
      </c>
      <c r="B1498" s="21">
        <v>41310</v>
      </c>
      <c r="C1498" s="43">
        <v>1</v>
      </c>
      <c r="D1498" s="23">
        <v>27326</v>
      </c>
      <c r="E1498" s="25">
        <f t="shared" si="287"/>
        <v>25823.5</v>
      </c>
      <c r="F1498" s="25">
        <f t="shared" si="288"/>
        <v>25386.625</v>
      </c>
      <c r="G1498" s="25">
        <f t="shared" si="277"/>
        <v>1.0763935733875614</v>
      </c>
      <c r="H1498" s="25">
        <f t="shared" si="284"/>
        <v>1.002565354379422</v>
      </c>
      <c r="I1498" s="4">
        <f t="shared" si="278"/>
        <v>27256.078499655043</v>
      </c>
      <c r="J1498" s="25">
        <f t="shared" si="285"/>
        <v>24777.102430523359</v>
      </c>
      <c r="K1498" s="15">
        <f t="shared" si="279"/>
        <v>24840.664478752889</v>
      </c>
      <c r="L1498" s="36">
        <f t="shared" si="280"/>
        <v>2485.3355212471106</v>
      </c>
      <c r="M1498" s="36">
        <f t="shared" si="281"/>
        <v>2485.3355212471106</v>
      </c>
      <c r="N1498" s="36">
        <f t="shared" si="282"/>
        <v>9.0951310885131767E-2</v>
      </c>
      <c r="O1498" s="36">
        <f t="shared" si="283"/>
        <v>6176892.6531726466</v>
      </c>
      <c r="P1498" s="35">
        <f t="shared" si="286"/>
        <v>6176892.6531726466</v>
      </c>
    </row>
    <row r="1499" spans="1:16" x14ac:dyDescent="0.4">
      <c r="A1499" s="1">
        <v>1498</v>
      </c>
      <c r="B1499" s="21">
        <v>41311</v>
      </c>
      <c r="C1499" s="43">
        <v>2</v>
      </c>
      <c r="D1499" s="23">
        <v>28820</v>
      </c>
      <c r="E1499" s="25">
        <f t="shared" si="287"/>
        <v>24949.75</v>
      </c>
      <c r="F1499" s="25">
        <f t="shared" si="288"/>
        <v>25419</v>
      </c>
      <c r="G1499" s="25">
        <f t="shared" si="277"/>
        <v>1.1337975530115267</v>
      </c>
      <c r="H1499" s="25">
        <f t="shared" si="284"/>
        <v>1.001156956769502</v>
      </c>
      <c r="I1499" s="4">
        <f t="shared" si="278"/>
        <v>28786.695038303846</v>
      </c>
      <c r="J1499" s="25">
        <f t="shared" si="285"/>
        <v>24777.448426113187</v>
      </c>
      <c r="K1499" s="15">
        <f t="shared" si="279"/>
        <v>24806.114862800765</v>
      </c>
      <c r="L1499" s="36">
        <f t="shared" si="280"/>
        <v>4013.885137199235</v>
      </c>
      <c r="M1499" s="36">
        <f t="shared" si="281"/>
        <v>4013.885137199235</v>
      </c>
      <c r="N1499" s="36">
        <f t="shared" si="282"/>
        <v>0.13927429344896722</v>
      </c>
      <c r="O1499" s="36">
        <f t="shared" si="283"/>
        <v>16111273.894628922</v>
      </c>
      <c r="P1499" s="35">
        <f t="shared" si="286"/>
        <v>16111273.894628922</v>
      </c>
    </row>
    <row r="1500" spans="1:16" x14ac:dyDescent="0.4">
      <c r="A1500" s="1">
        <v>1499</v>
      </c>
      <c r="B1500" s="21">
        <v>41312</v>
      </c>
      <c r="C1500" s="43">
        <v>3</v>
      </c>
      <c r="D1500" s="23">
        <v>20491</v>
      </c>
      <c r="E1500" s="25">
        <f t="shared" si="287"/>
        <v>25888.25</v>
      </c>
      <c r="F1500" s="25">
        <f t="shared" si="288"/>
        <v>25280.125</v>
      </c>
      <c r="G1500" s="25">
        <f t="shared" si="277"/>
        <v>0.81055770096073498</v>
      </c>
      <c r="H1500" s="25">
        <f t="shared" si="284"/>
        <v>0.99730290362961838</v>
      </c>
      <c r="I1500" s="4">
        <f t="shared" si="278"/>
        <v>20546.415663109325</v>
      </c>
      <c r="J1500" s="25">
        <f t="shared" si="285"/>
        <v>24777.794421703013</v>
      </c>
      <c r="K1500" s="15">
        <f t="shared" si="279"/>
        <v>24710.966322302174</v>
      </c>
      <c r="L1500" s="36">
        <f t="shared" si="280"/>
        <v>-4219.9663223021744</v>
      </c>
      <c r="M1500" s="36">
        <f t="shared" si="281"/>
        <v>4219.9663223021744</v>
      </c>
      <c r="N1500" s="36">
        <f t="shared" si="282"/>
        <v>0.2059424294715814</v>
      </c>
      <c r="O1500" s="36">
        <f t="shared" si="283"/>
        <v>17808115.761364538</v>
      </c>
      <c r="P1500" s="35">
        <f t="shared" si="286"/>
        <v>17808115.761364538</v>
      </c>
    </row>
    <row r="1501" spans="1:16" x14ac:dyDescent="0.4">
      <c r="A1501" s="1">
        <v>1500</v>
      </c>
      <c r="B1501" s="21">
        <v>41313</v>
      </c>
      <c r="C1501" s="43">
        <v>4</v>
      </c>
      <c r="D1501" s="23">
        <v>26916</v>
      </c>
      <c r="E1501" s="25">
        <f t="shared" si="287"/>
        <v>24672</v>
      </c>
      <c r="F1501" s="25">
        <f t="shared" si="288"/>
        <v>23827.125</v>
      </c>
      <c r="G1501" s="25">
        <f t="shared" si="277"/>
        <v>1.1296369159099136</v>
      </c>
      <c r="H1501" s="25">
        <f t="shared" si="284"/>
        <v>0.99897478522145755</v>
      </c>
      <c r="I1501" s="4">
        <f t="shared" si="278"/>
        <v>26943.623000487576</v>
      </c>
      <c r="J1501" s="25">
        <f t="shared" si="285"/>
        <v>24778.140417292838</v>
      </c>
      <c r="K1501" s="15">
        <f t="shared" si="279"/>
        <v>24752.73750155223</v>
      </c>
      <c r="L1501" s="36">
        <f t="shared" si="280"/>
        <v>2163.2624984477698</v>
      </c>
      <c r="M1501" s="36">
        <f t="shared" si="281"/>
        <v>2163.2624984477698</v>
      </c>
      <c r="N1501" s="36">
        <f t="shared" si="282"/>
        <v>8.0370876001180327E-2</v>
      </c>
      <c r="O1501" s="36">
        <f t="shared" si="283"/>
        <v>4679704.6371904872</v>
      </c>
      <c r="P1501" s="35">
        <f t="shared" si="286"/>
        <v>4679704.6371904872</v>
      </c>
    </row>
    <row r="1502" spans="1:16" x14ac:dyDescent="0.4">
      <c r="A1502" s="1">
        <v>1501</v>
      </c>
      <c r="B1502" s="21">
        <v>41314</v>
      </c>
      <c r="C1502" s="43">
        <v>1</v>
      </c>
      <c r="D1502" s="23">
        <v>22461</v>
      </c>
      <c r="E1502" s="25">
        <f t="shared" si="287"/>
        <v>22982.25</v>
      </c>
      <c r="F1502" s="25">
        <f t="shared" si="288"/>
        <v>23783.625</v>
      </c>
      <c r="G1502" s="25">
        <f t="shared" si="277"/>
        <v>0.94438925941693075</v>
      </c>
      <c r="H1502" s="25">
        <f t="shared" si="284"/>
        <v>1.002565354379422</v>
      </c>
      <c r="I1502" s="4">
        <f t="shared" si="278"/>
        <v>22403.527013860494</v>
      </c>
      <c r="J1502" s="25">
        <f t="shared" si="285"/>
        <v>24778.486412882663</v>
      </c>
      <c r="K1502" s="15">
        <f t="shared" si="279"/>
        <v>24842.0520115174</v>
      </c>
      <c r="L1502" s="36">
        <f t="shared" si="280"/>
        <v>-2381.0520115174004</v>
      </c>
      <c r="M1502" s="36">
        <f t="shared" si="281"/>
        <v>2381.0520115174004</v>
      </c>
      <c r="N1502" s="36">
        <f t="shared" si="282"/>
        <v>0.1060082815332087</v>
      </c>
      <c r="O1502" s="36">
        <f t="shared" si="283"/>
        <v>5669408.6815510588</v>
      </c>
      <c r="P1502" s="35">
        <f t="shared" si="286"/>
        <v>5669408.6815510588</v>
      </c>
    </row>
    <row r="1503" spans="1:16" x14ac:dyDescent="0.4">
      <c r="A1503" s="1">
        <v>1502</v>
      </c>
      <c r="B1503" s="21">
        <v>41315</v>
      </c>
      <c r="C1503" s="43">
        <v>2</v>
      </c>
      <c r="D1503" s="23">
        <v>22061</v>
      </c>
      <c r="E1503" s="25">
        <f t="shared" si="287"/>
        <v>24585</v>
      </c>
      <c r="F1503" s="25">
        <f t="shared" si="288"/>
        <v>24500.625</v>
      </c>
      <c r="G1503" s="25">
        <f t="shared" si="277"/>
        <v>0.90042600954057295</v>
      </c>
      <c r="H1503" s="25">
        <f t="shared" si="284"/>
        <v>1.001156956769502</v>
      </c>
      <c r="I1503" s="4">
        <f t="shared" si="278"/>
        <v>22035.505872311627</v>
      </c>
      <c r="J1503" s="25">
        <f t="shared" si="285"/>
        <v>24778.832408472488</v>
      </c>
      <c r="K1503" s="15">
        <f t="shared" si="279"/>
        <v>24807.500446367827</v>
      </c>
      <c r="L1503" s="36">
        <f t="shared" si="280"/>
        <v>-2746.500446367827</v>
      </c>
      <c r="M1503" s="36">
        <f t="shared" si="281"/>
        <v>2746.500446367827</v>
      </c>
      <c r="N1503" s="36">
        <f t="shared" si="282"/>
        <v>0.12449573665599144</v>
      </c>
      <c r="O1503" s="36">
        <f t="shared" si="283"/>
        <v>7543264.7018986726</v>
      </c>
      <c r="P1503" s="35">
        <f t="shared" si="286"/>
        <v>7543264.7018986726</v>
      </c>
    </row>
    <row r="1504" spans="1:16" x14ac:dyDescent="0.4">
      <c r="A1504" s="1">
        <v>1503</v>
      </c>
      <c r="B1504" s="21">
        <v>41316</v>
      </c>
      <c r="C1504" s="43">
        <v>3</v>
      </c>
      <c r="D1504" s="23">
        <v>26902</v>
      </c>
      <c r="E1504" s="25">
        <f t="shared" si="287"/>
        <v>24416.25</v>
      </c>
      <c r="F1504" s="25">
        <f t="shared" si="288"/>
        <v>24756.75</v>
      </c>
      <c r="G1504" s="25">
        <f t="shared" si="277"/>
        <v>1.0866531350035848</v>
      </c>
      <c r="H1504" s="25">
        <f t="shared" si="284"/>
        <v>0.99730290362961838</v>
      </c>
      <c r="I1504" s="4">
        <f t="shared" si="278"/>
        <v>26974.753509783175</v>
      </c>
      <c r="J1504" s="25">
        <f t="shared" si="285"/>
        <v>24779.178404062313</v>
      </c>
      <c r="K1504" s="15">
        <f t="shared" si="279"/>
        <v>24712.346571927679</v>
      </c>
      <c r="L1504" s="36">
        <f t="shared" si="280"/>
        <v>2189.6534280723208</v>
      </c>
      <c r="M1504" s="36">
        <f t="shared" si="281"/>
        <v>2189.6534280723208</v>
      </c>
      <c r="N1504" s="36">
        <f t="shared" si="282"/>
        <v>8.1393704113906798E-2</v>
      </c>
      <c r="O1504" s="36">
        <f t="shared" si="283"/>
        <v>4794582.1350688664</v>
      </c>
      <c r="P1504" s="35">
        <f t="shared" si="286"/>
        <v>4794582.1350688664</v>
      </c>
    </row>
    <row r="1505" spans="1:16" x14ac:dyDescent="0.4">
      <c r="A1505" s="1">
        <v>1504</v>
      </c>
      <c r="B1505" s="21">
        <v>41317</v>
      </c>
      <c r="C1505" s="43">
        <v>4</v>
      </c>
      <c r="D1505" s="23">
        <v>26241</v>
      </c>
      <c r="E1505" s="25">
        <f t="shared" si="287"/>
        <v>25097.25</v>
      </c>
      <c r="F1505" s="25">
        <f t="shared" si="288"/>
        <v>25255.125</v>
      </c>
      <c r="G1505" s="25">
        <f t="shared" si="277"/>
        <v>1.0390366311788202</v>
      </c>
      <c r="H1505" s="25">
        <f t="shared" si="284"/>
        <v>0.99897478522145755</v>
      </c>
      <c r="I1505" s="4">
        <f t="shared" si="278"/>
        <v>26267.93027031485</v>
      </c>
      <c r="J1505" s="25">
        <f t="shared" si="285"/>
        <v>24779.524399652139</v>
      </c>
      <c r="K1505" s="15">
        <f t="shared" si="279"/>
        <v>24754.120065032363</v>
      </c>
      <c r="L1505" s="36">
        <f t="shared" si="280"/>
        <v>1486.8799349676374</v>
      </c>
      <c r="M1505" s="36">
        <f t="shared" si="281"/>
        <v>1486.8799349676374</v>
      </c>
      <c r="N1505" s="36">
        <f t="shared" si="282"/>
        <v>5.66624722749757E-2</v>
      </c>
      <c r="O1505" s="36">
        <f t="shared" si="283"/>
        <v>2210811.9410093655</v>
      </c>
      <c r="P1505" s="35">
        <f t="shared" si="286"/>
        <v>2210811.9410093655</v>
      </c>
    </row>
    <row r="1506" spans="1:16" x14ac:dyDescent="0.4">
      <c r="A1506" s="1">
        <v>1505</v>
      </c>
      <c r="B1506" s="21">
        <v>41318</v>
      </c>
      <c r="C1506" s="43">
        <v>1</v>
      </c>
      <c r="D1506" s="23">
        <v>25185</v>
      </c>
      <c r="E1506" s="25">
        <f t="shared" si="287"/>
        <v>25413</v>
      </c>
      <c r="F1506" s="25">
        <f t="shared" si="288"/>
        <v>24982.375</v>
      </c>
      <c r="G1506" s="25">
        <f t="shared" si="277"/>
        <v>1.0081107180562296</v>
      </c>
      <c r="H1506" s="25">
        <f t="shared" si="284"/>
        <v>1.002565354379422</v>
      </c>
      <c r="I1506" s="4">
        <f t="shared" si="278"/>
        <v>25120.556869421511</v>
      </c>
      <c r="J1506" s="25">
        <f t="shared" si="285"/>
        <v>24779.870395241964</v>
      </c>
      <c r="K1506" s="15">
        <f t="shared" si="279"/>
        <v>24843.439544281908</v>
      </c>
      <c r="L1506" s="36">
        <f t="shared" si="280"/>
        <v>341.56045571809227</v>
      </c>
      <c r="M1506" s="36">
        <f t="shared" si="281"/>
        <v>341.56045571809227</v>
      </c>
      <c r="N1506" s="36">
        <f t="shared" si="282"/>
        <v>1.3562058992181547E-2</v>
      </c>
      <c r="O1506" s="36">
        <f t="shared" si="283"/>
        <v>116663.54491035087</v>
      </c>
      <c r="P1506" s="35">
        <f t="shared" si="286"/>
        <v>116663.54491035087</v>
      </c>
    </row>
    <row r="1507" spans="1:16" x14ac:dyDescent="0.4">
      <c r="A1507" s="1">
        <v>1506</v>
      </c>
      <c r="B1507" s="21">
        <v>41319</v>
      </c>
      <c r="C1507" s="43">
        <v>2</v>
      </c>
      <c r="D1507" s="23">
        <v>23324</v>
      </c>
      <c r="E1507" s="25">
        <f t="shared" si="287"/>
        <v>24551.75</v>
      </c>
      <c r="F1507" s="25">
        <f t="shared" si="288"/>
        <v>24274.25</v>
      </c>
      <c r="G1507" s="25">
        <f t="shared" si="277"/>
        <v>0.96085357941028049</v>
      </c>
      <c r="H1507" s="25">
        <f t="shared" si="284"/>
        <v>1.001156956769502</v>
      </c>
      <c r="I1507" s="4">
        <f t="shared" si="278"/>
        <v>23297.046324545416</v>
      </c>
      <c r="J1507" s="25">
        <f t="shared" si="285"/>
        <v>24780.216390831789</v>
      </c>
      <c r="K1507" s="15">
        <f t="shared" si="279"/>
        <v>24808.886029934885</v>
      </c>
      <c r="L1507" s="36">
        <f t="shared" si="280"/>
        <v>-1484.8860299348853</v>
      </c>
      <c r="M1507" s="36">
        <f t="shared" si="281"/>
        <v>1484.8860299348853</v>
      </c>
      <c r="N1507" s="36">
        <f t="shared" si="282"/>
        <v>6.3663438086729779E-2</v>
      </c>
      <c r="O1507" s="36">
        <f t="shared" si="283"/>
        <v>2204886.5218957849</v>
      </c>
      <c r="P1507" s="35">
        <f t="shared" si="286"/>
        <v>2204886.5218957849</v>
      </c>
    </row>
    <row r="1508" spans="1:16" x14ac:dyDescent="0.4">
      <c r="A1508" s="1">
        <v>1507</v>
      </c>
      <c r="B1508" s="21">
        <v>41320</v>
      </c>
      <c r="C1508" s="43">
        <v>3</v>
      </c>
      <c r="D1508" s="23">
        <v>23457</v>
      </c>
      <c r="E1508" s="25">
        <f t="shared" si="287"/>
        <v>23996.75</v>
      </c>
      <c r="F1508" s="25">
        <f t="shared" si="288"/>
        <v>24063</v>
      </c>
      <c r="G1508" s="25">
        <f t="shared" si="277"/>
        <v>0.97481610771724225</v>
      </c>
      <c r="H1508" s="25">
        <f t="shared" si="284"/>
        <v>0.99730290362961838</v>
      </c>
      <c r="I1508" s="4">
        <f t="shared" si="278"/>
        <v>23520.436884952196</v>
      </c>
      <c r="J1508" s="25">
        <f t="shared" si="285"/>
        <v>24780.562386421618</v>
      </c>
      <c r="K1508" s="15">
        <f t="shared" si="279"/>
        <v>24713.726821553184</v>
      </c>
      <c r="L1508" s="36">
        <f t="shared" si="280"/>
        <v>-1256.726821553184</v>
      </c>
      <c r="M1508" s="36">
        <f t="shared" si="281"/>
        <v>1256.726821553184</v>
      </c>
      <c r="N1508" s="36">
        <f t="shared" si="282"/>
        <v>5.3575769346173169E-2</v>
      </c>
      <c r="O1508" s="36">
        <f t="shared" si="283"/>
        <v>1579362.3040111684</v>
      </c>
      <c r="P1508" s="35">
        <f t="shared" si="286"/>
        <v>1579362.3040111684</v>
      </c>
    </row>
    <row r="1509" spans="1:16" x14ac:dyDescent="0.4">
      <c r="A1509" s="1">
        <v>1508</v>
      </c>
      <c r="B1509" s="21">
        <v>41321</v>
      </c>
      <c r="C1509" s="43">
        <v>4</v>
      </c>
      <c r="D1509" s="23">
        <v>24021</v>
      </c>
      <c r="E1509" s="25">
        <f t="shared" si="287"/>
        <v>24129.25</v>
      </c>
      <c r="F1509" s="25">
        <f t="shared" si="288"/>
        <v>24419.5</v>
      </c>
      <c r="G1509" s="25">
        <f t="shared" si="277"/>
        <v>0.98368107455107601</v>
      </c>
      <c r="H1509" s="25">
        <f t="shared" si="284"/>
        <v>0.99897478522145755</v>
      </c>
      <c r="I1509" s="4">
        <f t="shared" si="278"/>
        <v>24045.65195774677</v>
      </c>
      <c r="J1509" s="25">
        <f t="shared" si="285"/>
        <v>24780.908382011443</v>
      </c>
      <c r="K1509" s="15">
        <f t="shared" si="279"/>
        <v>24755.502628512499</v>
      </c>
      <c r="L1509" s="36">
        <f t="shared" si="280"/>
        <v>-734.50262851249863</v>
      </c>
      <c r="M1509" s="36">
        <f t="shared" si="281"/>
        <v>734.50262851249863</v>
      </c>
      <c r="N1509" s="36">
        <f t="shared" si="282"/>
        <v>3.0577520857270665E-2</v>
      </c>
      <c r="O1509" s="36">
        <f t="shared" si="283"/>
        <v>539494.11129176954</v>
      </c>
      <c r="P1509" s="35">
        <f t="shared" si="286"/>
        <v>539494.11129176954</v>
      </c>
    </row>
    <row r="1510" spans="1:16" x14ac:dyDescent="0.4">
      <c r="A1510" s="1">
        <v>1509</v>
      </c>
      <c r="B1510" s="21">
        <v>41322</v>
      </c>
      <c r="C1510" s="43">
        <v>1</v>
      </c>
      <c r="D1510" s="23">
        <v>25715</v>
      </c>
      <c r="E1510" s="25">
        <f t="shared" si="287"/>
        <v>24709.75</v>
      </c>
      <c r="F1510" s="25">
        <f t="shared" si="288"/>
        <v>25229.375</v>
      </c>
      <c r="G1510" s="25">
        <f t="shared" si="277"/>
        <v>1.0192483959670027</v>
      </c>
      <c r="H1510" s="25">
        <f t="shared" si="284"/>
        <v>1.002565354379422</v>
      </c>
      <c r="I1510" s="4">
        <f t="shared" si="278"/>
        <v>25649.200710628316</v>
      </c>
      <c r="J1510" s="25">
        <f t="shared" si="285"/>
        <v>24781.254377601268</v>
      </c>
      <c r="K1510" s="15">
        <f t="shared" si="279"/>
        <v>24844.827077046419</v>
      </c>
      <c r="L1510" s="36">
        <f t="shared" si="280"/>
        <v>870.17292295358129</v>
      </c>
      <c r="M1510" s="36">
        <f t="shared" si="281"/>
        <v>870.17292295358129</v>
      </c>
      <c r="N1510" s="36">
        <f t="shared" si="282"/>
        <v>3.3839118139357624E-2</v>
      </c>
      <c r="O1510" s="36">
        <f t="shared" si="283"/>
        <v>757200.91584157932</v>
      </c>
      <c r="P1510" s="35">
        <f t="shared" si="286"/>
        <v>757200.91584157932</v>
      </c>
    </row>
    <row r="1511" spans="1:16" x14ac:dyDescent="0.4">
      <c r="A1511" s="1">
        <v>1510</v>
      </c>
      <c r="B1511" s="21">
        <v>41323</v>
      </c>
      <c r="C1511" s="43">
        <v>2</v>
      </c>
      <c r="D1511" s="23">
        <v>25646</v>
      </c>
      <c r="E1511" s="25">
        <f t="shared" si="287"/>
        <v>25749</v>
      </c>
      <c r="F1511" s="25">
        <f t="shared" si="288"/>
        <v>25923.5</v>
      </c>
      <c r="G1511" s="25">
        <f t="shared" si="277"/>
        <v>0.98929542692923411</v>
      </c>
      <c r="H1511" s="25">
        <f t="shared" si="284"/>
        <v>1.001156956769502</v>
      </c>
      <c r="I1511" s="4">
        <f t="shared" si="278"/>
        <v>25616.362975445536</v>
      </c>
      <c r="J1511" s="25">
        <f t="shared" si="285"/>
        <v>24781.600373191093</v>
      </c>
      <c r="K1511" s="15">
        <f t="shared" si="279"/>
        <v>24810.271613501951</v>
      </c>
      <c r="L1511" s="36">
        <f t="shared" si="280"/>
        <v>835.72838649804908</v>
      </c>
      <c r="M1511" s="36">
        <f t="shared" si="281"/>
        <v>835.72838649804908</v>
      </c>
      <c r="N1511" s="36">
        <f t="shared" si="282"/>
        <v>3.258708517889921E-2</v>
      </c>
      <c r="O1511" s="36">
        <f t="shared" si="283"/>
        <v>698441.93599863246</v>
      </c>
      <c r="P1511" s="35">
        <f t="shared" si="286"/>
        <v>698441.93599863246</v>
      </c>
    </row>
    <row r="1512" spans="1:16" x14ac:dyDescent="0.4">
      <c r="A1512" s="1">
        <v>1511</v>
      </c>
      <c r="B1512" s="21">
        <v>41324</v>
      </c>
      <c r="C1512" s="43">
        <v>3</v>
      </c>
      <c r="D1512" s="23">
        <v>27614</v>
      </c>
      <c r="E1512" s="25">
        <f t="shared" si="287"/>
        <v>26098</v>
      </c>
      <c r="F1512" s="25">
        <f t="shared" si="288"/>
        <v>25569.875</v>
      </c>
      <c r="G1512" s="25">
        <f t="shared" si="277"/>
        <v>1.0799427060163571</v>
      </c>
      <c r="H1512" s="25">
        <f t="shared" si="284"/>
        <v>0.99730290362961838</v>
      </c>
      <c r="I1512" s="4">
        <f t="shared" si="278"/>
        <v>27688.679035727924</v>
      </c>
      <c r="J1512" s="25">
        <f t="shared" si="285"/>
        <v>24781.946368780918</v>
      </c>
      <c r="K1512" s="15">
        <f t="shared" si="279"/>
        <v>24715.107071178689</v>
      </c>
      <c r="L1512" s="36">
        <f t="shared" si="280"/>
        <v>2898.8929288213112</v>
      </c>
      <c r="M1512" s="36">
        <f t="shared" si="281"/>
        <v>2898.8929288213112</v>
      </c>
      <c r="N1512" s="36">
        <f t="shared" si="282"/>
        <v>0.10497910222428157</v>
      </c>
      <c r="O1512" s="36">
        <f t="shared" si="283"/>
        <v>8403580.2127701994</v>
      </c>
      <c r="P1512" s="35">
        <f t="shared" si="286"/>
        <v>8403580.2127701994</v>
      </c>
    </row>
    <row r="1513" spans="1:16" x14ac:dyDescent="0.4">
      <c r="A1513" s="1">
        <v>1512</v>
      </c>
      <c r="B1513" s="21">
        <v>41325</v>
      </c>
      <c r="C1513" s="43">
        <v>4</v>
      </c>
      <c r="D1513" s="23">
        <v>25417</v>
      </c>
      <c r="E1513" s="25">
        <f t="shared" si="287"/>
        <v>25041.75</v>
      </c>
      <c r="F1513" s="25">
        <f t="shared" si="288"/>
        <v>25253.875</v>
      </c>
      <c r="G1513" s="25">
        <f t="shared" si="277"/>
        <v>1.0064594047448163</v>
      </c>
      <c r="H1513" s="25">
        <f t="shared" si="284"/>
        <v>0.99897478522145755</v>
      </c>
      <c r="I1513" s="4">
        <f t="shared" si="278"/>
        <v>25443.084626370663</v>
      </c>
      <c r="J1513" s="25">
        <f t="shared" si="285"/>
        <v>24782.292364370744</v>
      </c>
      <c r="K1513" s="15">
        <f t="shared" si="279"/>
        <v>24756.885191992631</v>
      </c>
      <c r="L1513" s="36">
        <f t="shared" si="280"/>
        <v>660.11480800736899</v>
      </c>
      <c r="M1513" s="36">
        <f t="shared" si="281"/>
        <v>660.11480800736899</v>
      </c>
      <c r="N1513" s="36">
        <f t="shared" si="282"/>
        <v>2.5971389542722153E-2</v>
      </c>
      <c r="O1513" s="36">
        <f t="shared" si="283"/>
        <v>435751.55975060561</v>
      </c>
      <c r="P1513" s="35">
        <f t="shared" si="286"/>
        <v>435751.55975060561</v>
      </c>
    </row>
    <row r="1514" spans="1:16" x14ac:dyDescent="0.4">
      <c r="A1514" s="1">
        <v>1513</v>
      </c>
      <c r="B1514" s="21">
        <v>41326</v>
      </c>
      <c r="C1514" s="43">
        <v>1</v>
      </c>
      <c r="D1514" s="23">
        <v>21490</v>
      </c>
      <c r="E1514" s="25">
        <f t="shared" si="287"/>
        <v>25466</v>
      </c>
      <c r="F1514" s="25">
        <f t="shared" si="288"/>
        <v>24905</v>
      </c>
      <c r="G1514" s="25">
        <f t="shared" si="277"/>
        <v>0.86287893997189324</v>
      </c>
      <c r="H1514" s="25">
        <f t="shared" si="284"/>
        <v>1.002565354379422</v>
      </c>
      <c r="I1514" s="4">
        <f t="shared" si="278"/>
        <v>21435.011599121233</v>
      </c>
      <c r="J1514" s="25">
        <f t="shared" si="285"/>
        <v>24782.638359960569</v>
      </c>
      <c r="K1514" s="15">
        <f t="shared" si="279"/>
        <v>24846.214609810926</v>
      </c>
      <c r="L1514" s="36">
        <f t="shared" si="280"/>
        <v>-3356.214609810926</v>
      </c>
      <c r="M1514" s="36">
        <f t="shared" si="281"/>
        <v>3356.214609810926</v>
      </c>
      <c r="N1514" s="36">
        <f t="shared" si="282"/>
        <v>0.15617564494234185</v>
      </c>
      <c r="O1514" s="36">
        <f t="shared" si="283"/>
        <v>11264176.507108307</v>
      </c>
      <c r="P1514" s="35">
        <f t="shared" si="286"/>
        <v>11264176.507108307</v>
      </c>
    </row>
    <row r="1515" spans="1:16" x14ac:dyDescent="0.4">
      <c r="A1515" s="1">
        <v>1514</v>
      </c>
      <c r="B1515" s="21">
        <v>41327</v>
      </c>
      <c r="C1515" s="43">
        <v>2</v>
      </c>
      <c r="D1515" s="23">
        <v>27343</v>
      </c>
      <c r="E1515" s="25">
        <f t="shared" si="287"/>
        <v>24344</v>
      </c>
      <c r="F1515" s="25">
        <f t="shared" si="288"/>
        <v>23733.625</v>
      </c>
      <c r="G1515" s="25">
        <f t="shared" si="277"/>
        <v>1.1520785383606591</v>
      </c>
      <c r="H1515" s="25">
        <f t="shared" si="284"/>
        <v>1.001156956769502</v>
      </c>
      <c r="I1515" s="4">
        <f t="shared" si="278"/>
        <v>27311.401888700279</v>
      </c>
      <c r="J1515" s="25">
        <f t="shared" si="285"/>
        <v>24782.984355550394</v>
      </c>
      <c r="K1515" s="15">
        <f t="shared" si="279"/>
        <v>24811.657197069009</v>
      </c>
      <c r="L1515" s="36">
        <f t="shared" si="280"/>
        <v>2531.3428029309907</v>
      </c>
      <c r="M1515" s="36">
        <f t="shared" si="281"/>
        <v>2531.3428029309907</v>
      </c>
      <c r="N1515" s="36">
        <f t="shared" si="282"/>
        <v>9.2577361771970554E-2</v>
      </c>
      <c r="O1515" s="36">
        <f t="shared" si="283"/>
        <v>6407696.3859505244</v>
      </c>
      <c r="P1515" s="35">
        <f t="shared" si="286"/>
        <v>6407696.3859505244</v>
      </c>
    </row>
    <row r="1516" spans="1:16" x14ac:dyDescent="0.4">
      <c r="A1516" s="1">
        <v>1515</v>
      </c>
      <c r="B1516" s="21">
        <v>41328</v>
      </c>
      <c r="C1516" s="43">
        <v>3</v>
      </c>
      <c r="D1516" s="23">
        <v>23126</v>
      </c>
      <c r="E1516" s="25">
        <f t="shared" si="287"/>
        <v>23123.25</v>
      </c>
      <c r="F1516" s="25">
        <f t="shared" si="288"/>
        <v>23361.5</v>
      </c>
      <c r="G1516" s="25">
        <f t="shared" si="277"/>
        <v>0.98991931168803371</v>
      </c>
      <c r="H1516" s="25">
        <f t="shared" si="284"/>
        <v>0.99730290362961838</v>
      </c>
      <c r="I1516" s="4">
        <f t="shared" si="278"/>
        <v>23188.541731739115</v>
      </c>
      <c r="J1516" s="25">
        <f t="shared" si="285"/>
        <v>24783.330351140219</v>
      </c>
      <c r="K1516" s="15">
        <f t="shared" si="279"/>
        <v>24716.48732080419</v>
      </c>
      <c r="L1516" s="36">
        <f t="shared" si="280"/>
        <v>-1590.4873208041899</v>
      </c>
      <c r="M1516" s="36">
        <f t="shared" si="281"/>
        <v>1590.4873208041899</v>
      </c>
      <c r="N1516" s="36">
        <f t="shared" si="282"/>
        <v>6.8774856041001031E-2</v>
      </c>
      <c r="O1516" s="36">
        <f t="shared" si="283"/>
        <v>2529649.9176388904</v>
      </c>
      <c r="P1516" s="35">
        <f t="shared" si="286"/>
        <v>2529649.9176388904</v>
      </c>
    </row>
    <row r="1517" spans="1:16" x14ac:dyDescent="0.4">
      <c r="A1517" s="1">
        <v>1516</v>
      </c>
      <c r="B1517" s="21">
        <v>41329</v>
      </c>
      <c r="C1517" s="43">
        <v>4</v>
      </c>
      <c r="D1517" s="23">
        <v>20534</v>
      </c>
      <c r="E1517" s="25">
        <f t="shared" si="287"/>
        <v>23599.75</v>
      </c>
      <c r="F1517" s="25">
        <f t="shared" si="288"/>
        <v>23598.875</v>
      </c>
      <c r="G1517" s="25">
        <f t="shared" ref="G1517:G1580" si="289">D1517/F1517</f>
        <v>0.87012622423738417</v>
      </c>
      <c r="H1517" s="25">
        <f t="shared" si="284"/>
        <v>0.99897478522145755</v>
      </c>
      <c r="I1517" s="4">
        <f t="shared" ref="I1517:I1580" si="290">D1517/H1517</f>
        <v>20555.073364987809</v>
      </c>
      <c r="J1517" s="25">
        <f t="shared" si="285"/>
        <v>24783.676346730048</v>
      </c>
      <c r="K1517" s="15">
        <f t="shared" ref="K1517:K1580" si="291">H1517*J1517</f>
        <v>24758.267755472767</v>
      </c>
      <c r="L1517" s="36">
        <f t="shared" ref="L1517:L1580" si="292">D1517-K1517</f>
        <v>-4224.267755472767</v>
      </c>
      <c r="M1517" s="36">
        <f t="shared" ref="M1517:M1580" si="293">ABS(L1517)</f>
        <v>4224.267755472767</v>
      </c>
      <c r="N1517" s="36">
        <f t="shared" ref="N1517:N1580" si="294">M1517/D1517</f>
        <v>0.20572064651177399</v>
      </c>
      <c r="O1517" s="36">
        <f t="shared" ref="O1517:O1580" si="295">L1517^2</f>
        <v>17844438.069926929</v>
      </c>
      <c r="P1517" s="35">
        <f t="shared" si="286"/>
        <v>17844438.069926929</v>
      </c>
    </row>
    <row r="1518" spans="1:16" x14ac:dyDescent="0.4">
      <c r="A1518" s="1">
        <v>1517</v>
      </c>
      <c r="B1518" s="21">
        <v>41330</v>
      </c>
      <c r="C1518" s="43">
        <v>1</v>
      </c>
      <c r="D1518" s="23">
        <v>23396</v>
      </c>
      <c r="E1518" s="25">
        <f t="shared" si="287"/>
        <v>23598</v>
      </c>
      <c r="F1518" s="25">
        <f t="shared" si="288"/>
        <v>23493.5</v>
      </c>
      <c r="G1518" s="25">
        <f t="shared" si="289"/>
        <v>0.99584991593419458</v>
      </c>
      <c r="H1518" s="25">
        <f t="shared" si="284"/>
        <v>1.002565354379422</v>
      </c>
      <c r="I1518" s="4">
        <f t="shared" si="290"/>
        <v>23336.134545046087</v>
      </c>
      <c r="J1518" s="25">
        <f t="shared" si="285"/>
        <v>24784.022342319873</v>
      </c>
      <c r="K1518" s="15">
        <f t="shared" si="291"/>
        <v>24847.602142575433</v>
      </c>
      <c r="L1518" s="36">
        <f t="shared" si="292"/>
        <v>-1451.6021425754334</v>
      </c>
      <c r="M1518" s="36">
        <f t="shared" si="293"/>
        <v>1451.6021425754334</v>
      </c>
      <c r="N1518" s="36">
        <f t="shared" si="294"/>
        <v>6.2044885560584434E-2</v>
      </c>
      <c r="O1518" s="36">
        <f t="shared" si="295"/>
        <v>2107148.7803295888</v>
      </c>
      <c r="P1518" s="35">
        <f t="shared" si="286"/>
        <v>2107148.7803295888</v>
      </c>
    </row>
    <row r="1519" spans="1:16" x14ac:dyDescent="0.4">
      <c r="A1519" s="1">
        <v>1518</v>
      </c>
      <c r="B1519" s="21">
        <v>41331</v>
      </c>
      <c r="C1519" s="43">
        <v>2</v>
      </c>
      <c r="D1519" s="23">
        <v>27336</v>
      </c>
      <c r="E1519" s="25">
        <f t="shared" si="287"/>
        <v>23389</v>
      </c>
      <c r="F1519" s="25">
        <f t="shared" si="288"/>
        <v>23379.125</v>
      </c>
      <c r="G1519" s="25">
        <f t="shared" si="289"/>
        <v>1.1692482075355686</v>
      </c>
      <c r="H1519" s="25">
        <f t="shared" si="284"/>
        <v>1.001156956769502</v>
      </c>
      <c r="I1519" s="4">
        <f t="shared" si="290"/>
        <v>27304.40997803865</v>
      </c>
      <c r="J1519" s="25">
        <f t="shared" si="285"/>
        <v>24784.368337909698</v>
      </c>
      <c r="K1519" s="15">
        <f t="shared" si="291"/>
        <v>24813.042780636075</v>
      </c>
      <c r="L1519" s="36">
        <f t="shared" si="292"/>
        <v>2522.9572193639251</v>
      </c>
      <c r="M1519" s="36">
        <f t="shared" si="293"/>
        <v>2522.9572193639251</v>
      </c>
      <c r="N1519" s="36">
        <f t="shared" si="294"/>
        <v>9.2294308580769868E-2</v>
      </c>
      <c r="O1519" s="36">
        <f t="shared" si="295"/>
        <v>6365313.1307405485</v>
      </c>
      <c r="P1519" s="35">
        <f t="shared" si="286"/>
        <v>6365313.1307405485</v>
      </c>
    </row>
    <row r="1520" spans="1:16" x14ac:dyDescent="0.4">
      <c r="A1520" s="1">
        <v>1519</v>
      </c>
      <c r="B1520" s="21">
        <v>41332</v>
      </c>
      <c r="C1520" s="43">
        <v>3</v>
      </c>
      <c r="D1520" s="23">
        <v>22290</v>
      </c>
      <c r="E1520" s="25">
        <f t="shared" si="287"/>
        <v>23369.25</v>
      </c>
      <c r="F1520" s="25">
        <f t="shared" si="288"/>
        <v>23779</v>
      </c>
      <c r="G1520" s="25">
        <f t="shared" si="289"/>
        <v>0.93738172336935954</v>
      </c>
      <c r="H1520" s="25">
        <f t="shared" si="284"/>
        <v>0.99730290362961838</v>
      </c>
      <c r="I1520" s="4">
        <f t="shared" si="290"/>
        <v>22350.280861388259</v>
      </c>
      <c r="J1520" s="25">
        <f t="shared" si="285"/>
        <v>24784.714333499523</v>
      </c>
      <c r="K1520" s="15">
        <f t="shared" si="291"/>
        <v>24717.867570429695</v>
      </c>
      <c r="L1520" s="36">
        <f t="shared" si="292"/>
        <v>-2427.8675704296948</v>
      </c>
      <c r="M1520" s="36">
        <f t="shared" si="293"/>
        <v>2427.8675704296948</v>
      </c>
      <c r="N1520" s="36">
        <f t="shared" si="294"/>
        <v>0.10892182909060991</v>
      </c>
      <c r="O1520" s="36">
        <f t="shared" si="295"/>
        <v>5894540.9395441888</v>
      </c>
      <c r="P1520" s="35">
        <f t="shared" si="286"/>
        <v>5894540.9395441888</v>
      </c>
    </row>
    <row r="1521" spans="1:16" x14ac:dyDescent="0.4">
      <c r="A1521" s="1">
        <v>1520</v>
      </c>
      <c r="B1521" s="21">
        <v>41333</v>
      </c>
      <c r="C1521" s="43">
        <v>4</v>
      </c>
      <c r="D1521" s="23">
        <v>20455</v>
      </c>
      <c r="E1521" s="25">
        <f t="shared" si="287"/>
        <v>24188.75</v>
      </c>
      <c r="F1521" s="25">
        <f t="shared" si="288"/>
        <v>23442.125</v>
      </c>
      <c r="G1521" s="25">
        <f t="shared" si="289"/>
        <v>0.87257447863621573</v>
      </c>
      <c r="H1521" s="25">
        <f t="shared" si="284"/>
        <v>0.99897478522145755</v>
      </c>
      <c r="I1521" s="4">
        <f t="shared" si="290"/>
        <v>20475.992289900929</v>
      </c>
      <c r="J1521" s="25">
        <f t="shared" si="285"/>
        <v>24785.060329089349</v>
      </c>
      <c r="K1521" s="15">
        <f t="shared" si="291"/>
        <v>24759.650318952899</v>
      </c>
      <c r="L1521" s="36">
        <f t="shared" si="292"/>
        <v>-4304.6503189528994</v>
      </c>
      <c r="M1521" s="36">
        <f t="shared" si="293"/>
        <v>4304.6503189528994</v>
      </c>
      <c r="N1521" s="36">
        <f t="shared" si="294"/>
        <v>0.21044489459559518</v>
      </c>
      <c r="O1521" s="36">
        <f t="shared" si="295"/>
        <v>18530014.3684613</v>
      </c>
      <c r="P1521" s="35">
        <f t="shared" si="286"/>
        <v>18530014.3684613</v>
      </c>
    </row>
    <row r="1522" spans="1:16" x14ac:dyDescent="0.4">
      <c r="A1522" s="1">
        <v>1521</v>
      </c>
      <c r="B1522" s="21">
        <v>41334</v>
      </c>
      <c r="C1522" s="43">
        <v>1</v>
      </c>
      <c r="D1522" s="23">
        <v>26674</v>
      </c>
      <c r="E1522" s="25">
        <f t="shared" si="287"/>
        <v>22695.5</v>
      </c>
      <c r="F1522" s="25">
        <f t="shared" si="288"/>
        <v>22764.875</v>
      </c>
      <c r="G1522" s="25">
        <f t="shared" si="289"/>
        <v>1.1717173935723346</v>
      </c>
      <c r="H1522" s="25">
        <f t="shared" si="284"/>
        <v>1.002565354379422</v>
      </c>
      <c r="I1522" s="4">
        <f t="shared" si="290"/>
        <v>26605.746830849686</v>
      </c>
      <c r="J1522" s="25">
        <f t="shared" si="285"/>
        <v>24785.406324679174</v>
      </c>
      <c r="K1522" s="15">
        <f t="shared" si="291"/>
        <v>24848.989675339941</v>
      </c>
      <c r="L1522" s="36">
        <f t="shared" si="292"/>
        <v>1825.0103246600593</v>
      </c>
      <c r="M1522" s="36">
        <f t="shared" si="293"/>
        <v>1825.0103246600593</v>
      </c>
      <c r="N1522" s="36">
        <f t="shared" si="294"/>
        <v>6.8419071929971487E-2</v>
      </c>
      <c r="O1522" s="36">
        <f t="shared" si="295"/>
        <v>3330662.6851158151</v>
      </c>
      <c r="P1522" s="35">
        <f t="shared" si="286"/>
        <v>3330662.6851158151</v>
      </c>
    </row>
    <row r="1523" spans="1:16" x14ac:dyDescent="0.4">
      <c r="A1523" s="1">
        <v>1522</v>
      </c>
      <c r="B1523" s="21">
        <v>41335</v>
      </c>
      <c r="C1523" s="43">
        <v>2</v>
      </c>
      <c r="D1523" s="23">
        <v>21363</v>
      </c>
      <c r="E1523" s="25">
        <f t="shared" si="287"/>
        <v>22834.25</v>
      </c>
      <c r="F1523" s="25">
        <f t="shared" si="288"/>
        <v>23234.125</v>
      </c>
      <c r="G1523" s="25">
        <f t="shared" si="289"/>
        <v>0.91946651746084695</v>
      </c>
      <c r="H1523" s="25">
        <f t="shared" si="284"/>
        <v>1.001156956769502</v>
      </c>
      <c r="I1523" s="4">
        <f t="shared" si="290"/>
        <v>21338.312494909267</v>
      </c>
      <c r="J1523" s="25">
        <f t="shared" si="285"/>
        <v>24785.752320268999</v>
      </c>
      <c r="K1523" s="15">
        <f t="shared" si="291"/>
        <v>24814.428364203133</v>
      </c>
      <c r="L1523" s="36">
        <f t="shared" si="292"/>
        <v>-3451.4283642031332</v>
      </c>
      <c r="M1523" s="36">
        <f t="shared" si="293"/>
        <v>3451.4283642031332</v>
      </c>
      <c r="N1523" s="36">
        <f t="shared" si="294"/>
        <v>0.16156103375945013</v>
      </c>
      <c r="O1523" s="36">
        <f t="shared" si="295"/>
        <v>11912357.753225917</v>
      </c>
      <c r="P1523" s="35">
        <f t="shared" si="286"/>
        <v>11912357.753225917</v>
      </c>
    </row>
    <row r="1524" spans="1:16" x14ac:dyDescent="0.4">
      <c r="A1524" s="1">
        <v>1523</v>
      </c>
      <c r="B1524" s="21">
        <v>41336</v>
      </c>
      <c r="C1524" s="43">
        <v>3</v>
      </c>
      <c r="D1524" s="23">
        <v>22845</v>
      </c>
      <c r="E1524" s="25">
        <f t="shared" si="287"/>
        <v>23634</v>
      </c>
      <c r="F1524" s="25">
        <f t="shared" si="288"/>
        <v>27370.625</v>
      </c>
      <c r="G1524" s="25">
        <f t="shared" si="289"/>
        <v>0.83465394012741767</v>
      </c>
      <c r="H1524" s="25">
        <f t="shared" si="284"/>
        <v>0.99730290362961838</v>
      </c>
      <c r="I1524" s="4">
        <f t="shared" si="290"/>
        <v>22906.781798044631</v>
      </c>
      <c r="J1524" s="25">
        <f t="shared" si="285"/>
        <v>24786.098315858824</v>
      </c>
      <c r="K1524" s="15">
        <f t="shared" si="291"/>
        <v>24719.2478200552</v>
      </c>
      <c r="L1524" s="36">
        <f t="shared" si="292"/>
        <v>-1874.2478200551996</v>
      </c>
      <c r="M1524" s="36">
        <f t="shared" si="293"/>
        <v>1874.2478200551996</v>
      </c>
      <c r="N1524" s="36">
        <f t="shared" si="294"/>
        <v>8.2041926901081183E-2</v>
      </c>
      <c r="O1524" s="36">
        <f t="shared" si="295"/>
        <v>3512804.8909816677</v>
      </c>
      <c r="P1524" s="35">
        <f t="shared" si="286"/>
        <v>3512804.8909816677</v>
      </c>
    </row>
    <row r="1525" spans="1:16" x14ac:dyDescent="0.4">
      <c r="A1525" s="1">
        <v>1524</v>
      </c>
      <c r="B1525" s="21">
        <v>41337</v>
      </c>
      <c r="C1525" s="43">
        <v>4</v>
      </c>
      <c r="D1525" s="23">
        <v>23654</v>
      </c>
      <c r="E1525" s="25">
        <f t="shared" si="287"/>
        <v>31107.25</v>
      </c>
      <c r="F1525" s="25">
        <f t="shared" si="288"/>
        <v>31863</v>
      </c>
      <c r="G1525" s="25">
        <f t="shared" si="289"/>
        <v>0.74236575338166522</v>
      </c>
      <c r="H1525" s="25">
        <f t="shared" si="284"/>
        <v>0.99897478522145755</v>
      </c>
      <c r="I1525" s="4">
        <f t="shared" si="290"/>
        <v>23678.275317786192</v>
      </c>
      <c r="J1525" s="25">
        <f t="shared" si="285"/>
        <v>24786.444311448649</v>
      </c>
      <c r="K1525" s="15">
        <f t="shared" si="291"/>
        <v>24761.032882433032</v>
      </c>
      <c r="L1525" s="36">
        <f t="shared" si="292"/>
        <v>-1107.0328824330318</v>
      </c>
      <c r="M1525" s="36">
        <f t="shared" si="293"/>
        <v>1107.0328824330318</v>
      </c>
      <c r="N1525" s="36">
        <f t="shared" si="294"/>
        <v>4.680108575433465E-2</v>
      </c>
      <c r="O1525" s="36">
        <f t="shared" si="295"/>
        <v>1225521.8027879868</v>
      </c>
      <c r="P1525" s="35">
        <f t="shared" si="286"/>
        <v>1225521.8027879868</v>
      </c>
    </row>
    <row r="1526" spans="1:16" x14ac:dyDescent="0.4">
      <c r="A1526" s="1">
        <v>1525</v>
      </c>
      <c r="B1526" s="21">
        <v>41338</v>
      </c>
      <c r="C1526" s="43">
        <v>1</v>
      </c>
      <c r="D1526" s="23">
        <v>56567</v>
      </c>
      <c r="E1526" s="25">
        <f t="shared" si="287"/>
        <v>32618.75</v>
      </c>
      <c r="F1526" s="25">
        <f t="shared" si="288"/>
        <v>32555.875</v>
      </c>
      <c r="G1526" s="25">
        <f t="shared" si="289"/>
        <v>1.7375358518239796</v>
      </c>
      <c r="H1526" s="25">
        <f t="shared" si="284"/>
        <v>1.002565354379422</v>
      </c>
      <c r="I1526" s="4">
        <f t="shared" si="290"/>
        <v>56422.256916123355</v>
      </c>
      <c r="J1526" s="25">
        <f t="shared" si="285"/>
        <v>24786.790307038478</v>
      </c>
      <c r="K1526" s="15">
        <f t="shared" si="291"/>
        <v>24850.377208104452</v>
      </c>
      <c r="L1526" s="36">
        <f t="shared" si="292"/>
        <v>31716.622791895548</v>
      </c>
      <c r="M1526" s="36">
        <f t="shared" si="293"/>
        <v>31716.622791895548</v>
      </c>
      <c r="N1526" s="36">
        <f t="shared" si="294"/>
        <v>0.56069126508203626</v>
      </c>
      <c r="O1526" s="36">
        <f t="shared" si="295"/>
        <v>1005944161.3233882</v>
      </c>
      <c r="P1526" s="35">
        <f t="shared" si="286"/>
        <v>1005944161.3233882</v>
      </c>
    </row>
    <row r="1527" spans="1:16" x14ac:dyDescent="0.4">
      <c r="A1527" s="1">
        <v>1526</v>
      </c>
      <c r="B1527" s="21">
        <v>41339</v>
      </c>
      <c r="C1527" s="43">
        <v>2</v>
      </c>
      <c r="D1527" s="23">
        <v>27409</v>
      </c>
      <c r="E1527" s="25">
        <f t="shared" si="287"/>
        <v>32493</v>
      </c>
      <c r="F1527" s="25">
        <f t="shared" si="288"/>
        <v>32945.5</v>
      </c>
      <c r="G1527" s="25">
        <f t="shared" si="289"/>
        <v>0.83194973516868764</v>
      </c>
      <c r="H1527" s="25">
        <f t="shared" si="284"/>
        <v>1.001156956769502</v>
      </c>
      <c r="I1527" s="4">
        <f t="shared" si="290"/>
        <v>27377.325617795632</v>
      </c>
      <c r="J1527" s="25">
        <f t="shared" si="285"/>
        <v>24787.136302628303</v>
      </c>
      <c r="K1527" s="15">
        <f t="shared" si="291"/>
        <v>24815.813947770199</v>
      </c>
      <c r="L1527" s="36">
        <f t="shared" si="292"/>
        <v>2593.1860522298011</v>
      </c>
      <c r="M1527" s="36">
        <f t="shared" si="293"/>
        <v>2593.1860522298011</v>
      </c>
      <c r="N1527" s="36">
        <f t="shared" si="294"/>
        <v>9.4610750199927068E-2</v>
      </c>
      <c r="O1527" s="36">
        <f t="shared" si="295"/>
        <v>6724613.9014791809</v>
      </c>
      <c r="P1527" s="35">
        <f t="shared" si="286"/>
        <v>6724613.9014791809</v>
      </c>
    </row>
    <row r="1528" spans="1:16" x14ac:dyDescent="0.4">
      <c r="A1528" s="1">
        <v>1527</v>
      </c>
      <c r="B1528" s="21">
        <v>41340</v>
      </c>
      <c r="C1528" s="43">
        <v>3</v>
      </c>
      <c r="D1528" s="23">
        <v>22342</v>
      </c>
      <c r="E1528" s="25">
        <f t="shared" si="287"/>
        <v>33398</v>
      </c>
      <c r="F1528" s="25">
        <f t="shared" si="288"/>
        <v>29170.25</v>
      </c>
      <c r="G1528" s="25">
        <f t="shared" si="289"/>
        <v>0.76591733015658081</v>
      </c>
      <c r="H1528" s="25">
        <f t="shared" si="284"/>
        <v>0.99730290362961838</v>
      </c>
      <c r="I1528" s="4">
        <f t="shared" si="290"/>
        <v>22402.421489687596</v>
      </c>
      <c r="J1528" s="25">
        <f t="shared" si="285"/>
        <v>24787.482298218129</v>
      </c>
      <c r="K1528" s="15">
        <f t="shared" si="291"/>
        <v>24720.628069680704</v>
      </c>
      <c r="L1528" s="36">
        <f t="shared" si="292"/>
        <v>-2378.6280696807044</v>
      </c>
      <c r="M1528" s="36">
        <f t="shared" si="293"/>
        <v>2378.6280696807044</v>
      </c>
      <c r="N1528" s="36">
        <f t="shared" si="294"/>
        <v>0.10646441991230438</v>
      </c>
      <c r="O1528" s="36">
        <f t="shared" si="295"/>
        <v>5657871.4938729536</v>
      </c>
      <c r="P1528" s="35">
        <f t="shared" si="286"/>
        <v>5657871.4938729536</v>
      </c>
    </row>
    <row r="1529" spans="1:16" x14ac:dyDescent="0.4">
      <c r="A1529" s="1">
        <v>1528</v>
      </c>
      <c r="B1529" s="21">
        <v>41341</v>
      </c>
      <c r="C1529" s="43">
        <v>4</v>
      </c>
      <c r="D1529" s="23">
        <v>27274</v>
      </c>
      <c r="E1529" s="25">
        <f t="shared" si="287"/>
        <v>24942.5</v>
      </c>
      <c r="F1529" s="25">
        <f t="shared" si="288"/>
        <v>23916.5</v>
      </c>
      <c r="G1529" s="25">
        <f t="shared" si="289"/>
        <v>1.1403842535488051</v>
      </c>
      <c r="H1529" s="25">
        <f t="shared" si="284"/>
        <v>0.99897478522145755</v>
      </c>
      <c r="I1529" s="4">
        <f t="shared" si="290"/>
        <v>27301.990404045853</v>
      </c>
      <c r="J1529" s="25">
        <f t="shared" si="285"/>
        <v>24787.828293807954</v>
      </c>
      <c r="K1529" s="15">
        <f t="shared" si="291"/>
        <v>24762.415445913168</v>
      </c>
      <c r="L1529" s="36">
        <f t="shared" si="292"/>
        <v>2511.5845540868322</v>
      </c>
      <c r="M1529" s="36">
        <f t="shared" si="293"/>
        <v>2511.5845540868322</v>
      </c>
      <c r="N1529" s="36">
        <f t="shared" si="294"/>
        <v>9.2087136250158838E-2</v>
      </c>
      <c r="O1529" s="36">
        <f t="shared" si="295"/>
        <v>6308056.9723275518</v>
      </c>
      <c r="P1529" s="35">
        <f t="shared" si="286"/>
        <v>6308056.9723275518</v>
      </c>
    </row>
    <row r="1530" spans="1:16" x14ac:dyDescent="0.4">
      <c r="A1530" s="1">
        <v>1529</v>
      </c>
      <c r="B1530" s="21">
        <v>41342</v>
      </c>
      <c r="C1530" s="43">
        <v>1</v>
      </c>
      <c r="D1530" s="23">
        <v>22745</v>
      </c>
      <c r="E1530" s="25">
        <f t="shared" si="287"/>
        <v>22890.5</v>
      </c>
      <c r="F1530" s="25">
        <f t="shared" si="288"/>
        <v>23618.25</v>
      </c>
      <c r="G1530" s="25">
        <f t="shared" si="289"/>
        <v>0.96302647317222911</v>
      </c>
      <c r="H1530" s="25">
        <f t="shared" si="284"/>
        <v>1.002565354379422</v>
      </c>
      <c r="I1530" s="4">
        <f t="shared" si="290"/>
        <v>22686.800317450557</v>
      </c>
      <c r="J1530" s="25">
        <f t="shared" si="285"/>
        <v>24788.174289397779</v>
      </c>
      <c r="K1530" s="15">
        <f t="shared" si="291"/>
        <v>24851.764740868959</v>
      </c>
      <c r="L1530" s="36">
        <f t="shared" si="292"/>
        <v>-2106.7647408689591</v>
      </c>
      <c r="M1530" s="36">
        <f t="shared" si="293"/>
        <v>2106.7647408689591</v>
      </c>
      <c r="N1530" s="36">
        <f t="shared" si="294"/>
        <v>9.2625400785621412E-2</v>
      </c>
      <c r="O1530" s="36">
        <f t="shared" si="295"/>
        <v>4438457.6733686524</v>
      </c>
      <c r="P1530" s="35">
        <f t="shared" si="286"/>
        <v>4438457.6733686524</v>
      </c>
    </row>
    <row r="1531" spans="1:16" x14ac:dyDescent="0.4">
      <c r="A1531" s="1">
        <v>1530</v>
      </c>
      <c r="B1531" s="21">
        <v>41343</v>
      </c>
      <c r="C1531" s="43">
        <v>2</v>
      </c>
      <c r="D1531" s="23">
        <v>19201</v>
      </c>
      <c r="E1531" s="25">
        <f t="shared" si="287"/>
        <v>24346</v>
      </c>
      <c r="F1531" s="25">
        <f t="shared" si="288"/>
        <v>23746.75</v>
      </c>
      <c r="G1531" s="25">
        <f t="shared" si="289"/>
        <v>0.80857380483645125</v>
      </c>
      <c r="H1531" s="25">
        <f t="shared" si="284"/>
        <v>1.001156956769502</v>
      </c>
      <c r="I1531" s="4">
        <f t="shared" si="290"/>
        <v>19178.810944846362</v>
      </c>
      <c r="J1531" s="25">
        <f t="shared" si="285"/>
        <v>24788.520284987604</v>
      </c>
      <c r="K1531" s="15">
        <f t="shared" si="291"/>
        <v>24817.199531337257</v>
      </c>
      <c r="L1531" s="36">
        <f t="shared" si="292"/>
        <v>-5616.1995313372572</v>
      </c>
      <c r="M1531" s="36">
        <f t="shared" si="293"/>
        <v>5616.1995313372572</v>
      </c>
      <c r="N1531" s="36">
        <f t="shared" si="294"/>
        <v>0.2924951581343293</v>
      </c>
      <c r="O1531" s="36">
        <f t="shared" si="295"/>
        <v>31541697.175792828</v>
      </c>
      <c r="P1531" s="35">
        <f t="shared" si="286"/>
        <v>31541697.175792828</v>
      </c>
    </row>
    <row r="1532" spans="1:16" x14ac:dyDescent="0.4">
      <c r="A1532" s="1">
        <v>1531</v>
      </c>
      <c r="B1532" s="21">
        <v>41344</v>
      </c>
      <c r="C1532" s="43">
        <v>3</v>
      </c>
      <c r="D1532" s="23">
        <v>28164</v>
      </c>
      <c r="E1532" s="25">
        <f t="shared" si="287"/>
        <v>23147.5</v>
      </c>
      <c r="F1532" s="25">
        <f t="shared" si="288"/>
        <v>23538.5</v>
      </c>
      <c r="G1532" s="25">
        <f t="shared" si="289"/>
        <v>1.1965078488433842</v>
      </c>
      <c r="H1532" s="25">
        <f t="shared" si="284"/>
        <v>0.99730290362961838</v>
      </c>
      <c r="I1532" s="4">
        <f t="shared" si="290"/>
        <v>28240.166450432433</v>
      </c>
      <c r="J1532" s="25">
        <f t="shared" si="285"/>
        <v>24788.866280577429</v>
      </c>
      <c r="K1532" s="15">
        <f t="shared" si="291"/>
        <v>24722.008319306209</v>
      </c>
      <c r="L1532" s="36">
        <f t="shared" si="292"/>
        <v>3441.9916806937908</v>
      </c>
      <c r="M1532" s="36">
        <f t="shared" si="293"/>
        <v>3441.9916806937908</v>
      </c>
      <c r="N1532" s="36">
        <f t="shared" si="294"/>
        <v>0.12221245848223941</v>
      </c>
      <c r="O1532" s="36">
        <f t="shared" si="295"/>
        <v>11847306.729965268</v>
      </c>
      <c r="P1532" s="35">
        <f t="shared" si="286"/>
        <v>11847306.729965268</v>
      </c>
    </row>
    <row r="1533" spans="1:16" x14ac:dyDescent="0.4">
      <c r="A1533" s="1">
        <v>1532</v>
      </c>
      <c r="B1533" s="21">
        <v>41345</v>
      </c>
      <c r="C1533" s="43">
        <v>4</v>
      </c>
      <c r="D1533" s="23">
        <v>22480</v>
      </c>
      <c r="E1533" s="25">
        <f t="shared" si="287"/>
        <v>23929.5</v>
      </c>
      <c r="F1533" s="25">
        <f t="shared" si="288"/>
        <v>24234.75</v>
      </c>
      <c r="G1533" s="25">
        <f t="shared" si="289"/>
        <v>0.92759364136209366</v>
      </c>
      <c r="H1533" s="25">
        <f t="shared" si="284"/>
        <v>0.99897478522145755</v>
      </c>
      <c r="I1533" s="4">
        <f t="shared" si="290"/>
        <v>22503.070480419108</v>
      </c>
      <c r="J1533" s="25">
        <f t="shared" si="285"/>
        <v>24789.212276167254</v>
      </c>
      <c r="K1533" s="15">
        <f t="shared" si="291"/>
        <v>24763.7980093933</v>
      </c>
      <c r="L1533" s="36">
        <f t="shared" si="292"/>
        <v>-2283.7980093933002</v>
      </c>
      <c r="M1533" s="36">
        <f t="shared" si="293"/>
        <v>2283.7980093933002</v>
      </c>
      <c r="N1533" s="36">
        <f t="shared" si="294"/>
        <v>0.10159243814027136</v>
      </c>
      <c r="O1533" s="36">
        <f t="shared" si="295"/>
        <v>5215733.3477087999</v>
      </c>
      <c r="P1533" s="35">
        <f t="shared" si="286"/>
        <v>5215733.3477087999</v>
      </c>
    </row>
    <row r="1534" spans="1:16" x14ac:dyDescent="0.4">
      <c r="A1534" s="1">
        <v>1533</v>
      </c>
      <c r="B1534" s="21">
        <v>41346</v>
      </c>
      <c r="C1534" s="43">
        <v>1</v>
      </c>
      <c r="D1534" s="23">
        <v>25873</v>
      </c>
      <c r="E1534" s="25">
        <f t="shared" si="287"/>
        <v>24540</v>
      </c>
      <c r="F1534" s="25">
        <f t="shared" si="288"/>
        <v>24003.375</v>
      </c>
      <c r="G1534" s="25">
        <f t="shared" si="289"/>
        <v>1.0778900883729892</v>
      </c>
      <c r="H1534" s="25">
        <f t="shared" si="284"/>
        <v>1.002565354379422</v>
      </c>
      <c r="I1534" s="4">
        <f t="shared" si="290"/>
        <v>25806.796421780535</v>
      </c>
      <c r="J1534" s="25">
        <f t="shared" si="285"/>
        <v>24789.558271757083</v>
      </c>
      <c r="K1534" s="15">
        <f t="shared" si="291"/>
        <v>24853.15227363347</v>
      </c>
      <c r="L1534" s="36">
        <f t="shared" si="292"/>
        <v>1019.84772636653</v>
      </c>
      <c r="M1534" s="36">
        <f t="shared" si="293"/>
        <v>1019.84772636653</v>
      </c>
      <c r="N1534" s="36">
        <f t="shared" si="294"/>
        <v>3.941745164327793E-2</v>
      </c>
      <c r="O1534" s="36">
        <f t="shared" si="295"/>
        <v>1040089.3849749806</v>
      </c>
      <c r="P1534" s="35">
        <f t="shared" si="286"/>
        <v>1040089.3849749806</v>
      </c>
    </row>
    <row r="1535" spans="1:16" x14ac:dyDescent="0.4">
      <c r="A1535" s="1">
        <v>1534</v>
      </c>
      <c r="B1535" s="21">
        <v>41347</v>
      </c>
      <c r="C1535" s="43">
        <v>2</v>
      </c>
      <c r="D1535" s="23">
        <v>21643</v>
      </c>
      <c r="E1535" s="25">
        <f t="shared" si="287"/>
        <v>23466.75</v>
      </c>
      <c r="F1535" s="25">
        <f t="shared" si="288"/>
        <v>23458</v>
      </c>
      <c r="G1535" s="25">
        <f t="shared" si="289"/>
        <v>0.92262767499360554</v>
      </c>
      <c r="H1535" s="25">
        <f t="shared" si="284"/>
        <v>1.001156956769502</v>
      </c>
      <c r="I1535" s="4">
        <f t="shared" si="290"/>
        <v>21617.988921374395</v>
      </c>
      <c r="J1535" s="25">
        <f t="shared" si="285"/>
        <v>24789.904267346908</v>
      </c>
      <c r="K1535" s="15">
        <f t="shared" si="291"/>
        <v>24818.585114904323</v>
      </c>
      <c r="L1535" s="36">
        <f t="shared" si="292"/>
        <v>-3175.5851149043228</v>
      </c>
      <c r="M1535" s="36">
        <f t="shared" si="293"/>
        <v>3175.5851149043228</v>
      </c>
      <c r="N1535" s="36">
        <f t="shared" si="294"/>
        <v>0.14672573649236811</v>
      </c>
      <c r="O1535" s="36">
        <f t="shared" si="295"/>
        <v>10084340.822001901</v>
      </c>
      <c r="P1535" s="35">
        <f t="shared" si="286"/>
        <v>10084340.822001901</v>
      </c>
    </row>
    <row r="1536" spans="1:16" x14ac:dyDescent="0.4">
      <c r="A1536" s="1">
        <v>1535</v>
      </c>
      <c r="B1536" s="21">
        <v>41348</v>
      </c>
      <c r="C1536" s="43">
        <v>3</v>
      </c>
      <c r="D1536" s="23">
        <v>23871</v>
      </c>
      <c r="E1536" s="25">
        <f t="shared" si="287"/>
        <v>23449.25</v>
      </c>
      <c r="F1536" s="25">
        <f t="shared" si="288"/>
        <v>22596.875</v>
      </c>
      <c r="G1536" s="25">
        <f t="shared" si="289"/>
        <v>1.0563850089890747</v>
      </c>
      <c r="H1536" s="25">
        <f t="shared" si="284"/>
        <v>0.99730290362961838</v>
      </c>
      <c r="I1536" s="4">
        <f t="shared" si="290"/>
        <v>23935.556502566134</v>
      </c>
      <c r="J1536" s="25">
        <f t="shared" si="285"/>
        <v>24790.250262936734</v>
      </c>
      <c r="K1536" s="15">
        <f t="shared" si="291"/>
        <v>24723.388568931714</v>
      </c>
      <c r="L1536" s="36">
        <f t="shared" si="292"/>
        <v>-852.38856893171396</v>
      </c>
      <c r="M1536" s="36">
        <f t="shared" si="293"/>
        <v>852.38856893171396</v>
      </c>
      <c r="N1536" s="36">
        <f t="shared" si="294"/>
        <v>3.5708121525353527E-2</v>
      </c>
      <c r="O1536" s="36">
        <f t="shared" si="295"/>
        <v>726566.27244545531</v>
      </c>
      <c r="P1536" s="35">
        <f t="shared" si="286"/>
        <v>726566.27244545531</v>
      </c>
    </row>
    <row r="1537" spans="1:16" x14ac:dyDescent="0.4">
      <c r="A1537" s="1">
        <v>1536</v>
      </c>
      <c r="B1537" s="21">
        <v>41349</v>
      </c>
      <c r="C1537" s="43">
        <v>4</v>
      </c>
      <c r="D1537" s="23">
        <v>22410</v>
      </c>
      <c r="E1537" s="25">
        <f t="shared" si="287"/>
        <v>21744.5</v>
      </c>
      <c r="F1537" s="25">
        <f t="shared" si="288"/>
        <v>22068.375</v>
      </c>
      <c r="G1537" s="25">
        <f t="shared" si="289"/>
        <v>1.0154802970313854</v>
      </c>
      <c r="H1537" s="25">
        <f t="shared" si="284"/>
        <v>0.99897478522145755</v>
      </c>
      <c r="I1537" s="4">
        <f t="shared" si="290"/>
        <v>22432.998641734528</v>
      </c>
      <c r="J1537" s="25">
        <f t="shared" si="285"/>
        <v>24790.596258526559</v>
      </c>
      <c r="K1537" s="15">
        <f t="shared" si="291"/>
        <v>24765.18057287344</v>
      </c>
      <c r="L1537" s="36">
        <f t="shared" si="292"/>
        <v>-2355.1805728734398</v>
      </c>
      <c r="M1537" s="36">
        <f t="shared" si="293"/>
        <v>2355.1805728734398</v>
      </c>
      <c r="N1537" s="36">
        <f t="shared" si="294"/>
        <v>0.10509507241737795</v>
      </c>
      <c r="O1537" s="36">
        <f t="shared" si="295"/>
        <v>5546875.5308404639</v>
      </c>
      <c r="P1537" s="35">
        <f t="shared" si="286"/>
        <v>5546875.5308404639</v>
      </c>
    </row>
    <row r="1538" spans="1:16" x14ac:dyDescent="0.4">
      <c r="A1538" s="1">
        <v>1537</v>
      </c>
      <c r="B1538" s="21">
        <v>41350</v>
      </c>
      <c r="C1538" s="43">
        <v>1</v>
      </c>
      <c r="D1538" s="23">
        <v>19054</v>
      </c>
      <c r="E1538" s="25">
        <f t="shared" si="287"/>
        <v>22392.25</v>
      </c>
      <c r="F1538" s="25">
        <f t="shared" si="288"/>
        <v>22493.25</v>
      </c>
      <c r="G1538" s="25">
        <f t="shared" si="289"/>
        <v>0.84709857401664945</v>
      </c>
      <c r="H1538" s="25">
        <f t="shared" ref="H1538:H1601" si="296">VLOOKUP(C1538,$Q$38:$S$42,3,FALSE)</f>
        <v>1.002565354379422</v>
      </c>
      <c r="I1538" s="4">
        <f t="shared" si="290"/>
        <v>19005.244811989574</v>
      </c>
      <c r="J1538" s="25">
        <f t="shared" si="285"/>
        <v>24790.942254116384</v>
      </c>
      <c r="K1538" s="15">
        <f t="shared" si="291"/>
        <v>24854.539806397977</v>
      </c>
      <c r="L1538" s="36">
        <f t="shared" si="292"/>
        <v>-5800.5398063979774</v>
      </c>
      <c r="M1538" s="36">
        <f t="shared" si="293"/>
        <v>5800.5398063979774</v>
      </c>
      <c r="N1538" s="36">
        <f t="shared" si="294"/>
        <v>0.30442635700629672</v>
      </c>
      <c r="O1538" s="36">
        <f t="shared" si="295"/>
        <v>33646262.045607485</v>
      </c>
      <c r="P1538" s="35">
        <f t="shared" si="286"/>
        <v>33646262.045607485</v>
      </c>
    </row>
    <row r="1539" spans="1:16" x14ac:dyDescent="0.4">
      <c r="A1539" s="1">
        <v>1538</v>
      </c>
      <c r="B1539" s="21">
        <v>41351</v>
      </c>
      <c r="C1539" s="43">
        <v>2</v>
      </c>
      <c r="D1539" s="23">
        <v>24234</v>
      </c>
      <c r="E1539" s="25">
        <f t="shared" si="287"/>
        <v>22594.25</v>
      </c>
      <c r="F1539" s="25">
        <f t="shared" si="288"/>
        <v>22689</v>
      </c>
      <c r="G1539" s="25">
        <f t="shared" si="289"/>
        <v>1.0680946714266826</v>
      </c>
      <c r="H1539" s="25">
        <f t="shared" si="296"/>
        <v>1.001156956769502</v>
      </c>
      <c r="I1539" s="4">
        <f t="shared" si="290"/>
        <v>24205.99471055709</v>
      </c>
      <c r="J1539" s="25">
        <f t="shared" ref="J1539:J1602" si="297">INTERCEPT($I$2:$I$3896,$A$2:$A$3896)+SLOPE($I$2:$I$3896,$A$2:$A$3896)*A1539</f>
        <v>24791.288249706209</v>
      </c>
      <c r="K1539" s="15">
        <f t="shared" si="291"/>
        <v>24819.970698471381</v>
      </c>
      <c r="L1539" s="36">
        <f t="shared" si="292"/>
        <v>-585.97069847138118</v>
      </c>
      <c r="M1539" s="36">
        <f t="shared" si="293"/>
        <v>585.97069847138118</v>
      </c>
      <c r="N1539" s="36">
        <f t="shared" si="294"/>
        <v>2.417969375552452E-2</v>
      </c>
      <c r="O1539" s="36">
        <f t="shared" si="295"/>
        <v>343361.65946703835</v>
      </c>
      <c r="P1539" s="35">
        <f t="shared" ref="P1539:P1602" si="298">(D1539-K1539)^2</f>
        <v>343361.65946703835</v>
      </c>
    </row>
    <row r="1540" spans="1:16" x14ac:dyDescent="0.4">
      <c r="A1540" s="1">
        <v>1539</v>
      </c>
      <c r="B1540" s="21">
        <v>41352</v>
      </c>
      <c r="C1540" s="43">
        <v>3</v>
      </c>
      <c r="D1540" s="23">
        <v>24679</v>
      </c>
      <c r="E1540" s="25">
        <f t="shared" si="287"/>
        <v>22783.75</v>
      </c>
      <c r="F1540" s="25">
        <f t="shared" si="288"/>
        <v>23050.875</v>
      </c>
      <c r="G1540" s="25">
        <f t="shared" si="289"/>
        <v>1.0706318089877283</v>
      </c>
      <c r="H1540" s="25">
        <f t="shared" si="296"/>
        <v>0.99730290362961838</v>
      </c>
      <c r="I1540" s="4">
        <f t="shared" si="290"/>
        <v>24745.741649986579</v>
      </c>
      <c r="J1540" s="25">
        <f t="shared" si="297"/>
        <v>24791.634245296034</v>
      </c>
      <c r="K1540" s="15">
        <f t="shared" si="291"/>
        <v>24724.768818557219</v>
      </c>
      <c r="L1540" s="36">
        <f t="shared" si="292"/>
        <v>-45.768818557218765</v>
      </c>
      <c r="M1540" s="36">
        <f t="shared" si="293"/>
        <v>45.768818557218765</v>
      </c>
      <c r="N1540" s="36">
        <f t="shared" si="294"/>
        <v>1.8545653615308062E-3</v>
      </c>
      <c r="O1540" s="36">
        <f t="shared" si="295"/>
        <v>2094.7847521236126</v>
      </c>
      <c r="P1540" s="35">
        <f t="shared" si="298"/>
        <v>2094.7847521236126</v>
      </c>
    </row>
    <row r="1541" spans="1:16" x14ac:dyDescent="0.4">
      <c r="A1541" s="1">
        <v>1540</v>
      </c>
      <c r="B1541" s="21">
        <v>41353</v>
      </c>
      <c r="C1541" s="43">
        <v>4</v>
      </c>
      <c r="D1541" s="23">
        <v>23168</v>
      </c>
      <c r="E1541" s="25">
        <f t="shared" ref="E1541:E1604" si="299">AVERAGE(D1539:D1542)</f>
        <v>23318</v>
      </c>
      <c r="F1541" s="25">
        <f t="shared" ref="F1541:F1604" si="300">AVERAGE(E1541:E1542)</f>
        <v>22642.875</v>
      </c>
      <c r="G1541" s="25">
        <f t="shared" si="289"/>
        <v>1.0231916220886261</v>
      </c>
      <c r="H1541" s="25">
        <f t="shared" si="296"/>
        <v>0.99897478522145755</v>
      </c>
      <c r="I1541" s="4">
        <f t="shared" si="290"/>
        <v>23191.776552061827</v>
      </c>
      <c r="J1541" s="25">
        <f t="shared" si="297"/>
        <v>24791.98024088586</v>
      </c>
      <c r="K1541" s="15">
        <f t="shared" si="291"/>
        <v>24766.563136353572</v>
      </c>
      <c r="L1541" s="36">
        <f t="shared" si="292"/>
        <v>-1598.5631363535722</v>
      </c>
      <c r="M1541" s="36">
        <f t="shared" si="293"/>
        <v>1598.5631363535722</v>
      </c>
      <c r="N1541" s="36">
        <f t="shared" si="294"/>
        <v>6.8998754158907633E-2</v>
      </c>
      <c r="O1541" s="36">
        <f t="shared" si="295"/>
        <v>2555404.1009085695</v>
      </c>
      <c r="P1541" s="35">
        <f t="shared" si="298"/>
        <v>2555404.1009085695</v>
      </c>
    </row>
    <row r="1542" spans="1:16" x14ac:dyDescent="0.4">
      <c r="A1542" s="1">
        <v>1541</v>
      </c>
      <c r="B1542" s="21">
        <v>41354</v>
      </c>
      <c r="C1542" s="43">
        <v>1</v>
      </c>
      <c r="D1542" s="23">
        <v>21191</v>
      </c>
      <c r="E1542" s="25">
        <f t="shared" si="299"/>
        <v>21967.75</v>
      </c>
      <c r="F1542" s="25">
        <f t="shared" si="300"/>
        <v>21569.125</v>
      </c>
      <c r="G1542" s="25">
        <f t="shared" si="289"/>
        <v>0.98246915440473359</v>
      </c>
      <c r="H1542" s="25">
        <f t="shared" si="296"/>
        <v>1.002565354379422</v>
      </c>
      <c r="I1542" s="4">
        <f t="shared" si="290"/>
        <v>21136.776677383808</v>
      </c>
      <c r="J1542" s="25">
        <f t="shared" si="297"/>
        <v>24792.326236475685</v>
      </c>
      <c r="K1542" s="15">
        <f t="shared" si="291"/>
        <v>24855.927339162485</v>
      </c>
      <c r="L1542" s="36">
        <f t="shared" si="292"/>
        <v>-3664.9273391624847</v>
      </c>
      <c r="M1542" s="36">
        <f t="shared" si="293"/>
        <v>3664.9273391624847</v>
      </c>
      <c r="N1542" s="36">
        <f t="shared" si="294"/>
        <v>0.17294735213828913</v>
      </c>
      <c r="O1542" s="36">
        <f t="shared" si="295"/>
        <v>13431692.401340609</v>
      </c>
      <c r="P1542" s="35">
        <f t="shared" si="298"/>
        <v>13431692.401340609</v>
      </c>
    </row>
    <row r="1543" spans="1:16" x14ac:dyDescent="0.4">
      <c r="A1543" s="1">
        <v>1542</v>
      </c>
      <c r="B1543" s="21">
        <v>41355</v>
      </c>
      <c r="C1543" s="43">
        <v>2</v>
      </c>
      <c r="D1543" s="23">
        <v>18833</v>
      </c>
      <c r="E1543" s="25">
        <f t="shared" si="299"/>
        <v>21170.5</v>
      </c>
      <c r="F1543" s="25">
        <f t="shared" si="300"/>
        <v>20832.375</v>
      </c>
      <c r="G1543" s="25">
        <f t="shared" si="289"/>
        <v>0.90402558517691811</v>
      </c>
      <c r="H1543" s="25">
        <f t="shared" si="296"/>
        <v>1.001156956769502</v>
      </c>
      <c r="I1543" s="4">
        <f t="shared" si="290"/>
        <v>18811.236212920761</v>
      </c>
      <c r="J1543" s="25">
        <f t="shared" si="297"/>
        <v>24792.672232065514</v>
      </c>
      <c r="K1543" s="15">
        <f t="shared" si="291"/>
        <v>24821.356282038447</v>
      </c>
      <c r="L1543" s="36">
        <f t="shared" si="292"/>
        <v>-5988.3562820384468</v>
      </c>
      <c r="M1543" s="36">
        <f t="shared" si="293"/>
        <v>5988.3562820384468</v>
      </c>
      <c r="N1543" s="36">
        <f t="shared" si="294"/>
        <v>0.31797144809846795</v>
      </c>
      <c r="O1543" s="36">
        <f t="shared" si="295"/>
        <v>35860410.960629329</v>
      </c>
      <c r="P1543" s="35">
        <f t="shared" si="298"/>
        <v>35860410.960629329</v>
      </c>
    </row>
    <row r="1544" spans="1:16" x14ac:dyDescent="0.4">
      <c r="A1544" s="1">
        <v>1543</v>
      </c>
      <c r="B1544" s="21">
        <v>41356</v>
      </c>
      <c r="C1544" s="43">
        <v>3</v>
      </c>
      <c r="D1544" s="23">
        <v>21490</v>
      </c>
      <c r="E1544" s="25">
        <f t="shared" si="299"/>
        <v>20494.25</v>
      </c>
      <c r="F1544" s="25">
        <f t="shared" si="300"/>
        <v>20592.5</v>
      </c>
      <c r="G1544" s="25">
        <f t="shared" si="289"/>
        <v>1.0435838290639796</v>
      </c>
      <c r="H1544" s="25">
        <f t="shared" si="296"/>
        <v>0.99730290362961838</v>
      </c>
      <c r="I1544" s="4">
        <f t="shared" si="290"/>
        <v>21548.11734909079</v>
      </c>
      <c r="J1544" s="25">
        <f t="shared" si="297"/>
        <v>24793.018227655339</v>
      </c>
      <c r="K1544" s="15">
        <f t="shared" si="291"/>
        <v>24726.149068182724</v>
      </c>
      <c r="L1544" s="36">
        <f t="shared" si="292"/>
        <v>-3236.1490681827236</v>
      </c>
      <c r="M1544" s="36">
        <f t="shared" si="293"/>
        <v>3236.1490681827236</v>
      </c>
      <c r="N1544" s="36">
        <f t="shared" si="294"/>
        <v>0.15058860252129938</v>
      </c>
      <c r="O1544" s="36">
        <f t="shared" si="295"/>
        <v>10472660.791499911</v>
      </c>
      <c r="P1544" s="35">
        <f t="shared" si="298"/>
        <v>10472660.791499911</v>
      </c>
    </row>
    <row r="1545" spans="1:16" x14ac:dyDescent="0.4">
      <c r="A1545" s="1">
        <v>1544</v>
      </c>
      <c r="B1545" s="21">
        <v>41357</v>
      </c>
      <c r="C1545" s="43">
        <v>4</v>
      </c>
      <c r="D1545" s="23">
        <v>20463</v>
      </c>
      <c r="E1545" s="25">
        <f t="shared" si="299"/>
        <v>20690.75</v>
      </c>
      <c r="F1545" s="25">
        <f t="shared" si="300"/>
        <v>21261.125</v>
      </c>
      <c r="G1545" s="25">
        <f t="shared" si="289"/>
        <v>0.96246082933052701</v>
      </c>
      <c r="H1545" s="25">
        <f t="shared" si="296"/>
        <v>0.99897478522145755</v>
      </c>
      <c r="I1545" s="4">
        <f t="shared" si="290"/>
        <v>20484.000500036309</v>
      </c>
      <c r="J1545" s="25">
        <f t="shared" si="297"/>
        <v>24793.364223245164</v>
      </c>
      <c r="K1545" s="15">
        <f t="shared" si="291"/>
        <v>24767.945699833708</v>
      </c>
      <c r="L1545" s="36">
        <f t="shared" si="292"/>
        <v>-4304.9456998337082</v>
      </c>
      <c r="M1545" s="36">
        <f t="shared" si="293"/>
        <v>4304.9456998337082</v>
      </c>
      <c r="N1545" s="36">
        <f t="shared" si="294"/>
        <v>0.21037705614199814</v>
      </c>
      <c r="O1545" s="36">
        <f t="shared" si="295"/>
        <v>18532557.478516735</v>
      </c>
      <c r="P1545" s="35">
        <f t="shared" si="298"/>
        <v>18532557.478516735</v>
      </c>
    </row>
    <row r="1546" spans="1:16" x14ac:dyDescent="0.4">
      <c r="A1546" s="1">
        <v>1545</v>
      </c>
      <c r="B1546" s="21">
        <v>41358</v>
      </c>
      <c r="C1546" s="43">
        <v>1</v>
      </c>
      <c r="D1546" s="23">
        <v>21977</v>
      </c>
      <c r="E1546" s="25">
        <f t="shared" si="299"/>
        <v>21831.5</v>
      </c>
      <c r="F1546" s="25">
        <f t="shared" si="300"/>
        <v>22605</v>
      </c>
      <c r="G1546" s="25">
        <f t="shared" si="289"/>
        <v>0.97221853572218531</v>
      </c>
      <c r="H1546" s="25">
        <f t="shared" si="296"/>
        <v>1.002565354379422</v>
      </c>
      <c r="I1546" s="4">
        <f t="shared" si="290"/>
        <v>21920.765468305599</v>
      </c>
      <c r="J1546" s="25">
        <f t="shared" si="297"/>
        <v>24793.710218834989</v>
      </c>
      <c r="K1546" s="15">
        <f t="shared" si="291"/>
        <v>24857.314871926996</v>
      </c>
      <c r="L1546" s="36">
        <f t="shared" si="292"/>
        <v>-2880.3148719269957</v>
      </c>
      <c r="M1546" s="36">
        <f t="shared" si="293"/>
        <v>2880.3148719269957</v>
      </c>
      <c r="N1546" s="36">
        <f t="shared" si="294"/>
        <v>0.13106042098225398</v>
      </c>
      <c r="O1546" s="36">
        <f t="shared" si="295"/>
        <v>8296213.7614438254</v>
      </c>
      <c r="P1546" s="35">
        <f t="shared" si="298"/>
        <v>8296213.7614438254</v>
      </c>
    </row>
    <row r="1547" spans="1:16" x14ac:dyDescent="0.4">
      <c r="A1547" s="1">
        <v>1546</v>
      </c>
      <c r="B1547" s="21">
        <v>41359</v>
      </c>
      <c r="C1547" s="43">
        <v>2</v>
      </c>
      <c r="D1547" s="23">
        <v>23396</v>
      </c>
      <c r="E1547" s="25">
        <f t="shared" si="299"/>
        <v>23378.5</v>
      </c>
      <c r="F1547" s="25">
        <f t="shared" si="300"/>
        <v>23101.125</v>
      </c>
      <c r="G1547" s="25">
        <f t="shared" si="289"/>
        <v>1.0127645298659698</v>
      </c>
      <c r="H1547" s="25">
        <f t="shared" si="296"/>
        <v>1.001156956769502</v>
      </c>
      <c r="I1547" s="4">
        <f t="shared" si="290"/>
        <v>23368.963119922162</v>
      </c>
      <c r="J1547" s="25">
        <f t="shared" si="297"/>
        <v>24794.056214424814</v>
      </c>
      <c r="K1547" s="15">
        <f t="shared" si="291"/>
        <v>24822.741865605505</v>
      </c>
      <c r="L1547" s="36">
        <f t="shared" si="292"/>
        <v>-1426.7418656055052</v>
      </c>
      <c r="M1547" s="36">
        <f t="shared" si="293"/>
        <v>1426.7418656055052</v>
      </c>
      <c r="N1547" s="36">
        <f t="shared" si="294"/>
        <v>6.0982298923128106E-2</v>
      </c>
      <c r="O1547" s="36">
        <f t="shared" si="295"/>
        <v>2035592.3510714774</v>
      </c>
      <c r="P1547" s="35">
        <f t="shared" si="298"/>
        <v>2035592.3510714774</v>
      </c>
    </row>
    <row r="1548" spans="1:16" x14ac:dyDescent="0.4">
      <c r="A1548" s="1">
        <v>1547</v>
      </c>
      <c r="B1548" s="21">
        <v>41360</v>
      </c>
      <c r="C1548" s="43">
        <v>3</v>
      </c>
      <c r="D1548" s="23">
        <v>27678</v>
      </c>
      <c r="E1548" s="25">
        <f t="shared" si="299"/>
        <v>22823.75</v>
      </c>
      <c r="F1548" s="25">
        <f t="shared" si="300"/>
        <v>23307.5</v>
      </c>
      <c r="G1548" s="25">
        <f t="shared" si="289"/>
        <v>1.1875147484715221</v>
      </c>
      <c r="H1548" s="25">
        <f t="shared" si="296"/>
        <v>0.99730290362961838</v>
      </c>
      <c r="I1548" s="4">
        <f t="shared" si="290"/>
        <v>27752.852116711721</v>
      </c>
      <c r="J1548" s="25">
        <f t="shared" si="297"/>
        <v>24794.402210014639</v>
      </c>
      <c r="K1548" s="15">
        <f t="shared" si="291"/>
        <v>24727.529317808228</v>
      </c>
      <c r="L1548" s="36">
        <f t="shared" si="292"/>
        <v>2950.4706821917716</v>
      </c>
      <c r="M1548" s="36">
        <f t="shared" si="293"/>
        <v>2950.4706821917716</v>
      </c>
      <c r="N1548" s="36">
        <f t="shared" si="294"/>
        <v>0.10659985122450219</v>
      </c>
      <c r="O1548" s="36">
        <f t="shared" si="295"/>
        <v>8705277.2464731783</v>
      </c>
      <c r="P1548" s="35">
        <f t="shared" si="298"/>
        <v>8705277.2464731783</v>
      </c>
    </row>
    <row r="1549" spans="1:16" x14ac:dyDescent="0.4">
      <c r="A1549" s="1">
        <v>1548</v>
      </c>
      <c r="B1549" s="21">
        <v>41361</v>
      </c>
      <c r="C1549" s="43">
        <v>4</v>
      </c>
      <c r="D1549" s="23">
        <v>18244</v>
      </c>
      <c r="E1549" s="25">
        <f t="shared" si="299"/>
        <v>23791.25</v>
      </c>
      <c r="F1549" s="25">
        <f t="shared" si="300"/>
        <v>25316.875</v>
      </c>
      <c r="G1549" s="25">
        <f t="shared" si="289"/>
        <v>0.72062606463080459</v>
      </c>
      <c r="H1549" s="25">
        <f t="shared" si="296"/>
        <v>0.99897478522145755</v>
      </c>
      <c r="I1549" s="4">
        <f t="shared" si="290"/>
        <v>18262.723213735153</v>
      </c>
      <c r="J1549" s="25">
        <f t="shared" si="297"/>
        <v>24794.748205604465</v>
      </c>
      <c r="K1549" s="15">
        <f t="shared" si="291"/>
        <v>24769.328263313841</v>
      </c>
      <c r="L1549" s="36">
        <f t="shared" si="292"/>
        <v>-6525.3282633138406</v>
      </c>
      <c r="M1549" s="36">
        <f t="shared" si="293"/>
        <v>6525.3282633138406</v>
      </c>
      <c r="N1549" s="36">
        <f t="shared" si="294"/>
        <v>0.35766982368525763</v>
      </c>
      <c r="O1549" s="36">
        <f t="shared" si="295"/>
        <v>42579908.94400242</v>
      </c>
      <c r="P1549" s="35">
        <f t="shared" si="298"/>
        <v>42579908.94400242</v>
      </c>
    </row>
    <row r="1550" spans="1:16" x14ac:dyDescent="0.4">
      <c r="A1550" s="1">
        <v>1549</v>
      </c>
      <c r="B1550" s="21">
        <v>41362</v>
      </c>
      <c r="C1550" s="43">
        <v>1</v>
      </c>
      <c r="D1550" s="23">
        <v>25847</v>
      </c>
      <c r="E1550" s="25">
        <f t="shared" si="299"/>
        <v>26842.5</v>
      </c>
      <c r="F1550" s="25">
        <f t="shared" si="300"/>
        <v>25692.75</v>
      </c>
      <c r="G1550" s="25">
        <f t="shared" si="289"/>
        <v>1.0060036391589067</v>
      </c>
      <c r="H1550" s="25">
        <f t="shared" si="296"/>
        <v>1.002565354379422</v>
      </c>
      <c r="I1550" s="4">
        <f t="shared" si="290"/>
        <v>25780.862950325107</v>
      </c>
      <c r="J1550" s="25">
        <f t="shared" si="297"/>
        <v>24795.09420119429</v>
      </c>
      <c r="K1550" s="15">
        <f t="shared" si="291"/>
        <v>24858.702404691503</v>
      </c>
      <c r="L1550" s="36">
        <f t="shared" si="292"/>
        <v>988.29759530849697</v>
      </c>
      <c r="M1550" s="36">
        <f t="shared" si="293"/>
        <v>988.29759530849697</v>
      </c>
      <c r="N1550" s="36">
        <f t="shared" si="294"/>
        <v>3.8236452791755214E-2</v>
      </c>
      <c r="O1550" s="36">
        <f t="shared" si="295"/>
        <v>976732.13689255761</v>
      </c>
      <c r="P1550" s="35">
        <f t="shared" si="298"/>
        <v>976732.13689255761</v>
      </c>
    </row>
    <row r="1551" spans="1:16" x14ac:dyDescent="0.4">
      <c r="A1551" s="1">
        <v>1550</v>
      </c>
      <c r="B1551" s="21">
        <v>41363</v>
      </c>
      <c r="C1551" s="43">
        <v>2</v>
      </c>
      <c r="D1551" s="23">
        <v>35601</v>
      </c>
      <c r="E1551" s="25">
        <f t="shared" si="299"/>
        <v>24543</v>
      </c>
      <c r="F1551" s="25">
        <f t="shared" si="300"/>
        <v>25774.25</v>
      </c>
      <c r="G1551" s="25">
        <f t="shared" si="289"/>
        <v>1.3812623063716694</v>
      </c>
      <c r="H1551" s="25">
        <f t="shared" si="296"/>
        <v>1.001156956769502</v>
      </c>
      <c r="I1551" s="4">
        <f t="shared" si="290"/>
        <v>35559.858780661176</v>
      </c>
      <c r="J1551" s="25">
        <f t="shared" si="297"/>
        <v>24795.440196784119</v>
      </c>
      <c r="K1551" s="15">
        <f t="shared" si="291"/>
        <v>24824.127449172571</v>
      </c>
      <c r="L1551" s="36">
        <f t="shared" si="292"/>
        <v>10776.872550827429</v>
      </c>
      <c r="M1551" s="36">
        <f t="shared" si="293"/>
        <v>10776.872550827429</v>
      </c>
      <c r="N1551" s="36">
        <f t="shared" si="294"/>
        <v>0.30271263590425634</v>
      </c>
      <c r="O1551" s="36">
        <f t="shared" si="295"/>
        <v>116140981.9767777</v>
      </c>
      <c r="P1551" s="35">
        <f t="shared" si="298"/>
        <v>116140981.9767777</v>
      </c>
    </row>
    <row r="1552" spans="1:16" x14ac:dyDescent="0.4">
      <c r="A1552" s="1">
        <v>1551</v>
      </c>
      <c r="B1552" s="21">
        <v>41364</v>
      </c>
      <c r="C1552" s="43">
        <v>3</v>
      </c>
      <c r="D1552" s="23">
        <v>18480</v>
      </c>
      <c r="E1552" s="25">
        <f t="shared" si="299"/>
        <v>27005.5</v>
      </c>
      <c r="F1552" s="25">
        <f t="shared" si="300"/>
        <v>27370</v>
      </c>
      <c r="G1552" s="25">
        <f t="shared" si="289"/>
        <v>0.67519181585677746</v>
      </c>
      <c r="H1552" s="25">
        <f t="shared" si="296"/>
        <v>0.99730290362961838</v>
      </c>
      <c r="I1552" s="4">
        <f t="shared" si="290"/>
        <v>18529.97713407156</v>
      </c>
      <c r="J1552" s="25">
        <f t="shared" si="297"/>
        <v>24795.786192373944</v>
      </c>
      <c r="K1552" s="15">
        <f t="shared" si="291"/>
        <v>24728.909567433733</v>
      </c>
      <c r="L1552" s="36">
        <f t="shared" si="292"/>
        <v>-6248.9095674337332</v>
      </c>
      <c r="M1552" s="36">
        <f t="shared" si="293"/>
        <v>6248.9095674337332</v>
      </c>
      <c r="N1552" s="36">
        <f t="shared" si="294"/>
        <v>0.33814445711221502</v>
      </c>
      <c r="O1552" s="36">
        <f t="shared" si="295"/>
        <v>39048870.781964846</v>
      </c>
      <c r="P1552" s="35">
        <f t="shared" si="298"/>
        <v>39048870.781964846</v>
      </c>
    </row>
    <row r="1553" spans="1:16" x14ac:dyDescent="0.4">
      <c r="A1553" s="1">
        <v>1552</v>
      </c>
      <c r="B1553" s="21">
        <v>41365</v>
      </c>
      <c r="C1553" s="43">
        <v>4</v>
      </c>
      <c r="D1553" s="23">
        <v>28094</v>
      </c>
      <c r="E1553" s="25">
        <f t="shared" si="299"/>
        <v>27734.5</v>
      </c>
      <c r="F1553" s="25">
        <f t="shared" si="300"/>
        <v>26676.25</v>
      </c>
      <c r="G1553" s="25">
        <f t="shared" si="289"/>
        <v>1.0531465254674102</v>
      </c>
      <c r="H1553" s="25">
        <f t="shared" si="296"/>
        <v>0.99897478522145755</v>
      </c>
      <c r="I1553" s="4">
        <f t="shared" si="290"/>
        <v>28122.831942922348</v>
      </c>
      <c r="J1553" s="25">
        <f t="shared" si="297"/>
        <v>24796.132187963769</v>
      </c>
      <c r="K1553" s="15">
        <f t="shared" si="291"/>
        <v>24770.710826793977</v>
      </c>
      <c r="L1553" s="36">
        <f t="shared" si="292"/>
        <v>3323.2891732060234</v>
      </c>
      <c r="M1553" s="36">
        <f t="shared" si="293"/>
        <v>3323.2891732060234</v>
      </c>
      <c r="N1553" s="36">
        <f t="shared" si="294"/>
        <v>0.11829177665003286</v>
      </c>
      <c r="O1553" s="36">
        <f t="shared" si="295"/>
        <v>11044250.928748375</v>
      </c>
      <c r="P1553" s="35">
        <f t="shared" si="298"/>
        <v>11044250.928748375</v>
      </c>
    </row>
    <row r="1554" spans="1:16" x14ac:dyDescent="0.4">
      <c r="A1554" s="1">
        <v>1553</v>
      </c>
      <c r="B1554" s="21">
        <v>41366</v>
      </c>
      <c r="C1554" s="43">
        <v>1</v>
      </c>
      <c r="D1554" s="23">
        <v>28763</v>
      </c>
      <c r="E1554" s="25">
        <f t="shared" si="299"/>
        <v>25618</v>
      </c>
      <c r="F1554" s="25">
        <f t="shared" si="300"/>
        <v>25837.125</v>
      </c>
      <c r="G1554" s="25">
        <f t="shared" si="289"/>
        <v>1.1132430562610971</v>
      </c>
      <c r="H1554" s="25">
        <f t="shared" si="296"/>
        <v>1.002565354379422</v>
      </c>
      <c r="I1554" s="4">
        <f t="shared" si="290"/>
        <v>28689.401518172363</v>
      </c>
      <c r="J1554" s="25">
        <f t="shared" si="297"/>
        <v>24796.478183553594</v>
      </c>
      <c r="K1554" s="15">
        <f t="shared" si="291"/>
        <v>24860.089937456014</v>
      </c>
      <c r="L1554" s="36">
        <f t="shared" si="292"/>
        <v>3902.910062543986</v>
      </c>
      <c r="M1554" s="36">
        <f t="shared" si="293"/>
        <v>3902.910062543986</v>
      </c>
      <c r="N1554" s="36">
        <f t="shared" si="294"/>
        <v>0.13569203708041533</v>
      </c>
      <c r="O1554" s="36">
        <f t="shared" si="295"/>
        <v>15232706.9563071</v>
      </c>
      <c r="P1554" s="35">
        <f t="shared" si="298"/>
        <v>15232706.9563071</v>
      </c>
    </row>
    <row r="1555" spans="1:16" x14ac:dyDescent="0.4">
      <c r="A1555" s="1">
        <v>1554</v>
      </c>
      <c r="B1555" s="21">
        <v>41367</v>
      </c>
      <c r="C1555" s="43">
        <v>2</v>
      </c>
      <c r="D1555" s="23">
        <v>27135</v>
      </c>
      <c r="E1555" s="25">
        <f t="shared" si="299"/>
        <v>26056.25</v>
      </c>
      <c r="F1555" s="25">
        <f t="shared" si="300"/>
        <v>26162.375</v>
      </c>
      <c r="G1555" s="25">
        <f t="shared" si="289"/>
        <v>1.0371764795818423</v>
      </c>
      <c r="H1555" s="25">
        <f t="shared" si="296"/>
        <v>1.001156956769502</v>
      </c>
      <c r="I1555" s="4">
        <f t="shared" si="290"/>
        <v>27103.642257611897</v>
      </c>
      <c r="J1555" s="25">
        <f t="shared" si="297"/>
        <v>24796.824179143419</v>
      </c>
      <c r="K1555" s="15">
        <f t="shared" si="291"/>
        <v>24825.513032739629</v>
      </c>
      <c r="L1555" s="36">
        <f t="shared" si="292"/>
        <v>2309.4869672603709</v>
      </c>
      <c r="M1555" s="36">
        <f t="shared" si="293"/>
        <v>2309.4869672603709</v>
      </c>
      <c r="N1555" s="36">
        <f t="shared" si="294"/>
        <v>8.5110999346245469E-2</v>
      </c>
      <c r="O1555" s="36">
        <f t="shared" si="295"/>
        <v>5333730.0519455057</v>
      </c>
      <c r="P1555" s="35">
        <f t="shared" si="298"/>
        <v>5333730.0519455057</v>
      </c>
    </row>
    <row r="1556" spans="1:16" x14ac:dyDescent="0.4">
      <c r="A1556" s="1">
        <v>1555</v>
      </c>
      <c r="B1556" s="21">
        <v>41368</v>
      </c>
      <c r="C1556" s="43">
        <v>3</v>
      </c>
      <c r="D1556" s="23">
        <v>20233</v>
      </c>
      <c r="E1556" s="25">
        <f t="shared" si="299"/>
        <v>26268.5</v>
      </c>
      <c r="F1556" s="25">
        <f t="shared" si="300"/>
        <v>25251</v>
      </c>
      <c r="G1556" s="25">
        <f t="shared" si="289"/>
        <v>0.80127519702190009</v>
      </c>
      <c r="H1556" s="25">
        <f t="shared" si="296"/>
        <v>0.99730290362961838</v>
      </c>
      <c r="I1556" s="4">
        <f t="shared" si="290"/>
        <v>20287.717930393392</v>
      </c>
      <c r="J1556" s="25">
        <f t="shared" si="297"/>
        <v>24797.170174733244</v>
      </c>
      <c r="K1556" s="15">
        <f t="shared" si="291"/>
        <v>24730.289817059234</v>
      </c>
      <c r="L1556" s="36">
        <f t="shared" si="292"/>
        <v>-4497.2898170592343</v>
      </c>
      <c r="M1556" s="36">
        <f t="shared" si="293"/>
        <v>4497.2898170592343</v>
      </c>
      <c r="N1556" s="36">
        <f t="shared" si="294"/>
        <v>0.22227498725148195</v>
      </c>
      <c r="O1556" s="36">
        <f t="shared" si="295"/>
        <v>20225615.698624682</v>
      </c>
      <c r="P1556" s="35">
        <f t="shared" si="298"/>
        <v>20225615.698624682</v>
      </c>
    </row>
    <row r="1557" spans="1:16" x14ac:dyDescent="0.4">
      <c r="A1557" s="1">
        <v>1556</v>
      </c>
      <c r="B1557" s="21">
        <v>41369</v>
      </c>
      <c r="C1557" s="43">
        <v>4</v>
      </c>
      <c r="D1557" s="23">
        <v>28943</v>
      </c>
      <c r="E1557" s="25">
        <f t="shared" si="299"/>
        <v>24233.5</v>
      </c>
      <c r="F1557" s="25">
        <f t="shared" si="300"/>
        <v>23577.125</v>
      </c>
      <c r="G1557" s="25">
        <f t="shared" si="289"/>
        <v>1.2275881813410243</v>
      </c>
      <c r="H1557" s="25">
        <f t="shared" si="296"/>
        <v>0.99897478522145755</v>
      </c>
      <c r="I1557" s="4">
        <f t="shared" si="290"/>
        <v>28972.703243539603</v>
      </c>
      <c r="J1557" s="25">
        <f t="shared" si="297"/>
        <v>24797.51617032307</v>
      </c>
      <c r="K1557" s="15">
        <f t="shared" si="291"/>
        <v>24772.093390274109</v>
      </c>
      <c r="L1557" s="36">
        <f t="shared" si="292"/>
        <v>4170.906609725891</v>
      </c>
      <c r="M1557" s="36">
        <f t="shared" si="293"/>
        <v>4170.906609725891</v>
      </c>
      <c r="N1557" s="36">
        <f t="shared" si="294"/>
        <v>0.1441076118483188</v>
      </c>
      <c r="O1557" s="36">
        <f t="shared" si="295"/>
        <v>17396461.947055127</v>
      </c>
      <c r="P1557" s="35">
        <f t="shared" si="298"/>
        <v>17396461.947055127</v>
      </c>
    </row>
    <row r="1558" spans="1:16" x14ac:dyDescent="0.4">
      <c r="A1558" s="1">
        <v>1557</v>
      </c>
      <c r="B1558" s="21">
        <v>41370</v>
      </c>
      <c r="C1558" s="43">
        <v>1</v>
      </c>
      <c r="D1558" s="23">
        <v>20623</v>
      </c>
      <c r="E1558" s="25">
        <f t="shared" si="299"/>
        <v>22920.75</v>
      </c>
      <c r="F1558" s="25">
        <f t="shared" si="300"/>
        <v>24005.375</v>
      </c>
      <c r="G1558" s="25">
        <f t="shared" si="289"/>
        <v>0.85909926422728244</v>
      </c>
      <c r="H1558" s="25">
        <f t="shared" si="296"/>
        <v>1.002565354379422</v>
      </c>
      <c r="I1558" s="4">
        <f t="shared" si="290"/>
        <v>20570.230070203685</v>
      </c>
      <c r="J1558" s="25">
        <f t="shared" si="297"/>
        <v>24797.862165912895</v>
      </c>
      <c r="K1558" s="15">
        <f t="shared" si="291"/>
        <v>24861.477470220521</v>
      </c>
      <c r="L1558" s="36">
        <f t="shared" si="292"/>
        <v>-4238.4774702205214</v>
      </c>
      <c r="M1558" s="36">
        <f t="shared" si="293"/>
        <v>4238.4774702205214</v>
      </c>
      <c r="N1558" s="36">
        <f t="shared" si="294"/>
        <v>0.20552186734328282</v>
      </c>
      <c r="O1558" s="36">
        <f t="shared" si="295"/>
        <v>17964691.265566949</v>
      </c>
      <c r="P1558" s="35">
        <f t="shared" si="298"/>
        <v>17964691.265566949</v>
      </c>
    </row>
    <row r="1559" spans="1:16" x14ac:dyDescent="0.4">
      <c r="A1559" s="1">
        <v>1558</v>
      </c>
      <c r="B1559" s="21">
        <v>41371</v>
      </c>
      <c r="C1559" s="43">
        <v>2</v>
      </c>
      <c r="D1559" s="23">
        <v>21884</v>
      </c>
      <c r="E1559" s="25">
        <f t="shared" si="299"/>
        <v>25090</v>
      </c>
      <c r="F1559" s="25">
        <f t="shared" si="300"/>
        <v>24798.125</v>
      </c>
      <c r="G1559" s="25">
        <f t="shared" si="289"/>
        <v>0.88248607505607779</v>
      </c>
      <c r="H1559" s="25">
        <f t="shared" si="296"/>
        <v>1.001156956769502</v>
      </c>
      <c r="I1559" s="4">
        <f t="shared" si="290"/>
        <v>21858.710417010454</v>
      </c>
      <c r="J1559" s="25">
        <f t="shared" si="297"/>
        <v>24798.20816150272</v>
      </c>
      <c r="K1559" s="15">
        <f t="shared" si="291"/>
        <v>24826.898616306691</v>
      </c>
      <c r="L1559" s="36">
        <f t="shared" si="292"/>
        <v>-2942.8986163066911</v>
      </c>
      <c r="M1559" s="36">
        <f t="shared" si="293"/>
        <v>2942.8986163066911</v>
      </c>
      <c r="N1559" s="36">
        <f t="shared" si="294"/>
        <v>0.13447718041979032</v>
      </c>
      <c r="O1559" s="36">
        <f t="shared" si="295"/>
        <v>8660652.2658598367</v>
      </c>
      <c r="P1559" s="35">
        <f t="shared" si="298"/>
        <v>8660652.2658598367</v>
      </c>
    </row>
    <row r="1560" spans="1:16" x14ac:dyDescent="0.4">
      <c r="A1560" s="1">
        <v>1559</v>
      </c>
      <c r="B1560" s="21">
        <v>41372</v>
      </c>
      <c r="C1560" s="43">
        <v>3</v>
      </c>
      <c r="D1560" s="23">
        <v>28910</v>
      </c>
      <c r="E1560" s="25">
        <f t="shared" si="299"/>
        <v>24506.25</v>
      </c>
      <c r="F1560" s="25">
        <f t="shared" si="300"/>
        <v>25433.75</v>
      </c>
      <c r="G1560" s="25">
        <f t="shared" si="289"/>
        <v>1.1366786258416475</v>
      </c>
      <c r="H1560" s="25">
        <f t="shared" si="296"/>
        <v>0.99730290362961838</v>
      </c>
      <c r="I1560" s="4">
        <f t="shared" si="290"/>
        <v>28988.183925649824</v>
      </c>
      <c r="J1560" s="25">
        <f t="shared" si="297"/>
        <v>24798.554157092549</v>
      </c>
      <c r="K1560" s="15">
        <f t="shared" si="291"/>
        <v>24731.670066684743</v>
      </c>
      <c r="L1560" s="36">
        <f t="shared" si="292"/>
        <v>4178.3299333152572</v>
      </c>
      <c r="M1560" s="36">
        <f t="shared" si="293"/>
        <v>4178.3299333152572</v>
      </c>
      <c r="N1560" s="36">
        <f t="shared" si="294"/>
        <v>0.1445288804329041</v>
      </c>
      <c r="O1560" s="36">
        <f t="shared" si="295"/>
        <v>17458441.031638283</v>
      </c>
      <c r="P1560" s="35">
        <f t="shared" si="298"/>
        <v>17458441.031638283</v>
      </c>
    </row>
    <row r="1561" spans="1:16" x14ac:dyDescent="0.4">
      <c r="A1561" s="1">
        <v>1560</v>
      </c>
      <c r="B1561" s="21">
        <v>41373</v>
      </c>
      <c r="C1561" s="43">
        <v>4</v>
      </c>
      <c r="D1561" s="23">
        <v>26608</v>
      </c>
      <c r="E1561" s="25">
        <f t="shared" si="299"/>
        <v>26361.25</v>
      </c>
      <c r="F1561" s="25">
        <f t="shared" si="300"/>
        <v>26926.125</v>
      </c>
      <c r="G1561" s="25">
        <f t="shared" si="289"/>
        <v>0.98818526616808022</v>
      </c>
      <c r="H1561" s="25">
        <f t="shared" si="296"/>
        <v>0.99897478522145755</v>
      </c>
      <c r="I1561" s="4">
        <f t="shared" si="290"/>
        <v>26635.306910275427</v>
      </c>
      <c r="J1561" s="25">
        <f t="shared" si="297"/>
        <v>24798.900152682374</v>
      </c>
      <c r="K1561" s="15">
        <f t="shared" si="291"/>
        <v>24773.475953754245</v>
      </c>
      <c r="L1561" s="36">
        <f t="shared" si="292"/>
        <v>1834.524046245755</v>
      </c>
      <c r="M1561" s="36">
        <f t="shared" si="293"/>
        <v>1834.524046245755</v>
      </c>
      <c r="N1561" s="36">
        <f t="shared" si="294"/>
        <v>6.8946333668286036E-2</v>
      </c>
      <c r="O1561" s="36">
        <f t="shared" si="295"/>
        <v>3365478.476253897</v>
      </c>
      <c r="P1561" s="35">
        <f t="shared" si="298"/>
        <v>3365478.476253897</v>
      </c>
    </row>
    <row r="1562" spans="1:16" x14ac:dyDescent="0.4">
      <c r="A1562" s="1">
        <v>1561</v>
      </c>
      <c r="B1562" s="21">
        <v>41374</v>
      </c>
      <c r="C1562" s="43">
        <v>1</v>
      </c>
      <c r="D1562" s="23">
        <v>28043</v>
      </c>
      <c r="E1562" s="25">
        <f t="shared" si="299"/>
        <v>27491</v>
      </c>
      <c r="F1562" s="25">
        <f t="shared" si="300"/>
        <v>27183.625</v>
      </c>
      <c r="G1562" s="25">
        <f t="shared" si="289"/>
        <v>1.0316137012631685</v>
      </c>
      <c r="H1562" s="25">
        <f t="shared" si="296"/>
        <v>1.002565354379422</v>
      </c>
      <c r="I1562" s="4">
        <f t="shared" si="290"/>
        <v>27971.243847098965</v>
      </c>
      <c r="J1562" s="25">
        <f t="shared" si="297"/>
        <v>24799.246148272199</v>
      </c>
      <c r="K1562" s="15">
        <f t="shared" si="291"/>
        <v>24862.865002985032</v>
      </c>
      <c r="L1562" s="36">
        <f t="shared" si="292"/>
        <v>3180.1349970149677</v>
      </c>
      <c r="M1562" s="36">
        <f t="shared" si="293"/>
        <v>3180.1349970149677</v>
      </c>
      <c r="N1562" s="36">
        <f t="shared" si="294"/>
        <v>0.11340209667350025</v>
      </c>
      <c r="O1562" s="36">
        <f t="shared" si="295"/>
        <v>10113258.599239388</v>
      </c>
      <c r="P1562" s="35">
        <f t="shared" si="298"/>
        <v>10113258.599239388</v>
      </c>
    </row>
    <row r="1563" spans="1:16" x14ac:dyDescent="0.4">
      <c r="A1563" s="1">
        <v>1562</v>
      </c>
      <c r="B1563" s="21">
        <v>41375</v>
      </c>
      <c r="C1563" s="43">
        <v>2</v>
      </c>
      <c r="D1563" s="23">
        <v>26403</v>
      </c>
      <c r="E1563" s="25">
        <f t="shared" si="299"/>
        <v>26876.25</v>
      </c>
      <c r="F1563" s="25">
        <f t="shared" si="300"/>
        <v>26288.875</v>
      </c>
      <c r="G1563" s="25">
        <f t="shared" si="289"/>
        <v>1.0043411899520234</v>
      </c>
      <c r="H1563" s="25">
        <f t="shared" si="296"/>
        <v>1.001156956769502</v>
      </c>
      <c r="I1563" s="4">
        <f t="shared" si="290"/>
        <v>26372.488171281624</v>
      </c>
      <c r="J1563" s="25">
        <f t="shared" si="297"/>
        <v>24799.592143862024</v>
      </c>
      <c r="K1563" s="15">
        <f t="shared" si="291"/>
        <v>24828.284199873753</v>
      </c>
      <c r="L1563" s="36">
        <f t="shared" si="292"/>
        <v>1574.7158001262469</v>
      </c>
      <c r="M1563" s="36">
        <f t="shared" si="293"/>
        <v>1574.7158001262469</v>
      </c>
      <c r="N1563" s="36">
        <f t="shared" si="294"/>
        <v>5.964154831368583E-2</v>
      </c>
      <c r="O1563" s="36">
        <f t="shared" si="295"/>
        <v>2479729.8511672458</v>
      </c>
      <c r="P1563" s="35">
        <f t="shared" si="298"/>
        <v>2479729.8511672458</v>
      </c>
    </row>
    <row r="1564" spans="1:16" x14ac:dyDescent="0.4">
      <c r="A1564" s="1">
        <v>1563</v>
      </c>
      <c r="B1564" s="21">
        <v>41376</v>
      </c>
      <c r="C1564" s="43">
        <v>3</v>
      </c>
      <c r="D1564" s="23">
        <v>26451</v>
      </c>
      <c r="E1564" s="25">
        <f t="shared" si="299"/>
        <v>25701.5</v>
      </c>
      <c r="F1564" s="25">
        <f t="shared" si="300"/>
        <v>24822.375</v>
      </c>
      <c r="G1564" s="25">
        <f t="shared" si="289"/>
        <v>1.065611167343979</v>
      </c>
      <c r="H1564" s="25">
        <f t="shared" si="296"/>
        <v>0.99730290362961838</v>
      </c>
      <c r="I1564" s="4">
        <f t="shared" si="290"/>
        <v>26522.533829725475</v>
      </c>
      <c r="J1564" s="25">
        <f t="shared" si="297"/>
        <v>24799.93813945185</v>
      </c>
      <c r="K1564" s="15">
        <f t="shared" si="291"/>
        <v>24733.050316310244</v>
      </c>
      <c r="L1564" s="36">
        <f t="shared" si="292"/>
        <v>1717.9496836897561</v>
      </c>
      <c r="M1564" s="36">
        <f t="shared" si="293"/>
        <v>1717.9496836897561</v>
      </c>
      <c r="N1564" s="36">
        <f t="shared" si="294"/>
        <v>6.4948383187393904E-2</v>
      </c>
      <c r="O1564" s="36">
        <f t="shared" si="295"/>
        <v>2951351.1156897331</v>
      </c>
      <c r="P1564" s="35">
        <f t="shared" si="298"/>
        <v>2951351.1156897331</v>
      </c>
    </row>
    <row r="1565" spans="1:16" x14ac:dyDescent="0.4">
      <c r="A1565" s="1">
        <v>1564</v>
      </c>
      <c r="B1565" s="21">
        <v>41377</v>
      </c>
      <c r="C1565" s="43">
        <v>4</v>
      </c>
      <c r="D1565" s="23">
        <v>21909</v>
      </c>
      <c r="E1565" s="25">
        <f t="shared" si="299"/>
        <v>23943.25</v>
      </c>
      <c r="F1565" s="25">
        <f t="shared" si="300"/>
        <v>23896.625</v>
      </c>
      <c r="G1565" s="25">
        <f t="shared" si="289"/>
        <v>0.91682402849774813</v>
      </c>
      <c r="H1565" s="25">
        <f t="shared" si="296"/>
        <v>0.99897478522145755</v>
      </c>
      <c r="I1565" s="4">
        <f t="shared" si="290"/>
        <v>21931.484482006326</v>
      </c>
      <c r="J1565" s="25">
        <f t="shared" si="297"/>
        <v>24800.284135041675</v>
      </c>
      <c r="K1565" s="15">
        <f t="shared" si="291"/>
        <v>24774.858517234377</v>
      </c>
      <c r="L1565" s="36">
        <f t="shared" si="292"/>
        <v>-2865.8585172343774</v>
      </c>
      <c r="M1565" s="36">
        <f t="shared" si="293"/>
        <v>2865.8585172343774</v>
      </c>
      <c r="N1565" s="36">
        <f t="shared" si="294"/>
        <v>0.13080736305784735</v>
      </c>
      <c r="O1565" s="36">
        <f t="shared" si="295"/>
        <v>8213145.0408048239</v>
      </c>
      <c r="P1565" s="35">
        <f t="shared" si="298"/>
        <v>8213145.0408048239</v>
      </c>
    </row>
    <row r="1566" spans="1:16" x14ac:dyDescent="0.4">
      <c r="A1566" s="1">
        <v>1565</v>
      </c>
      <c r="B1566" s="21">
        <v>41378</v>
      </c>
      <c r="C1566" s="43">
        <v>1</v>
      </c>
      <c r="D1566" s="23">
        <v>21010</v>
      </c>
      <c r="E1566" s="25">
        <f t="shared" si="299"/>
        <v>23850</v>
      </c>
      <c r="F1566" s="25">
        <f t="shared" si="300"/>
        <v>23839.25</v>
      </c>
      <c r="G1566" s="25">
        <f t="shared" si="289"/>
        <v>0.88131967238902231</v>
      </c>
      <c r="H1566" s="25">
        <f t="shared" si="296"/>
        <v>1.002565354379422</v>
      </c>
      <c r="I1566" s="4">
        <f t="shared" si="290"/>
        <v>20956.239818405636</v>
      </c>
      <c r="J1566" s="25">
        <f t="shared" si="297"/>
        <v>24800.6301306315</v>
      </c>
      <c r="K1566" s="15">
        <f t="shared" si="291"/>
        <v>24864.25253574954</v>
      </c>
      <c r="L1566" s="36">
        <f t="shared" si="292"/>
        <v>-3854.2525357495397</v>
      </c>
      <c r="M1566" s="36">
        <f t="shared" si="293"/>
        <v>3854.2525357495397</v>
      </c>
      <c r="N1566" s="36">
        <f t="shared" si="294"/>
        <v>0.18344847861730318</v>
      </c>
      <c r="O1566" s="36">
        <f t="shared" si="295"/>
        <v>14855262.609331757</v>
      </c>
      <c r="P1566" s="35">
        <f t="shared" si="298"/>
        <v>14855262.609331757</v>
      </c>
    </row>
    <row r="1567" spans="1:16" x14ac:dyDescent="0.4">
      <c r="A1567" s="1">
        <v>1566</v>
      </c>
      <c r="B1567" s="21">
        <v>41379</v>
      </c>
      <c r="C1567" s="43">
        <v>2</v>
      </c>
      <c r="D1567" s="23">
        <v>26030</v>
      </c>
      <c r="E1567" s="25">
        <f t="shared" si="299"/>
        <v>23828.5</v>
      </c>
      <c r="F1567" s="25">
        <f t="shared" si="300"/>
        <v>24542.625</v>
      </c>
      <c r="G1567" s="25">
        <f t="shared" si="289"/>
        <v>1.0606037455243684</v>
      </c>
      <c r="H1567" s="25">
        <f t="shared" si="296"/>
        <v>1.001156956769502</v>
      </c>
      <c r="I1567" s="4">
        <f t="shared" si="290"/>
        <v>25999.919217454859</v>
      </c>
      <c r="J1567" s="25">
        <f t="shared" si="297"/>
        <v>24800.976126221325</v>
      </c>
      <c r="K1567" s="15">
        <f t="shared" si="291"/>
        <v>24829.669783440815</v>
      </c>
      <c r="L1567" s="36">
        <f t="shared" si="292"/>
        <v>1200.3302165591849</v>
      </c>
      <c r="M1567" s="36">
        <f t="shared" si="293"/>
        <v>1200.3302165591849</v>
      </c>
      <c r="N1567" s="36">
        <f t="shared" si="294"/>
        <v>4.6113339091785818E-2</v>
      </c>
      <c r="O1567" s="36">
        <f t="shared" si="295"/>
        <v>1440792.6287850197</v>
      </c>
      <c r="P1567" s="35">
        <f t="shared" si="298"/>
        <v>1440792.6287850197</v>
      </c>
    </row>
    <row r="1568" spans="1:16" x14ac:dyDescent="0.4">
      <c r="A1568" s="1">
        <v>1567</v>
      </c>
      <c r="B1568" s="21">
        <v>41380</v>
      </c>
      <c r="C1568" s="43">
        <v>3</v>
      </c>
      <c r="D1568" s="23">
        <v>26365</v>
      </c>
      <c r="E1568" s="25">
        <f t="shared" si="299"/>
        <v>25256.75</v>
      </c>
      <c r="F1568" s="25">
        <f t="shared" si="300"/>
        <v>25443</v>
      </c>
      <c r="G1568" s="25">
        <f t="shared" si="289"/>
        <v>1.0362378650316393</v>
      </c>
      <c r="H1568" s="25">
        <f t="shared" si="296"/>
        <v>0.99730290362961838</v>
      </c>
      <c r="I1568" s="4">
        <f t="shared" si="290"/>
        <v>26436.301252153498</v>
      </c>
      <c r="J1568" s="25">
        <f t="shared" si="297"/>
        <v>24801.32212181115</v>
      </c>
      <c r="K1568" s="15">
        <f t="shared" si="291"/>
        <v>24734.430565935749</v>
      </c>
      <c r="L1568" s="36">
        <f t="shared" si="292"/>
        <v>1630.5694340642513</v>
      </c>
      <c r="M1568" s="36">
        <f t="shared" si="293"/>
        <v>1630.5694340642513</v>
      </c>
      <c r="N1568" s="36">
        <f t="shared" si="294"/>
        <v>6.1845986499687131E-2</v>
      </c>
      <c r="O1568" s="36">
        <f t="shared" si="295"/>
        <v>2658756.6793046128</v>
      </c>
      <c r="P1568" s="35">
        <f t="shared" si="298"/>
        <v>2658756.6793046128</v>
      </c>
    </row>
    <row r="1569" spans="1:16" x14ac:dyDescent="0.4">
      <c r="A1569" s="1">
        <v>1568</v>
      </c>
      <c r="B1569" s="21">
        <v>41381</v>
      </c>
      <c r="C1569" s="43">
        <v>4</v>
      </c>
      <c r="D1569" s="23">
        <v>27622</v>
      </c>
      <c r="E1569" s="25">
        <f t="shared" si="299"/>
        <v>25629.25</v>
      </c>
      <c r="F1569" s="25">
        <f t="shared" si="300"/>
        <v>25885</v>
      </c>
      <c r="G1569" s="25">
        <f t="shared" si="289"/>
        <v>1.0671045006760673</v>
      </c>
      <c r="H1569" s="25">
        <f t="shared" si="296"/>
        <v>0.99897478522145755</v>
      </c>
      <c r="I1569" s="4">
        <f t="shared" si="290"/>
        <v>27650.347544934903</v>
      </c>
      <c r="J1569" s="25">
        <f t="shared" si="297"/>
        <v>24801.668117400979</v>
      </c>
      <c r="K1569" s="15">
        <f t="shared" si="291"/>
        <v>24776.241080714513</v>
      </c>
      <c r="L1569" s="36">
        <f t="shared" si="292"/>
        <v>2845.7589192854866</v>
      </c>
      <c r="M1569" s="36">
        <f t="shared" si="293"/>
        <v>2845.7589192854866</v>
      </c>
      <c r="N1569" s="36">
        <f t="shared" si="294"/>
        <v>0.10302508577530543</v>
      </c>
      <c r="O1569" s="36">
        <f t="shared" si="295"/>
        <v>8098343.8266929006</v>
      </c>
      <c r="P1569" s="35">
        <f t="shared" si="298"/>
        <v>8098343.8266929006</v>
      </c>
    </row>
    <row r="1570" spans="1:16" x14ac:dyDescent="0.4">
      <c r="A1570" s="1">
        <v>1569</v>
      </c>
      <c r="B1570" s="21">
        <v>41382</v>
      </c>
      <c r="C1570" s="43">
        <v>1</v>
      </c>
      <c r="D1570" s="23">
        <v>22500</v>
      </c>
      <c r="E1570" s="25">
        <f t="shared" si="299"/>
        <v>26140.75</v>
      </c>
      <c r="F1570" s="25">
        <f t="shared" si="300"/>
        <v>25944</v>
      </c>
      <c r="G1570" s="25">
        <f t="shared" si="289"/>
        <v>0.86725254394079554</v>
      </c>
      <c r="H1570" s="25">
        <f t="shared" si="296"/>
        <v>1.002565354379422</v>
      </c>
      <c r="I1570" s="4">
        <f t="shared" si="290"/>
        <v>22442.427221043636</v>
      </c>
      <c r="J1570" s="25">
        <f t="shared" si="297"/>
        <v>24802.014112990804</v>
      </c>
      <c r="K1570" s="15">
        <f t="shared" si="291"/>
        <v>24865.640068514051</v>
      </c>
      <c r="L1570" s="36">
        <f t="shared" si="292"/>
        <v>-2365.6400685140507</v>
      </c>
      <c r="M1570" s="36">
        <f t="shared" si="293"/>
        <v>2365.6400685140507</v>
      </c>
      <c r="N1570" s="36">
        <f t="shared" si="294"/>
        <v>0.10513955860062447</v>
      </c>
      <c r="O1570" s="36">
        <f t="shared" si="295"/>
        <v>5596252.9337591622</v>
      </c>
      <c r="P1570" s="35">
        <f t="shared" si="298"/>
        <v>5596252.9337591622</v>
      </c>
    </row>
    <row r="1571" spans="1:16" x14ac:dyDescent="0.4">
      <c r="A1571" s="1">
        <v>1570</v>
      </c>
      <c r="B1571" s="21">
        <v>41383</v>
      </c>
      <c r="C1571" s="43">
        <v>2</v>
      </c>
      <c r="D1571" s="23">
        <v>28076</v>
      </c>
      <c r="E1571" s="25">
        <f t="shared" si="299"/>
        <v>25747.25</v>
      </c>
      <c r="F1571" s="25">
        <f t="shared" si="300"/>
        <v>24948.375</v>
      </c>
      <c r="G1571" s="25">
        <f t="shared" si="289"/>
        <v>1.1253638764047758</v>
      </c>
      <c r="H1571" s="25">
        <f t="shared" si="296"/>
        <v>1.001156956769502</v>
      </c>
      <c r="I1571" s="4">
        <f t="shared" si="290"/>
        <v>28043.554819410783</v>
      </c>
      <c r="J1571" s="25">
        <f t="shared" si="297"/>
        <v>24802.360108580629</v>
      </c>
      <c r="K1571" s="15">
        <f t="shared" si="291"/>
        <v>24831.055367007877</v>
      </c>
      <c r="L1571" s="36">
        <f t="shared" si="292"/>
        <v>3244.9446329921229</v>
      </c>
      <c r="M1571" s="36">
        <f t="shared" si="293"/>
        <v>3244.9446329921229</v>
      </c>
      <c r="N1571" s="36">
        <f t="shared" si="294"/>
        <v>0.11557717028750972</v>
      </c>
      <c r="O1571" s="36">
        <f t="shared" si="295"/>
        <v>10529665.671184383</v>
      </c>
      <c r="P1571" s="35">
        <f t="shared" si="298"/>
        <v>10529665.671184383</v>
      </c>
    </row>
    <row r="1572" spans="1:16" x14ac:dyDescent="0.4">
      <c r="A1572" s="1">
        <v>1571</v>
      </c>
      <c r="B1572" s="21">
        <v>41384</v>
      </c>
      <c r="C1572" s="43">
        <v>3</v>
      </c>
      <c r="D1572" s="23">
        <v>24791</v>
      </c>
      <c r="E1572" s="25">
        <f t="shared" si="299"/>
        <v>24149.5</v>
      </c>
      <c r="F1572" s="25">
        <f t="shared" si="300"/>
        <v>24448.875</v>
      </c>
      <c r="G1572" s="25">
        <f t="shared" si="289"/>
        <v>1.0139934864078612</v>
      </c>
      <c r="H1572" s="25">
        <f t="shared" si="296"/>
        <v>0.99730290362961838</v>
      </c>
      <c r="I1572" s="4">
        <f t="shared" si="290"/>
        <v>24858.044541708226</v>
      </c>
      <c r="J1572" s="25">
        <f t="shared" si="297"/>
        <v>24802.706104170455</v>
      </c>
      <c r="K1572" s="15">
        <f t="shared" si="291"/>
        <v>24735.810815561254</v>
      </c>
      <c r="L1572" s="36">
        <f t="shared" si="292"/>
        <v>55.189184438746452</v>
      </c>
      <c r="M1572" s="36">
        <f t="shared" si="293"/>
        <v>55.189184438746452</v>
      </c>
      <c r="N1572" s="36">
        <f t="shared" si="294"/>
        <v>2.2261782275320259E-3</v>
      </c>
      <c r="O1572" s="36">
        <f t="shared" si="295"/>
        <v>3045.8460790139734</v>
      </c>
      <c r="P1572" s="35">
        <f t="shared" si="298"/>
        <v>3045.8460790139734</v>
      </c>
    </row>
    <row r="1573" spans="1:16" x14ac:dyDescent="0.4">
      <c r="A1573" s="1">
        <v>1572</v>
      </c>
      <c r="B1573" s="21">
        <v>41385</v>
      </c>
      <c r="C1573" s="43">
        <v>4</v>
      </c>
      <c r="D1573" s="23">
        <v>21231</v>
      </c>
      <c r="E1573" s="25">
        <f t="shared" si="299"/>
        <v>24748.25</v>
      </c>
      <c r="F1573" s="25">
        <f t="shared" si="300"/>
        <v>24551.625</v>
      </c>
      <c r="G1573" s="25">
        <f t="shared" si="289"/>
        <v>0.86474927830642578</v>
      </c>
      <c r="H1573" s="25">
        <f t="shared" si="296"/>
        <v>0.99897478522145755</v>
      </c>
      <c r="I1573" s="4">
        <f t="shared" si="290"/>
        <v>21252.788673032832</v>
      </c>
      <c r="J1573" s="25">
        <f t="shared" si="297"/>
        <v>24803.05209976028</v>
      </c>
      <c r="K1573" s="15">
        <f t="shared" si="291"/>
        <v>24777.623644194646</v>
      </c>
      <c r="L1573" s="36">
        <f t="shared" si="292"/>
        <v>-3546.6236441946457</v>
      </c>
      <c r="M1573" s="36">
        <f t="shared" si="293"/>
        <v>3546.6236441946457</v>
      </c>
      <c r="N1573" s="36">
        <f t="shared" si="294"/>
        <v>0.16704929792259648</v>
      </c>
      <c r="O1573" s="36">
        <f t="shared" si="295"/>
        <v>12578539.273560509</v>
      </c>
      <c r="P1573" s="35">
        <f t="shared" si="298"/>
        <v>12578539.273560509</v>
      </c>
    </row>
    <row r="1574" spans="1:16" x14ac:dyDescent="0.4">
      <c r="A1574" s="1">
        <v>1573</v>
      </c>
      <c r="B1574" s="21">
        <v>41386</v>
      </c>
      <c r="C1574" s="43">
        <v>1</v>
      </c>
      <c r="D1574" s="23">
        <v>24895</v>
      </c>
      <c r="E1574" s="25">
        <f t="shared" si="299"/>
        <v>24355</v>
      </c>
      <c r="F1574" s="25">
        <f t="shared" si="300"/>
        <v>25900.5</v>
      </c>
      <c r="G1574" s="25">
        <f t="shared" si="289"/>
        <v>0.96117835563020015</v>
      </c>
      <c r="H1574" s="25">
        <f t="shared" si="296"/>
        <v>1.002565354379422</v>
      </c>
      <c r="I1574" s="4">
        <f t="shared" si="290"/>
        <v>24831.298918572505</v>
      </c>
      <c r="J1574" s="25">
        <f t="shared" si="297"/>
        <v>24803.398095350105</v>
      </c>
      <c r="K1574" s="15">
        <f t="shared" si="291"/>
        <v>24867.027601278558</v>
      </c>
      <c r="L1574" s="36">
        <f t="shared" si="292"/>
        <v>27.972398721442005</v>
      </c>
      <c r="M1574" s="36">
        <f t="shared" si="293"/>
        <v>27.972398721442005</v>
      </c>
      <c r="N1574" s="36">
        <f t="shared" si="294"/>
        <v>1.1236151324138183E-3</v>
      </c>
      <c r="O1574" s="36">
        <f t="shared" si="295"/>
        <v>782.45509023133036</v>
      </c>
      <c r="P1574" s="35">
        <f t="shared" si="298"/>
        <v>782.45509023133036</v>
      </c>
    </row>
    <row r="1575" spans="1:16" x14ac:dyDescent="0.4">
      <c r="A1575" s="1">
        <v>1574</v>
      </c>
      <c r="B1575" s="21">
        <v>41387</v>
      </c>
      <c r="C1575" s="43">
        <v>2</v>
      </c>
      <c r="D1575" s="23">
        <v>26503</v>
      </c>
      <c r="E1575" s="25">
        <f t="shared" si="299"/>
        <v>27446</v>
      </c>
      <c r="F1575" s="25">
        <f t="shared" si="300"/>
        <v>27370.375</v>
      </c>
      <c r="G1575" s="25">
        <f t="shared" si="289"/>
        <v>0.96830971442663827</v>
      </c>
      <c r="H1575" s="25">
        <f t="shared" si="296"/>
        <v>1.001156956769502</v>
      </c>
      <c r="I1575" s="4">
        <f t="shared" si="290"/>
        <v>26472.372609304886</v>
      </c>
      <c r="J1575" s="25">
        <f t="shared" si="297"/>
        <v>24803.74409093993</v>
      </c>
      <c r="K1575" s="15">
        <f t="shared" si="291"/>
        <v>24832.440950574939</v>
      </c>
      <c r="L1575" s="36">
        <f t="shared" si="292"/>
        <v>1670.5590494250609</v>
      </c>
      <c r="M1575" s="36">
        <f t="shared" si="293"/>
        <v>1670.5590494250609</v>
      </c>
      <c r="N1575" s="36">
        <f t="shared" si="294"/>
        <v>6.3032828337360333E-2</v>
      </c>
      <c r="O1575" s="36">
        <f t="shared" si="295"/>
        <v>2790767.5376159633</v>
      </c>
      <c r="P1575" s="35">
        <f t="shared" si="298"/>
        <v>2790767.5376159633</v>
      </c>
    </row>
    <row r="1576" spans="1:16" x14ac:dyDescent="0.4">
      <c r="A1576" s="1">
        <v>1575</v>
      </c>
      <c r="B1576" s="21">
        <v>41388</v>
      </c>
      <c r="C1576" s="43">
        <v>3</v>
      </c>
      <c r="D1576" s="23">
        <v>37155</v>
      </c>
      <c r="E1576" s="25">
        <f t="shared" si="299"/>
        <v>27294.75</v>
      </c>
      <c r="F1576" s="25">
        <f t="shared" si="300"/>
        <v>27365.375</v>
      </c>
      <c r="G1576" s="25">
        <f t="shared" si="289"/>
        <v>1.3577376520511779</v>
      </c>
      <c r="H1576" s="25">
        <f t="shared" si="296"/>
        <v>0.99730290362961838</v>
      </c>
      <c r="I1576" s="4">
        <f t="shared" si="290"/>
        <v>37255.481624265623</v>
      </c>
      <c r="J1576" s="25">
        <f t="shared" si="297"/>
        <v>24804.090086529755</v>
      </c>
      <c r="K1576" s="15">
        <f t="shared" si="291"/>
        <v>24737.191065186758</v>
      </c>
      <c r="L1576" s="36">
        <f t="shared" si="292"/>
        <v>12417.808934813242</v>
      </c>
      <c r="M1576" s="36">
        <f t="shared" si="293"/>
        <v>12417.808934813242</v>
      </c>
      <c r="N1576" s="36">
        <f t="shared" si="294"/>
        <v>0.33421636212658434</v>
      </c>
      <c r="O1576" s="36">
        <f t="shared" si="295"/>
        <v>154201978.74152759</v>
      </c>
      <c r="P1576" s="35">
        <f t="shared" si="298"/>
        <v>154201978.74152759</v>
      </c>
    </row>
    <row r="1577" spans="1:16" x14ac:dyDescent="0.4">
      <c r="A1577" s="1">
        <v>1576</v>
      </c>
      <c r="B1577" s="21">
        <v>41389</v>
      </c>
      <c r="C1577" s="43">
        <v>4</v>
      </c>
      <c r="D1577" s="23">
        <v>20626</v>
      </c>
      <c r="E1577" s="25">
        <f t="shared" si="299"/>
        <v>27436</v>
      </c>
      <c r="F1577" s="25">
        <f t="shared" si="300"/>
        <v>27060.75</v>
      </c>
      <c r="G1577" s="25">
        <f t="shared" si="289"/>
        <v>0.76221095128553351</v>
      </c>
      <c r="H1577" s="25">
        <f t="shared" si="296"/>
        <v>0.99897478522145755</v>
      </c>
      <c r="I1577" s="4">
        <f t="shared" si="290"/>
        <v>20647.167781544686</v>
      </c>
      <c r="J1577" s="25">
        <f t="shared" si="297"/>
        <v>24804.436082119581</v>
      </c>
      <c r="K1577" s="15">
        <f t="shared" si="291"/>
        <v>24779.006207674782</v>
      </c>
      <c r="L1577" s="36">
        <f t="shared" si="292"/>
        <v>-4153.0062076747818</v>
      </c>
      <c r="M1577" s="36">
        <f t="shared" si="293"/>
        <v>4153.0062076747818</v>
      </c>
      <c r="N1577" s="36">
        <f t="shared" si="294"/>
        <v>0.20134811440292746</v>
      </c>
      <c r="O1577" s="36">
        <f t="shared" si="295"/>
        <v>17247460.560985271</v>
      </c>
      <c r="P1577" s="35">
        <f t="shared" si="298"/>
        <v>17247460.560985271</v>
      </c>
    </row>
    <row r="1578" spans="1:16" x14ac:dyDescent="0.4">
      <c r="A1578" s="1">
        <v>1577</v>
      </c>
      <c r="B1578" s="21">
        <v>41390</v>
      </c>
      <c r="C1578" s="43">
        <v>1</v>
      </c>
      <c r="D1578" s="23">
        <v>25460</v>
      </c>
      <c r="E1578" s="25">
        <f t="shared" si="299"/>
        <v>26685.5</v>
      </c>
      <c r="F1578" s="25">
        <f t="shared" si="300"/>
        <v>24420.875</v>
      </c>
      <c r="G1578" s="25">
        <f t="shared" si="289"/>
        <v>1.0425506866563954</v>
      </c>
      <c r="H1578" s="25">
        <f t="shared" si="296"/>
        <v>1.002565354379422</v>
      </c>
      <c r="I1578" s="4">
        <f t="shared" si="290"/>
        <v>25394.853202123155</v>
      </c>
      <c r="J1578" s="25">
        <f t="shared" si="297"/>
        <v>24804.782077709409</v>
      </c>
      <c r="K1578" s="15">
        <f t="shared" si="291"/>
        <v>24868.415134043069</v>
      </c>
      <c r="L1578" s="36">
        <f t="shared" si="292"/>
        <v>591.58486595693103</v>
      </c>
      <c r="M1578" s="36">
        <f t="shared" si="293"/>
        <v>591.58486595693103</v>
      </c>
      <c r="N1578" s="36">
        <f t="shared" si="294"/>
        <v>2.3235854907970581E-2</v>
      </c>
      <c r="O1578" s="36">
        <f t="shared" si="295"/>
        <v>349972.65362928004</v>
      </c>
      <c r="P1578" s="35">
        <f t="shared" si="298"/>
        <v>349972.65362928004</v>
      </c>
    </row>
    <row r="1579" spans="1:16" x14ac:dyDescent="0.4">
      <c r="A1579" s="1">
        <v>1578</v>
      </c>
      <c r="B1579" s="21">
        <v>41391</v>
      </c>
      <c r="C1579" s="43">
        <v>2</v>
      </c>
      <c r="D1579" s="23">
        <v>23501</v>
      </c>
      <c r="E1579" s="25">
        <f t="shared" si="299"/>
        <v>22156.25</v>
      </c>
      <c r="F1579" s="25">
        <f t="shared" si="300"/>
        <v>22681.875</v>
      </c>
      <c r="G1579" s="25">
        <f t="shared" si="289"/>
        <v>1.0361136369898873</v>
      </c>
      <c r="H1579" s="25">
        <f t="shared" si="296"/>
        <v>1.001156956769502</v>
      </c>
      <c r="I1579" s="4">
        <f t="shared" si="290"/>
        <v>23473.841779846589</v>
      </c>
      <c r="J1579" s="25">
        <f t="shared" si="297"/>
        <v>24805.128073299235</v>
      </c>
      <c r="K1579" s="15">
        <f t="shared" si="291"/>
        <v>24833.826534142001</v>
      </c>
      <c r="L1579" s="36">
        <f t="shared" si="292"/>
        <v>-1332.826534142001</v>
      </c>
      <c r="M1579" s="36">
        <f t="shared" si="293"/>
        <v>1332.826534142001</v>
      </c>
      <c r="N1579" s="36">
        <f t="shared" si="294"/>
        <v>5.6713609384366669E-2</v>
      </c>
      <c r="O1579" s="36">
        <f t="shared" si="295"/>
        <v>1776426.5701129786</v>
      </c>
      <c r="P1579" s="35">
        <f t="shared" si="298"/>
        <v>1776426.5701129786</v>
      </c>
    </row>
    <row r="1580" spans="1:16" x14ac:dyDescent="0.4">
      <c r="A1580" s="1">
        <v>1579</v>
      </c>
      <c r="B1580" s="21">
        <v>41392</v>
      </c>
      <c r="C1580" s="43">
        <v>3</v>
      </c>
      <c r="D1580" s="23">
        <v>19038</v>
      </c>
      <c r="E1580" s="25">
        <f t="shared" si="299"/>
        <v>23207.5</v>
      </c>
      <c r="F1580" s="25">
        <f t="shared" si="300"/>
        <v>23040.125</v>
      </c>
      <c r="G1580" s="25">
        <f t="shared" si="289"/>
        <v>0.82629760038194233</v>
      </c>
      <c r="H1580" s="25">
        <f t="shared" si="296"/>
        <v>0.99730290362961838</v>
      </c>
      <c r="I1580" s="4">
        <f t="shared" si="290"/>
        <v>19089.486183899044</v>
      </c>
      <c r="J1580" s="25">
        <f t="shared" si="297"/>
        <v>24805.47406888906</v>
      </c>
      <c r="K1580" s="15">
        <f t="shared" si="291"/>
        <v>24738.571314812263</v>
      </c>
      <c r="L1580" s="36">
        <f t="shared" si="292"/>
        <v>-5700.5713148122632</v>
      </c>
      <c r="M1580" s="36">
        <f t="shared" si="293"/>
        <v>5700.5713148122632</v>
      </c>
      <c r="N1580" s="36">
        <f t="shared" si="294"/>
        <v>0.2994312067870713</v>
      </c>
      <c r="O1580" s="36">
        <f t="shared" si="295"/>
        <v>32496513.315260414</v>
      </c>
      <c r="P1580" s="35">
        <f t="shared" si="298"/>
        <v>32496513.315260414</v>
      </c>
    </row>
    <row r="1581" spans="1:16" x14ac:dyDescent="0.4">
      <c r="A1581" s="1">
        <v>1580</v>
      </c>
      <c r="B1581" s="21">
        <v>41393</v>
      </c>
      <c r="C1581" s="43">
        <v>4</v>
      </c>
      <c r="D1581" s="23">
        <v>24831</v>
      </c>
      <c r="E1581" s="25">
        <f t="shared" si="299"/>
        <v>22872.75</v>
      </c>
      <c r="F1581" s="25">
        <f t="shared" si="300"/>
        <v>23392.5</v>
      </c>
      <c r="G1581" s="25">
        <f t="shared" ref="G1581:G1644" si="301">D1581/F1581</f>
        <v>1.0614940686117345</v>
      </c>
      <c r="H1581" s="25">
        <f t="shared" si="296"/>
        <v>0.99897478522145755</v>
      </c>
      <c r="I1581" s="4">
        <f t="shared" ref="I1581:I1644" si="302">D1581/H1581</f>
        <v>24856.483233954041</v>
      </c>
      <c r="J1581" s="25">
        <f t="shared" si="297"/>
        <v>24805.820064478885</v>
      </c>
      <c r="K1581" s="15">
        <f t="shared" ref="K1581:K1644" si="303">H1581*J1581</f>
        <v>24780.388771154918</v>
      </c>
      <c r="L1581" s="36">
        <f t="shared" ref="L1581:L1644" si="304">D1581-K1581</f>
        <v>50.611228845082223</v>
      </c>
      <c r="M1581" s="36">
        <f t="shared" ref="M1581:M1644" si="305">ABS(L1581)</f>
        <v>50.611228845082223</v>
      </c>
      <c r="N1581" s="36">
        <f t="shared" ref="N1581:N1644" si="306">M1581/D1581</f>
        <v>2.0382275721913022E-3</v>
      </c>
      <c r="O1581" s="36">
        <f t="shared" ref="O1581:O1644" si="307">L1581^2</f>
        <v>2561.496485209283</v>
      </c>
      <c r="P1581" s="35">
        <f t="shared" si="298"/>
        <v>2561.496485209283</v>
      </c>
    </row>
    <row r="1582" spans="1:16" x14ac:dyDescent="0.4">
      <c r="A1582" s="1">
        <v>1581</v>
      </c>
      <c r="B1582" s="21">
        <v>41394</v>
      </c>
      <c r="C1582" s="43">
        <v>1</v>
      </c>
      <c r="D1582" s="23">
        <v>24121</v>
      </c>
      <c r="E1582" s="25">
        <f t="shared" si="299"/>
        <v>23912.25</v>
      </c>
      <c r="F1582" s="25">
        <f t="shared" si="300"/>
        <v>23622.25</v>
      </c>
      <c r="G1582" s="25">
        <f t="shared" si="301"/>
        <v>1.0211135687752013</v>
      </c>
      <c r="H1582" s="25">
        <f t="shared" si="296"/>
        <v>1.002565354379422</v>
      </c>
      <c r="I1582" s="4">
        <f t="shared" si="302"/>
        <v>24059.279422168602</v>
      </c>
      <c r="J1582" s="25">
        <f t="shared" si="297"/>
        <v>24806.16606006871</v>
      </c>
      <c r="K1582" s="15">
        <f t="shared" si="303"/>
        <v>24869.802666807576</v>
      </c>
      <c r="L1582" s="36">
        <f t="shared" si="304"/>
        <v>-748.80266680757632</v>
      </c>
      <c r="M1582" s="36">
        <f t="shared" si="305"/>
        <v>748.80266680757632</v>
      </c>
      <c r="N1582" s="36">
        <f t="shared" si="306"/>
        <v>3.1043599635486769E-2</v>
      </c>
      <c r="O1582" s="36">
        <f t="shared" si="307"/>
        <v>560705.4338181382</v>
      </c>
      <c r="P1582" s="35">
        <f t="shared" si="298"/>
        <v>560705.4338181382</v>
      </c>
    </row>
    <row r="1583" spans="1:16" x14ac:dyDescent="0.4">
      <c r="A1583" s="1">
        <v>1582</v>
      </c>
      <c r="B1583" s="21">
        <v>41395</v>
      </c>
      <c r="C1583" s="43">
        <v>2</v>
      </c>
      <c r="D1583" s="23">
        <v>27659</v>
      </c>
      <c r="E1583" s="25">
        <f t="shared" si="299"/>
        <v>23332.25</v>
      </c>
      <c r="F1583" s="25">
        <f t="shared" si="300"/>
        <v>23059</v>
      </c>
      <c r="G1583" s="25">
        <f t="shared" si="301"/>
        <v>1.1994882692224293</v>
      </c>
      <c r="H1583" s="25">
        <f t="shared" si="296"/>
        <v>1.001156956769502</v>
      </c>
      <c r="I1583" s="4">
        <f t="shared" si="302"/>
        <v>27627.036712853784</v>
      </c>
      <c r="J1583" s="25">
        <f t="shared" si="297"/>
        <v>24806.512055658535</v>
      </c>
      <c r="K1583" s="15">
        <f t="shared" si="303"/>
        <v>24835.212117709063</v>
      </c>
      <c r="L1583" s="36">
        <f t="shared" si="304"/>
        <v>2823.787882290937</v>
      </c>
      <c r="M1583" s="36">
        <f t="shared" si="305"/>
        <v>2823.787882290937</v>
      </c>
      <c r="N1583" s="36">
        <f t="shared" si="306"/>
        <v>0.10209291305871279</v>
      </c>
      <c r="O1583" s="36">
        <f t="shared" si="307"/>
        <v>7973778.0041731345</v>
      </c>
      <c r="P1583" s="35">
        <f t="shared" si="298"/>
        <v>7973778.0041731345</v>
      </c>
    </row>
    <row r="1584" spans="1:16" x14ac:dyDescent="0.4">
      <c r="A1584" s="1">
        <v>1583</v>
      </c>
      <c r="B1584" s="21">
        <v>41396</v>
      </c>
      <c r="C1584" s="43">
        <v>3</v>
      </c>
      <c r="D1584" s="23">
        <v>16718</v>
      </c>
      <c r="E1584" s="25">
        <f t="shared" si="299"/>
        <v>22785.75</v>
      </c>
      <c r="F1584" s="25">
        <f t="shared" si="300"/>
        <v>22713</v>
      </c>
      <c r="G1584" s="25">
        <f t="shared" si="301"/>
        <v>0.73605424206401615</v>
      </c>
      <c r="H1584" s="25">
        <f t="shared" si="296"/>
        <v>0.99730290362961838</v>
      </c>
      <c r="I1584" s="4">
        <f t="shared" si="302"/>
        <v>16763.21199823638</v>
      </c>
      <c r="J1584" s="25">
        <f t="shared" si="297"/>
        <v>24806.85805124836</v>
      </c>
      <c r="K1584" s="15">
        <f t="shared" si="303"/>
        <v>24739.951564437768</v>
      </c>
      <c r="L1584" s="36">
        <f t="shared" si="304"/>
        <v>-8021.951564437768</v>
      </c>
      <c r="M1584" s="36">
        <f t="shared" si="305"/>
        <v>8021.951564437768</v>
      </c>
      <c r="N1584" s="36">
        <f t="shared" si="306"/>
        <v>0.47983918916364204</v>
      </c>
      <c r="O1584" s="36">
        <f t="shared" si="307"/>
        <v>64351706.902185552</v>
      </c>
      <c r="P1584" s="35">
        <f t="shared" si="298"/>
        <v>64351706.902185552</v>
      </c>
    </row>
    <row r="1585" spans="1:16" x14ac:dyDescent="0.4">
      <c r="A1585" s="1">
        <v>1584</v>
      </c>
      <c r="B1585" s="21">
        <v>41397</v>
      </c>
      <c r="C1585" s="43">
        <v>4</v>
      </c>
      <c r="D1585" s="23">
        <v>22645</v>
      </c>
      <c r="E1585" s="25">
        <f t="shared" si="299"/>
        <v>22640.25</v>
      </c>
      <c r="F1585" s="25">
        <f t="shared" si="300"/>
        <v>23301.375</v>
      </c>
      <c r="G1585" s="25">
        <f t="shared" si="301"/>
        <v>0.97183106147169429</v>
      </c>
      <c r="H1585" s="25">
        <f t="shared" si="296"/>
        <v>0.99897478522145755</v>
      </c>
      <c r="I1585" s="4">
        <f t="shared" si="302"/>
        <v>22668.239814461329</v>
      </c>
      <c r="J1585" s="25">
        <f t="shared" si="297"/>
        <v>24807.204046838186</v>
      </c>
      <c r="K1585" s="15">
        <f t="shared" si="303"/>
        <v>24781.77133463505</v>
      </c>
      <c r="L1585" s="36">
        <f t="shared" si="304"/>
        <v>-2136.7713346350502</v>
      </c>
      <c r="M1585" s="36">
        <f t="shared" si="305"/>
        <v>2136.7713346350502</v>
      </c>
      <c r="N1585" s="36">
        <f t="shared" si="306"/>
        <v>9.4359520187019222E-2</v>
      </c>
      <c r="O1585" s="36">
        <f t="shared" si="307"/>
        <v>4565791.7365180533</v>
      </c>
      <c r="P1585" s="35">
        <f t="shared" si="298"/>
        <v>4565791.7365180533</v>
      </c>
    </row>
    <row r="1586" spans="1:16" x14ac:dyDescent="0.4">
      <c r="A1586" s="1">
        <v>1585</v>
      </c>
      <c r="B1586" s="21">
        <v>41398</v>
      </c>
      <c r="C1586" s="43">
        <v>1</v>
      </c>
      <c r="D1586" s="23">
        <v>23539</v>
      </c>
      <c r="E1586" s="25">
        <f t="shared" si="299"/>
        <v>23962.5</v>
      </c>
      <c r="F1586" s="25">
        <f t="shared" si="300"/>
        <v>25188.125</v>
      </c>
      <c r="G1586" s="25">
        <f t="shared" si="301"/>
        <v>0.93452767921391533</v>
      </c>
      <c r="H1586" s="25">
        <f t="shared" si="296"/>
        <v>1.002565354379422</v>
      </c>
      <c r="I1586" s="4">
        <f t="shared" si="302"/>
        <v>23478.76863805094</v>
      </c>
      <c r="J1586" s="25">
        <f t="shared" si="297"/>
        <v>24807.550042428014</v>
      </c>
      <c r="K1586" s="15">
        <f t="shared" si="303"/>
        <v>24871.190199572087</v>
      </c>
      <c r="L1586" s="36">
        <f t="shared" si="304"/>
        <v>-1332.1901995720873</v>
      </c>
      <c r="M1586" s="36">
        <f t="shared" si="305"/>
        <v>1332.1901995720873</v>
      </c>
      <c r="N1586" s="36">
        <f t="shared" si="306"/>
        <v>5.6595021010751825E-2</v>
      </c>
      <c r="O1586" s="36">
        <f t="shared" si="307"/>
        <v>1774730.7278359178</v>
      </c>
      <c r="P1586" s="35">
        <f t="shared" si="298"/>
        <v>1774730.7278359178</v>
      </c>
    </row>
    <row r="1587" spans="1:16" x14ac:dyDescent="0.4">
      <c r="A1587" s="1">
        <v>1586</v>
      </c>
      <c r="B1587" s="21">
        <v>41399</v>
      </c>
      <c r="C1587" s="43">
        <v>2</v>
      </c>
      <c r="D1587" s="23">
        <v>32948</v>
      </c>
      <c r="E1587" s="25">
        <f t="shared" si="299"/>
        <v>26413.75</v>
      </c>
      <c r="F1587" s="25">
        <f t="shared" si="300"/>
        <v>26804.375</v>
      </c>
      <c r="G1587" s="25">
        <f t="shared" si="301"/>
        <v>1.2292023223820738</v>
      </c>
      <c r="H1587" s="25">
        <f t="shared" si="296"/>
        <v>1.001156956769502</v>
      </c>
      <c r="I1587" s="4">
        <f t="shared" si="302"/>
        <v>32909.924639904064</v>
      </c>
      <c r="J1587" s="25">
        <f t="shared" si="297"/>
        <v>24807.89603801784</v>
      </c>
      <c r="K1587" s="15">
        <f t="shared" si="303"/>
        <v>24836.597701276125</v>
      </c>
      <c r="L1587" s="36">
        <f t="shared" si="304"/>
        <v>8111.402298723875</v>
      </c>
      <c r="M1587" s="36">
        <f t="shared" si="305"/>
        <v>8111.402298723875</v>
      </c>
      <c r="N1587" s="36">
        <f t="shared" si="306"/>
        <v>0.24618800226793355</v>
      </c>
      <c r="O1587" s="36">
        <f t="shared" si="307"/>
        <v>65794847.251742966</v>
      </c>
      <c r="P1587" s="35">
        <f t="shared" si="298"/>
        <v>65794847.251742966</v>
      </c>
    </row>
    <row r="1588" spans="1:16" x14ac:dyDescent="0.4">
      <c r="A1588" s="1">
        <v>1587</v>
      </c>
      <c r="B1588" s="21">
        <v>41400</v>
      </c>
      <c r="C1588" s="43">
        <v>3</v>
      </c>
      <c r="D1588" s="23">
        <v>26523</v>
      </c>
      <c r="E1588" s="25">
        <f t="shared" si="299"/>
        <v>27195</v>
      </c>
      <c r="F1588" s="25">
        <f t="shared" si="300"/>
        <v>27707.75</v>
      </c>
      <c r="G1588" s="25">
        <f t="shared" si="301"/>
        <v>0.95724120507800159</v>
      </c>
      <c r="H1588" s="25">
        <f t="shared" si="296"/>
        <v>0.99730290362961838</v>
      </c>
      <c r="I1588" s="4">
        <f t="shared" si="302"/>
        <v>26594.728545832248</v>
      </c>
      <c r="J1588" s="25">
        <f t="shared" si="297"/>
        <v>24808.242033607665</v>
      </c>
      <c r="K1588" s="15">
        <f t="shared" si="303"/>
        <v>24741.331814063273</v>
      </c>
      <c r="L1588" s="36">
        <f t="shared" si="304"/>
        <v>1781.6681859367272</v>
      </c>
      <c r="M1588" s="36">
        <f t="shared" si="305"/>
        <v>1781.6681859367272</v>
      </c>
      <c r="N1588" s="36">
        <f t="shared" si="306"/>
        <v>6.7174459372496595E-2</v>
      </c>
      <c r="O1588" s="36">
        <f t="shared" si="307"/>
        <v>3174341.5247790683</v>
      </c>
      <c r="P1588" s="35">
        <f t="shared" si="298"/>
        <v>3174341.5247790683</v>
      </c>
    </row>
    <row r="1589" spans="1:16" x14ac:dyDescent="0.4">
      <c r="A1589" s="1">
        <v>1588</v>
      </c>
      <c r="B1589" s="21">
        <v>41401</v>
      </c>
      <c r="C1589" s="43">
        <v>4</v>
      </c>
      <c r="D1589" s="23">
        <v>25770</v>
      </c>
      <c r="E1589" s="25">
        <f t="shared" si="299"/>
        <v>28220.5</v>
      </c>
      <c r="F1589" s="25">
        <f t="shared" si="300"/>
        <v>26825.375</v>
      </c>
      <c r="G1589" s="25">
        <f t="shared" si="301"/>
        <v>0.96065758633383502</v>
      </c>
      <c r="H1589" s="25">
        <f t="shared" si="296"/>
        <v>0.99897478522145755</v>
      </c>
      <c r="I1589" s="4">
        <f t="shared" si="302"/>
        <v>25796.446898594324</v>
      </c>
      <c r="J1589" s="25">
        <f t="shared" si="297"/>
        <v>24808.58802919749</v>
      </c>
      <c r="K1589" s="15">
        <f t="shared" si="303"/>
        <v>24783.153898115186</v>
      </c>
      <c r="L1589" s="36">
        <f t="shared" si="304"/>
        <v>986.84610188481383</v>
      </c>
      <c r="M1589" s="36">
        <f t="shared" si="305"/>
        <v>986.84610188481383</v>
      </c>
      <c r="N1589" s="36">
        <f t="shared" si="306"/>
        <v>3.8294377255910513E-2</v>
      </c>
      <c r="O1589" s="36">
        <f t="shared" si="307"/>
        <v>973865.22880525235</v>
      </c>
      <c r="P1589" s="35">
        <f t="shared" si="298"/>
        <v>973865.22880525235</v>
      </c>
    </row>
    <row r="1590" spans="1:16" x14ac:dyDescent="0.4">
      <c r="A1590" s="1">
        <v>1589</v>
      </c>
      <c r="B1590" s="21">
        <v>41402</v>
      </c>
      <c r="C1590" s="43">
        <v>1</v>
      </c>
      <c r="D1590" s="23">
        <v>27641</v>
      </c>
      <c r="E1590" s="25">
        <f t="shared" si="299"/>
        <v>25430.25</v>
      </c>
      <c r="F1590" s="25">
        <f t="shared" si="300"/>
        <v>25640.875</v>
      </c>
      <c r="G1590" s="25">
        <f t="shared" si="301"/>
        <v>1.0780053332813331</v>
      </c>
      <c r="H1590" s="25">
        <f t="shared" si="296"/>
        <v>1.002565354379422</v>
      </c>
      <c r="I1590" s="4">
        <f t="shared" si="302"/>
        <v>27570.272480749652</v>
      </c>
      <c r="J1590" s="25">
        <f t="shared" si="297"/>
        <v>24808.934024787315</v>
      </c>
      <c r="K1590" s="15">
        <f t="shared" si="303"/>
        <v>24872.577732336595</v>
      </c>
      <c r="L1590" s="36">
        <f t="shared" si="304"/>
        <v>2768.4222676634054</v>
      </c>
      <c r="M1590" s="36">
        <f t="shared" si="305"/>
        <v>2768.4222676634054</v>
      </c>
      <c r="N1590" s="36">
        <f t="shared" si="306"/>
        <v>0.1001563716096887</v>
      </c>
      <c r="O1590" s="36">
        <f t="shared" si="307"/>
        <v>7664161.8520945916</v>
      </c>
      <c r="P1590" s="35">
        <f t="shared" si="298"/>
        <v>7664161.8520945916</v>
      </c>
    </row>
    <row r="1591" spans="1:16" x14ac:dyDescent="0.4">
      <c r="A1591" s="1">
        <v>1590</v>
      </c>
      <c r="B1591" s="21">
        <v>41403</v>
      </c>
      <c r="C1591" s="43">
        <v>2</v>
      </c>
      <c r="D1591" s="23">
        <v>21787</v>
      </c>
      <c r="E1591" s="25">
        <f t="shared" si="299"/>
        <v>25851.5</v>
      </c>
      <c r="F1591" s="25">
        <f t="shared" si="300"/>
        <v>25365.625</v>
      </c>
      <c r="G1591" s="25">
        <f t="shared" si="301"/>
        <v>0.85891831957619813</v>
      </c>
      <c r="H1591" s="25">
        <f t="shared" si="296"/>
        <v>1.001156956769502</v>
      </c>
      <c r="I1591" s="4">
        <f t="shared" si="302"/>
        <v>21761.822512127892</v>
      </c>
      <c r="J1591" s="25">
        <f t="shared" si="297"/>
        <v>24809.28002037714</v>
      </c>
      <c r="K1591" s="15">
        <f t="shared" si="303"/>
        <v>24837.983284843187</v>
      </c>
      <c r="L1591" s="36">
        <f t="shared" si="304"/>
        <v>-3050.983284843187</v>
      </c>
      <c r="M1591" s="36">
        <f t="shared" si="305"/>
        <v>3050.983284843187</v>
      </c>
      <c r="N1591" s="36">
        <f t="shared" si="306"/>
        <v>0.14003686991523326</v>
      </c>
      <c r="O1591" s="36">
        <f t="shared" si="307"/>
        <v>9308499.0043925233</v>
      </c>
      <c r="P1591" s="35">
        <f t="shared" si="298"/>
        <v>9308499.0043925233</v>
      </c>
    </row>
    <row r="1592" spans="1:16" x14ac:dyDescent="0.4">
      <c r="A1592" s="1">
        <v>1591</v>
      </c>
      <c r="B1592" s="21">
        <v>41404</v>
      </c>
      <c r="C1592" s="43">
        <v>3</v>
      </c>
      <c r="D1592" s="23">
        <v>28208</v>
      </c>
      <c r="E1592" s="25">
        <f t="shared" si="299"/>
        <v>24879.75</v>
      </c>
      <c r="F1592" s="25">
        <f t="shared" si="300"/>
        <v>24006</v>
      </c>
      <c r="G1592" s="25">
        <f t="shared" si="301"/>
        <v>1.1750395734399735</v>
      </c>
      <c r="H1592" s="25">
        <f t="shared" si="296"/>
        <v>0.99730290362961838</v>
      </c>
      <c r="I1592" s="4">
        <f t="shared" si="302"/>
        <v>28284.285443608795</v>
      </c>
      <c r="J1592" s="25">
        <f t="shared" si="297"/>
        <v>24809.626015966965</v>
      </c>
      <c r="K1592" s="15">
        <f t="shared" si="303"/>
        <v>24742.712063688774</v>
      </c>
      <c r="L1592" s="36">
        <f t="shared" si="304"/>
        <v>3465.2879363112261</v>
      </c>
      <c r="M1592" s="36">
        <f t="shared" si="305"/>
        <v>3465.2879363112261</v>
      </c>
      <c r="N1592" s="36">
        <f t="shared" si="306"/>
        <v>0.12284770052152673</v>
      </c>
      <c r="O1592" s="36">
        <f t="shared" si="307"/>
        <v>12008220.481544117</v>
      </c>
      <c r="P1592" s="35">
        <f t="shared" si="298"/>
        <v>12008220.481544117</v>
      </c>
    </row>
    <row r="1593" spans="1:16" x14ac:dyDescent="0.4">
      <c r="A1593" s="1">
        <v>1592</v>
      </c>
      <c r="B1593" s="21">
        <v>41405</v>
      </c>
      <c r="C1593" s="43">
        <v>4</v>
      </c>
      <c r="D1593" s="23">
        <v>21883</v>
      </c>
      <c r="E1593" s="25">
        <f t="shared" si="299"/>
        <v>23132.25</v>
      </c>
      <c r="F1593" s="25">
        <f t="shared" si="300"/>
        <v>23375.375</v>
      </c>
      <c r="G1593" s="25">
        <f t="shared" si="301"/>
        <v>0.93615610444752229</v>
      </c>
      <c r="H1593" s="25">
        <f t="shared" si="296"/>
        <v>0.99897478522145755</v>
      </c>
      <c r="I1593" s="4">
        <f t="shared" si="302"/>
        <v>21905.457799066342</v>
      </c>
      <c r="J1593" s="25">
        <f t="shared" si="297"/>
        <v>24809.972011556791</v>
      </c>
      <c r="K1593" s="15">
        <f t="shared" si="303"/>
        <v>24784.536461595319</v>
      </c>
      <c r="L1593" s="36">
        <f t="shared" si="304"/>
        <v>-2901.5364615953185</v>
      </c>
      <c r="M1593" s="36">
        <f t="shared" si="305"/>
        <v>2901.5364615953185</v>
      </c>
      <c r="N1593" s="36">
        <f t="shared" si="306"/>
        <v>0.13259317559728184</v>
      </c>
      <c r="O1593" s="36">
        <f t="shared" si="307"/>
        <v>8418913.837967081</v>
      </c>
      <c r="P1593" s="35">
        <f t="shared" si="298"/>
        <v>8418913.837967081</v>
      </c>
    </row>
    <row r="1594" spans="1:16" x14ac:dyDescent="0.4">
      <c r="A1594" s="1">
        <v>1593</v>
      </c>
      <c r="B1594" s="21">
        <v>41406</v>
      </c>
      <c r="C1594" s="43">
        <v>1</v>
      </c>
      <c r="D1594" s="23">
        <v>20651</v>
      </c>
      <c r="E1594" s="25">
        <f t="shared" si="299"/>
        <v>23618.5</v>
      </c>
      <c r="F1594" s="25">
        <f t="shared" si="300"/>
        <v>23410</v>
      </c>
      <c r="G1594" s="25">
        <f t="shared" si="301"/>
        <v>0.8821443827424178</v>
      </c>
      <c r="H1594" s="25">
        <f t="shared" si="296"/>
        <v>1.002565354379422</v>
      </c>
      <c r="I1594" s="4">
        <f t="shared" si="302"/>
        <v>20598.158424078763</v>
      </c>
      <c r="J1594" s="25">
        <f t="shared" si="297"/>
        <v>24810.318007146616</v>
      </c>
      <c r="K1594" s="15">
        <f t="shared" si="303"/>
        <v>24873.965265101102</v>
      </c>
      <c r="L1594" s="36">
        <f t="shared" si="304"/>
        <v>-4222.965265101102</v>
      </c>
      <c r="M1594" s="36">
        <f t="shared" si="305"/>
        <v>4222.965265101102</v>
      </c>
      <c r="N1594" s="36">
        <f t="shared" si="306"/>
        <v>0.20449204712125815</v>
      </c>
      <c r="O1594" s="36">
        <f t="shared" si="307"/>
        <v>17833435.63025042</v>
      </c>
      <c r="P1594" s="35">
        <f t="shared" si="298"/>
        <v>17833435.63025042</v>
      </c>
    </row>
    <row r="1595" spans="1:16" x14ac:dyDescent="0.4">
      <c r="A1595" s="1">
        <v>1594</v>
      </c>
      <c r="B1595" s="21">
        <v>41407</v>
      </c>
      <c r="C1595" s="43">
        <v>2</v>
      </c>
      <c r="D1595" s="23">
        <v>23732</v>
      </c>
      <c r="E1595" s="25">
        <f t="shared" si="299"/>
        <v>23201.5</v>
      </c>
      <c r="F1595" s="25">
        <f t="shared" si="300"/>
        <v>23995.875</v>
      </c>
      <c r="G1595" s="25">
        <f t="shared" si="301"/>
        <v>0.9890033182786625</v>
      </c>
      <c r="H1595" s="25">
        <f t="shared" si="296"/>
        <v>1.001156956769502</v>
      </c>
      <c r="I1595" s="4">
        <f t="shared" si="302"/>
        <v>23704.574831680322</v>
      </c>
      <c r="J1595" s="25">
        <f t="shared" si="297"/>
        <v>24810.664002736445</v>
      </c>
      <c r="K1595" s="15">
        <f t="shared" si="303"/>
        <v>24839.368868410249</v>
      </c>
      <c r="L1595" s="36">
        <f t="shared" si="304"/>
        <v>-1107.368868410249</v>
      </c>
      <c r="M1595" s="36">
        <f t="shared" si="305"/>
        <v>1107.368868410249</v>
      </c>
      <c r="N1595" s="36">
        <f t="shared" si="306"/>
        <v>4.6661422063469113E-2</v>
      </c>
      <c r="O1595" s="36">
        <f t="shared" si="307"/>
        <v>1226265.8107241953</v>
      </c>
      <c r="P1595" s="35">
        <f t="shared" si="298"/>
        <v>1226265.8107241953</v>
      </c>
    </row>
    <row r="1596" spans="1:16" x14ac:dyDescent="0.4">
      <c r="A1596" s="1">
        <v>1595</v>
      </c>
      <c r="B1596" s="21">
        <v>41408</v>
      </c>
      <c r="C1596" s="43">
        <v>3</v>
      </c>
      <c r="D1596" s="23">
        <v>26540</v>
      </c>
      <c r="E1596" s="25">
        <f t="shared" si="299"/>
        <v>24790.25</v>
      </c>
      <c r="F1596" s="25">
        <f t="shared" si="300"/>
        <v>24667.625</v>
      </c>
      <c r="G1596" s="25">
        <f t="shared" si="301"/>
        <v>1.0759041456159641</v>
      </c>
      <c r="H1596" s="25">
        <f t="shared" si="296"/>
        <v>0.99730290362961838</v>
      </c>
      <c r="I1596" s="4">
        <f t="shared" si="302"/>
        <v>26611.774520468571</v>
      </c>
      <c r="J1596" s="25">
        <f t="shared" si="297"/>
        <v>24811.00999832627</v>
      </c>
      <c r="K1596" s="15">
        <f t="shared" si="303"/>
        <v>24744.092313314282</v>
      </c>
      <c r="L1596" s="36">
        <f t="shared" si="304"/>
        <v>1795.9076866857176</v>
      </c>
      <c r="M1596" s="36">
        <f t="shared" si="305"/>
        <v>1795.9076866857176</v>
      </c>
      <c r="N1596" s="36">
        <f t="shared" si="306"/>
        <v>6.7667961065776855E-2</v>
      </c>
      <c r="O1596" s="36">
        <f t="shared" si="307"/>
        <v>3225284.4190968457</v>
      </c>
      <c r="P1596" s="35">
        <f t="shared" si="298"/>
        <v>3225284.4190968457</v>
      </c>
    </row>
    <row r="1597" spans="1:16" x14ac:dyDescent="0.4">
      <c r="A1597" s="1">
        <v>1596</v>
      </c>
      <c r="B1597" s="21">
        <v>41409</v>
      </c>
      <c r="C1597" s="43">
        <v>4</v>
      </c>
      <c r="D1597" s="23">
        <v>28238</v>
      </c>
      <c r="E1597" s="25">
        <f t="shared" si="299"/>
        <v>24545</v>
      </c>
      <c r="F1597" s="25">
        <f t="shared" si="300"/>
        <v>26962.75</v>
      </c>
      <c r="G1597" s="25">
        <f t="shared" si="301"/>
        <v>1.0472967334563426</v>
      </c>
      <c r="H1597" s="25">
        <f t="shared" si="296"/>
        <v>0.99897478522145755</v>
      </c>
      <c r="I1597" s="4">
        <f t="shared" si="302"/>
        <v>28266.979725359197</v>
      </c>
      <c r="J1597" s="25">
        <f t="shared" si="297"/>
        <v>24811.355993916095</v>
      </c>
      <c r="K1597" s="15">
        <f t="shared" si="303"/>
        <v>24785.919025075455</v>
      </c>
      <c r="L1597" s="36">
        <f t="shared" si="304"/>
        <v>3452.0809749245454</v>
      </c>
      <c r="M1597" s="36">
        <f t="shared" si="305"/>
        <v>3452.0809749245454</v>
      </c>
      <c r="N1597" s="36">
        <f t="shared" si="306"/>
        <v>0.12224948561953911</v>
      </c>
      <c r="O1597" s="36">
        <f t="shared" si="307"/>
        <v>11916863.057436001</v>
      </c>
      <c r="P1597" s="35">
        <f t="shared" si="298"/>
        <v>11916863.057436001</v>
      </c>
    </row>
    <row r="1598" spans="1:16" x14ac:dyDescent="0.4">
      <c r="A1598" s="1">
        <v>1597</v>
      </c>
      <c r="B1598" s="21">
        <v>41410</v>
      </c>
      <c r="C1598" s="43">
        <v>1</v>
      </c>
      <c r="D1598" s="23">
        <v>19670</v>
      </c>
      <c r="E1598" s="25">
        <f t="shared" si="299"/>
        <v>29380.5</v>
      </c>
      <c r="F1598" s="25">
        <f t="shared" si="300"/>
        <v>28782.375</v>
      </c>
      <c r="G1598" s="25">
        <f t="shared" si="301"/>
        <v>0.68340434032980257</v>
      </c>
      <c r="H1598" s="25">
        <f t="shared" si="296"/>
        <v>1.002565354379422</v>
      </c>
      <c r="I1598" s="4">
        <f t="shared" si="302"/>
        <v>19619.66859724126</v>
      </c>
      <c r="J1598" s="25">
        <f t="shared" si="297"/>
        <v>24811.70198950592</v>
      </c>
      <c r="K1598" s="15">
        <f t="shared" si="303"/>
        <v>24875.352797865613</v>
      </c>
      <c r="L1598" s="36">
        <f t="shared" si="304"/>
        <v>-5205.352797865613</v>
      </c>
      <c r="M1598" s="36">
        <f t="shared" si="305"/>
        <v>5205.352797865613</v>
      </c>
      <c r="N1598" s="36">
        <f t="shared" si="306"/>
        <v>0.26463410258594883</v>
      </c>
      <c r="O1598" s="36">
        <f t="shared" si="307"/>
        <v>27095697.750247363</v>
      </c>
      <c r="P1598" s="35">
        <f t="shared" si="298"/>
        <v>27095697.750247363</v>
      </c>
    </row>
    <row r="1599" spans="1:16" x14ac:dyDescent="0.4">
      <c r="A1599" s="1">
        <v>1598</v>
      </c>
      <c r="B1599" s="21">
        <v>41411</v>
      </c>
      <c r="C1599" s="43">
        <v>2</v>
      </c>
      <c r="D1599" s="23">
        <v>43074</v>
      </c>
      <c r="E1599" s="25">
        <f t="shared" si="299"/>
        <v>28184.25</v>
      </c>
      <c r="F1599" s="25">
        <f t="shared" si="300"/>
        <v>27101.125</v>
      </c>
      <c r="G1599" s="25">
        <f t="shared" si="301"/>
        <v>1.5893805146465323</v>
      </c>
      <c r="H1599" s="25">
        <f t="shared" si="296"/>
        <v>1.001156956769502</v>
      </c>
      <c r="I1599" s="4">
        <f t="shared" si="302"/>
        <v>43024.22283413948</v>
      </c>
      <c r="J1599" s="25">
        <f t="shared" si="297"/>
        <v>24812.047985095745</v>
      </c>
      <c r="K1599" s="15">
        <f t="shared" si="303"/>
        <v>24840.754451977311</v>
      </c>
      <c r="L1599" s="36">
        <f t="shared" si="304"/>
        <v>18233.245548022689</v>
      </c>
      <c r="M1599" s="36">
        <f t="shared" si="305"/>
        <v>18233.245548022689</v>
      </c>
      <c r="N1599" s="36">
        <f t="shared" si="306"/>
        <v>0.42330049561272898</v>
      </c>
      <c r="O1599" s="36">
        <f t="shared" si="307"/>
        <v>332451243.21448922</v>
      </c>
      <c r="P1599" s="35">
        <f t="shared" si="298"/>
        <v>332451243.21448922</v>
      </c>
    </row>
    <row r="1600" spans="1:16" x14ac:dyDescent="0.4">
      <c r="A1600" s="1">
        <v>1599</v>
      </c>
      <c r="B1600" s="21">
        <v>41412</v>
      </c>
      <c r="C1600" s="43">
        <v>3</v>
      </c>
      <c r="D1600" s="23">
        <v>21755</v>
      </c>
      <c r="E1600" s="25">
        <f t="shared" si="299"/>
        <v>26018</v>
      </c>
      <c r="F1600" s="25">
        <f t="shared" si="300"/>
        <v>26796</v>
      </c>
      <c r="G1600" s="25">
        <f t="shared" si="301"/>
        <v>0.81187490670249296</v>
      </c>
      <c r="H1600" s="25">
        <f t="shared" si="296"/>
        <v>0.99730290362961838</v>
      </c>
      <c r="I1600" s="4">
        <f t="shared" si="302"/>
        <v>21813.834012539326</v>
      </c>
      <c r="J1600" s="25">
        <f t="shared" si="297"/>
        <v>24812.393980685571</v>
      </c>
      <c r="K1600" s="15">
        <f t="shared" si="303"/>
        <v>24745.472562939784</v>
      </c>
      <c r="L1600" s="36">
        <f t="shared" si="304"/>
        <v>-2990.4725629397835</v>
      </c>
      <c r="M1600" s="36">
        <f t="shared" si="305"/>
        <v>2990.4725629397835</v>
      </c>
      <c r="N1600" s="36">
        <f t="shared" si="306"/>
        <v>0.13746139107974184</v>
      </c>
      <c r="O1600" s="36">
        <f t="shared" si="307"/>
        <v>8942926.1496956367</v>
      </c>
      <c r="P1600" s="35">
        <f t="shared" si="298"/>
        <v>8942926.1496956367</v>
      </c>
    </row>
    <row r="1601" spans="1:16" x14ac:dyDescent="0.4">
      <c r="A1601" s="1">
        <v>1600</v>
      </c>
      <c r="B1601" s="21">
        <v>41413</v>
      </c>
      <c r="C1601" s="43">
        <v>4</v>
      </c>
      <c r="D1601" s="23">
        <v>19573</v>
      </c>
      <c r="E1601" s="25">
        <f t="shared" si="299"/>
        <v>27574</v>
      </c>
      <c r="F1601" s="25">
        <f t="shared" si="300"/>
        <v>25303.75</v>
      </c>
      <c r="G1601" s="25">
        <f t="shared" si="301"/>
        <v>0.77352171120881297</v>
      </c>
      <c r="H1601" s="25">
        <f t="shared" si="296"/>
        <v>0.99897478522145755</v>
      </c>
      <c r="I1601" s="4">
        <f t="shared" si="302"/>
        <v>19593.08712247523</v>
      </c>
      <c r="J1601" s="25">
        <f t="shared" si="297"/>
        <v>24812.739976275396</v>
      </c>
      <c r="K1601" s="15">
        <f t="shared" si="303"/>
        <v>24787.301588555587</v>
      </c>
      <c r="L1601" s="36">
        <f t="shared" si="304"/>
        <v>-5214.3015885555869</v>
      </c>
      <c r="M1601" s="36">
        <f t="shared" si="305"/>
        <v>5214.3015885555869</v>
      </c>
      <c r="N1601" s="36">
        <f t="shared" si="306"/>
        <v>0.26640277875418111</v>
      </c>
      <c r="O1601" s="36">
        <f t="shared" si="307"/>
        <v>27188941.056413319</v>
      </c>
      <c r="P1601" s="35">
        <f t="shared" si="298"/>
        <v>27188941.056413319</v>
      </c>
    </row>
    <row r="1602" spans="1:16" x14ac:dyDescent="0.4">
      <c r="A1602" s="1">
        <v>1601</v>
      </c>
      <c r="B1602" s="21">
        <v>41414</v>
      </c>
      <c r="C1602" s="43">
        <v>1</v>
      </c>
      <c r="D1602" s="23">
        <v>25894</v>
      </c>
      <c r="E1602" s="25">
        <f t="shared" si="299"/>
        <v>23033.5</v>
      </c>
      <c r="F1602" s="25">
        <f t="shared" si="300"/>
        <v>23827.375</v>
      </c>
      <c r="G1602" s="25">
        <f t="shared" si="301"/>
        <v>1.0867332217669803</v>
      </c>
      <c r="H1602" s="25">
        <f t="shared" ref="H1602:H1665" si="308">VLOOKUP(C1602,$Q$38:$S$42,3,FALSE)</f>
        <v>1.002565354379422</v>
      </c>
      <c r="I1602" s="4">
        <f t="shared" si="302"/>
        <v>25827.742687186841</v>
      </c>
      <c r="J1602" s="25">
        <f t="shared" si="297"/>
        <v>24813.085971865221</v>
      </c>
      <c r="K1602" s="15">
        <f t="shared" si="303"/>
        <v>24876.74033063012</v>
      </c>
      <c r="L1602" s="36">
        <f t="shared" si="304"/>
        <v>1017.2596693698797</v>
      </c>
      <c r="M1602" s="36">
        <f t="shared" si="305"/>
        <v>1017.2596693698797</v>
      </c>
      <c r="N1602" s="36">
        <f t="shared" si="306"/>
        <v>3.9285536007178483E-2</v>
      </c>
      <c r="O1602" s="36">
        <f t="shared" si="307"/>
        <v>1034817.234926517</v>
      </c>
      <c r="P1602" s="35">
        <f t="shared" si="298"/>
        <v>1034817.234926517</v>
      </c>
    </row>
    <row r="1603" spans="1:16" x14ac:dyDescent="0.4">
      <c r="A1603" s="1">
        <v>1602</v>
      </c>
      <c r="B1603" s="21">
        <v>41415</v>
      </c>
      <c r="C1603" s="43">
        <v>2</v>
      </c>
      <c r="D1603" s="23">
        <v>24912</v>
      </c>
      <c r="E1603" s="25">
        <f t="shared" si="299"/>
        <v>24621.25</v>
      </c>
      <c r="F1603" s="25">
        <f t="shared" si="300"/>
        <v>24673.75</v>
      </c>
      <c r="G1603" s="25">
        <f t="shared" si="301"/>
        <v>1.0096560109428037</v>
      </c>
      <c r="H1603" s="25">
        <f t="shared" si="308"/>
        <v>1.001156956769502</v>
      </c>
      <c r="I1603" s="4">
        <f t="shared" si="302"/>
        <v>24883.211200354803</v>
      </c>
      <c r="J1603" s="25">
        <f t="shared" ref="J1603:J1666" si="309">INTERCEPT($I$2:$I$3896,$A$2:$A$3896)+SLOPE($I$2:$I$3896,$A$2:$A$3896)*A1603</f>
        <v>24813.431967455046</v>
      </c>
      <c r="K1603" s="15">
        <f t="shared" si="303"/>
        <v>24842.140035544369</v>
      </c>
      <c r="L1603" s="36">
        <f t="shared" si="304"/>
        <v>69.859964455630688</v>
      </c>
      <c r="M1603" s="36">
        <f t="shared" si="305"/>
        <v>69.859964455630688</v>
      </c>
      <c r="N1603" s="36">
        <f t="shared" si="306"/>
        <v>2.8042696072427221E-3</v>
      </c>
      <c r="O1603" s="36">
        <f t="shared" si="307"/>
        <v>4880.4146337419834</v>
      </c>
      <c r="P1603" s="35">
        <f t="shared" ref="P1603:P1666" si="310">(D1603-K1603)^2</f>
        <v>4880.4146337419834</v>
      </c>
    </row>
    <row r="1604" spans="1:16" x14ac:dyDescent="0.4">
      <c r="A1604" s="1">
        <v>1603</v>
      </c>
      <c r="B1604" s="21">
        <v>41416</v>
      </c>
      <c r="C1604" s="43">
        <v>3</v>
      </c>
      <c r="D1604" s="23">
        <v>28106</v>
      </c>
      <c r="E1604" s="25">
        <f t="shared" si="299"/>
        <v>24726.25</v>
      </c>
      <c r="F1604" s="25">
        <f t="shared" si="300"/>
        <v>25229.625</v>
      </c>
      <c r="G1604" s="25">
        <f t="shared" si="301"/>
        <v>1.1140078380078975</v>
      </c>
      <c r="H1604" s="25">
        <f t="shared" si="308"/>
        <v>0.99730290362961838</v>
      </c>
      <c r="I1604" s="4">
        <f t="shared" si="302"/>
        <v>28182.009595790867</v>
      </c>
      <c r="J1604" s="25">
        <f t="shared" si="309"/>
        <v>24813.777963044875</v>
      </c>
      <c r="K1604" s="15">
        <f t="shared" si="303"/>
        <v>24746.852812565292</v>
      </c>
      <c r="L1604" s="36">
        <f t="shared" si="304"/>
        <v>3359.147187434708</v>
      </c>
      <c r="M1604" s="36">
        <f t="shared" si="305"/>
        <v>3359.147187434708</v>
      </c>
      <c r="N1604" s="36">
        <f t="shared" si="306"/>
        <v>0.11951708487279257</v>
      </c>
      <c r="O1604" s="36">
        <f t="shared" si="307"/>
        <v>11283869.826850509</v>
      </c>
      <c r="P1604" s="35">
        <f t="shared" si="310"/>
        <v>11283869.826850509</v>
      </c>
    </row>
    <row r="1605" spans="1:16" x14ac:dyDescent="0.4">
      <c r="A1605" s="1">
        <v>1604</v>
      </c>
      <c r="B1605" s="21">
        <v>41417</v>
      </c>
      <c r="C1605" s="43">
        <v>4</v>
      </c>
      <c r="D1605" s="23">
        <v>19993</v>
      </c>
      <c r="E1605" s="25">
        <f t="shared" ref="E1605:E1668" si="311">AVERAGE(D1603:D1606)</f>
        <v>25733</v>
      </c>
      <c r="F1605" s="25">
        <f t="shared" ref="F1605:F1668" si="312">AVERAGE(E1605:E1606)</f>
        <v>25350.25</v>
      </c>
      <c r="G1605" s="25">
        <f t="shared" si="301"/>
        <v>0.78867072316841058</v>
      </c>
      <c r="H1605" s="25">
        <f t="shared" si="308"/>
        <v>0.99897478522145755</v>
      </c>
      <c r="I1605" s="4">
        <f t="shared" si="302"/>
        <v>20013.518154582707</v>
      </c>
      <c r="J1605" s="25">
        <f t="shared" si="309"/>
        <v>24814.1239586347</v>
      </c>
      <c r="K1605" s="15">
        <f t="shared" si="303"/>
        <v>24788.684152035723</v>
      </c>
      <c r="L1605" s="36">
        <f t="shared" si="304"/>
        <v>-4795.6841520357229</v>
      </c>
      <c r="M1605" s="36">
        <f t="shared" si="305"/>
        <v>4795.6841520357229</v>
      </c>
      <c r="N1605" s="36">
        <f t="shared" si="306"/>
        <v>0.23986816145829656</v>
      </c>
      <c r="O1605" s="36">
        <f t="shared" si="307"/>
        <v>22998586.486086592</v>
      </c>
      <c r="P1605" s="35">
        <f t="shared" si="310"/>
        <v>22998586.486086592</v>
      </c>
    </row>
    <row r="1606" spans="1:16" x14ac:dyDescent="0.4">
      <c r="A1606" s="1">
        <v>1605</v>
      </c>
      <c r="B1606" s="21">
        <v>41418</v>
      </c>
      <c r="C1606" s="43">
        <v>1</v>
      </c>
      <c r="D1606" s="23">
        <v>29921</v>
      </c>
      <c r="E1606" s="25">
        <f t="shared" si="311"/>
        <v>24967.5</v>
      </c>
      <c r="F1606" s="25">
        <f t="shared" si="312"/>
        <v>24134.625</v>
      </c>
      <c r="G1606" s="25">
        <f t="shared" si="301"/>
        <v>1.2397540877473754</v>
      </c>
      <c r="H1606" s="25">
        <f t="shared" si="308"/>
        <v>1.002565354379422</v>
      </c>
      <c r="I1606" s="4">
        <f t="shared" si="302"/>
        <v>29844.43843914874</v>
      </c>
      <c r="J1606" s="25">
        <f t="shared" si="309"/>
        <v>24814.469954224525</v>
      </c>
      <c r="K1606" s="15">
        <f t="shared" si="303"/>
        <v>24878.127863394631</v>
      </c>
      <c r="L1606" s="36">
        <f t="shared" si="304"/>
        <v>5042.8721366053687</v>
      </c>
      <c r="M1606" s="36">
        <f t="shared" si="305"/>
        <v>5042.8721366053687</v>
      </c>
      <c r="N1606" s="36">
        <f t="shared" si="306"/>
        <v>0.16853955872482099</v>
      </c>
      <c r="O1606" s="36">
        <f t="shared" si="307"/>
        <v>25430559.386150796</v>
      </c>
      <c r="P1606" s="35">
        <f t="shared" si="310"/>
        <v>25430559.386150796</v>
      </c>
    </row>
    <row r="1607" spans="1:16" x14ac:dyDescent="0.4">
      <c r="A1607" s="1">
        <v>1606</v>
      </c>
      <c r="B1607" s="21">
        <v>41419</v>
      </c>
      <c r="C1607" s="43">
        <v>2</v>
      </c>
      <c r="D1607" s="23">
        <v>21850</v>
      </c>
      <c r="E1607" s="25">
        <f t="shared" si="311"/>
        <v>23301.75</v>
      </c>
      <c r="F1607" s="25">
        <f t="shared" si="312"/>
        <v>24050.875</v>
      </c>
      <c r="G1607" s="25">
        <f t="shared" si="301"/>
        <v>0.90849085532231155</v>
      </c>
      <c r="H1607" s="25">
        <f t="shared" si="308"/>
        <v>1.001156956769502</v>
      </c>
      <c r="I1607" s="4">
        <f t="shared" si="302"/>
        <v>21824.749708082549</v>
      </c>
      <c r="J1607" s="25">
        <f t="shared" si="309"/>
        <v>24814.81594981435</v>
      </c>
      <c r="K1607" s="15">
        <f t="shared" si="303"/>
        <v>24843.525619111435</v>
      </c>
      <c r="L1607" s="36">
        <f t="shared" si="304"/>
        <v>-2993.5256191114349</v>
      </c>
      <c r="M1607" s="36">
        <f t="shared" si="305"/>
        <v>2993.5256191114349</v>
      </c>
      <c r="N1607" s="36">
        <f t="shared" si="306"/>
        <v>0.13700346082889864</v>
      </c>
      <c r="O1607" s="36">
        <f t="shared" si="307"/>
        <v>8961195.6322764996</v>
      </c>
      <c r="P1607" s="35">
        <f t="shared" si="310"/>
        <v>8961195.6322764996</v>
      </c>
    </row>
    <row r="1608" spans="1:16" x14ac:dyDescent="0.4">
      <c r="A1608" s="1">
        <v>1607</v>
      </c>
      <c r="B1608" s="21">
        <v>41420</v>
      </c>
      <c r="C1608" s="43">
        <v>3</v>
      </c>
      <c r="D1608" s="23">
        <v>21443</v>
      </c>
      <c r="E1608" s="25">
        <f t="shared" si="311"/>
        <v>24800</v>
      </c>
      <c r="F1608" s="25">
        <f t="shared" si="312"/>
        <v>24585.75</v>
      </c>
      <c r="G1608" s="25">
        <f t="shared" si="301"/>
        <v>0.87217188818726299</v>
      </c>
      <c r="H1608" s="25">
        <f t="shared" si="308"/>
        <v>0.99730290362961838</v>
      </c>
      <c r="I1608" s="4">
        <f t="shared" si="302"/>
        <v>21500.990242743315</v>
      </c>
      <c r="J1608" s="25">
        <f t="shared" si="309"/>
        <v>24815.161945404176</v>
      </c>
      <c r="K1608" s="15">
        <f t="shared" si="303"/>
        <v>24748.233062190793</v>
      </c>
      <c r="L1608" s="36">
        <f t="shared" si="304"/>
        <v>-3305.2330621907931</v>
      </c>
      <c r="M1608" s="36">
        <f t="shared" si="305"/>
        <v>3305.2330621907931</v>
      </c>
      <c r="N1608" s="36">
        <f t="shared" si="306"/>
        <v>0.15414042168496914</v>
      </c>
      <c r="O1608" s="36">
        <f t="shared" si="307"/>
        <v>10924565.595399128</v>
      </c>
      <c r="P1608" s="35">
        <f t="shared" si="310"/>
        <v>10924565.595399128</v>
      </c>
    </row>
    <row r="1609" spans="1:16" x14ac:dyDescent="0.4">
      <c r="A1609" s="1">
        <v>1608</v>
      </c>
      <c r="B1609" s="21">
        <v>41421</v>
      </c>
      <c r="C1609" s="43">
        <v>4</v>
      </c>
      <c r="D1609" s="23">
        <v>25986</v>
      </c>
      <c r="E1609" s="25">
        <f t="shared" si="311"/>
        <v>24371.5</v>
      </c>
      <c r="F1609" s="25">
        <f t="shared" si="312"/>
        <v>25087.125</v>
      </c>
      <c r="G1609" s="25">
        <f t="shared" si="301"/>
        <v>1.0358301319900147</v>
      </c>
      <c r="H1609" s="25">
        <f t="shared" si="308"/>
        <v>0.99897478522145755</v>
      </c>
      <c r="I1609" s="4">
        <f t="shared" si="302"/>
        <v>26012.668572249597</v>
      </c>
      <c r="J1609" s="25">
        <f t="shared" si="309"/>
        <v>24815.507940994001</v>
      </c>
      <c r="K1609" s="15">
        <f t="shared" si="303"/>
        <v>24790.066715515855</v>
      </c>
      <c r="L1609" s="36">
        <f t="shared" si="304"/>
        <v>1195.9332844841447</v>
      </c>
      <c r="M1609" s="36">
        <f t="shared" si="305"/>
        <v>1195.9332844841447</v>
      </c>
      <c r="N1609" s="36">
        <f t="shared" si="306"/>
        <v>4.6022215211427103E-2</v>
      </c>
      <c r="O1609" s="36">
        <f t="shared" si="307"/>
        <v>1430256.4209370341</v>
      </c>
      <c r="P1609" s="35">
        <f t="shared" si="310"/>
        <v>1430256.4209370341</v>
      </c>
    </row>
    <row r="1610" spans="1:16" x14ac:dyDescent="0.4">
      <c r="A1610" s="1">
        <v>1609</v>
      </c>
      <c r="B1610" s="21">
        <v>41422</v>
      </c>
      <c r="C1610" s="43">
        <v>1</v>
      </c>
      <c r="D1610" s="23">
        <v>28207</v>
      </c>
      <c r="E1610" s="25">
        <f t="shared" si="311"/>
        <v>25802.75</v>
      </c>
      <c r="F1610" s="25">
        <f t="shared" si="312"/>
        <v>25778.625</v>
      </c>
      <c r="G1610" s="25">
        <f t="shared" si="301"/>
        <v>1.0942011065369079</v>
      </c>
      <c r="H1610" s="25">
        <f t="shared" si="308"/>
        <v>1.002565354379422</v>
      </c>
      <c r="I1610" s="4">
        <f t="shared" si="302"/>
        <v>28134.824205510129</v>
      </c>
      <c r="J1610" s="25">
        <f t="shared" si="309"/>
        <v>24815.853936583826</v>
      </c>
      <c r="K1610" s="15">
        <f t="shared" si="303"/>
        <v>24879.515396159139</v>
      </c>
      <c r="L1610" s="36">
        <f t="shared" si="304"/>
        <v>3327.4846038408614</v>
      </c>
      <c r="M1610" s="36">
        <f t="shared" si="305"/>
        <v>3327.4846038408614</v>
      </c>
      <c r="N1610" s="36">
        <f t="shared" si="306"/>
        <v>0.11796662544194211</v>
      </c>
      <c r="O1610" s="36">
        <f t="shared" si="307"/>
        <v>11072153.788797975</v>
      </c>
      <c r="P1610" s="35">
        <f t="shared" si="310"/>
        <v>11072153.788797975</v>
      </c>
    </row>
    <row r="1611" spans="1:16" x14ac:dyDescent="0.4">
      <c r="A1611" s="1">
        <v>1610</v>
      </c>
      <c r="B1611" s="21">
        <v>41423</v>
      </c>
      <c r="C1611" s="43">
        <v>2</v>
      </c>
      <c r="D1611" s="23">
        <v>27575</v>
      </c>
      <c r="E1611" s="25">
        <f t="shared" si="311"/>
        <v>25754.5</v>
      </c>
      <c r="F1611" s="25">
        <f t="shared" si="312"/>
        <v>25621.625</v>
      </c>
      <c r="G1611" s="25">
        <f t="shared" si="301"/>
        <v>1.0762393095676015</v>
      </c>
      <c r="H1611" s="25">
        <f t="shared" si="308"/>
        <v>1.001156956769502</v>
      </c>
      <c r="I1611" s="4">
        <f t="shared" si="302"/>
        <v>27543.133784914244</v>
      </c>
      <c r="J1611" s="25">
        <f t="shared" si="309"/>
        <v>24816.199932173651</v>
      </c>
      <c r="K1611" s="15">
        <f t="shared" si="303"/>
        <v>24844.911202678493</v>
      </c>
      <c r="L1611" s="36">
        <f t="shared" si="304"/>
        <v>2730.0887973215067</v>
      </c>
      <c r="M1611" s="36">
        <f t="shared" si="305"/>
        <v>2730.0887973215067</v>
      </c>
      <c r="N1611" s="36">
        <f t="shared" si="306"/>
        <v>9.9005940066056453E-2</v>
      </c>
      <c r="O1611" s="36">
        <f t="shared" si="307"/>
        <v>7453384.8412603913</v>
      </c>
      <c r="P1611" s="35">
        <f t="shared" si="310"/>
        <v>7453384.8412603913</v>
      </c>
    </row>
    <row r="1612" spans="1:16" x14ac:dyDescent="0.4">
      <c r="A1612" s="1">
        <v>1611</v>
      </c>
      <c r="B1612" s="21">
        <v>41424</v>
      </c>
      <c r="C1612" s="43">
        <v>3</v>
      </c>
      <c r="D1612" s="23">
        <v>21250</v>
      </c>
      <c r="E1612" s="25">
        <f t="shared" si="311"/>
        <v>25488.75</v>
      </c>
      <c r="F1612" s="25">
        <f t="shared" si="312"/>
        <v>24844.25</v>
      </c>
      <c r="G1612" s="25">
        <f t="shared" si="301"/>
        <v>0.85532869778721432</v>
      </c>
      <c r="H1612" s="25">
        <f t="shared" si="308"/>
        <v>0.99730290362961838</v>
      </c>
      <c r="I1612" s="4">
        <f t="shared" si="302"/>
        <v>21307.468295401548</v>
      </c>
      <c r="J1612" s="25">
        <f t="shared" si="309"/>
        <v>24816.54592776348</v>
      </c>
      <c r="K1612" s="15">
        <f t="shared" si="303"/>
        <v>24749.613311816302</v>
      </c>
      <c r="L1612" s="36">
        <f t="shared" si="304"/>
        <v>-3499.6133118163016</v>
      </c>
      <c r="M1612" s="36">
        <f t="shared" si="305"/>
        <v>3499.6133118163016</v>
      </c>
      <c r="N1612" s="36">
        <f t="shared" si="306"/>
        <v>0.16468768526194361</v>
      </c>
      <c r="O1612" s="36">
        <f t="shared" si="307"/>
        <v>12247293.332241863</v>
      </c>
      <c r="P1612" s="35">
        <f t="shared" si="310"/>
        <v>12247293.332241863</v>
      </c>
    </row>
    <row r="1613" spans="1:16" x14ac:dyDescent="0.4">
      <c r="A1613" s="1">
        <v>1612</v>
      </c>
      <c r="B1613" s="21">
        <v>41425</v>
      </c>
      <c r="C1613" s="43">
        <v>4</v>
      </c>
      <c r="D1613" s="23">
        <v>24923</v>
      </c>
      <c r="E1613" s="25">
        <f t="shared" si="311"/>
        <v>24199.75</v>
      </c>
      <c r="F1613" s="25">
        <f t="shared" si="312"/>
        <v>23183</v>
      </c>
      <c r="G1613" s="25">
        <f t="shared" si="301"/>
        <v>1.0750549971962213</v>
      </c>
      <c r="H1613" s="25">
        <f t="shared" si="308"/>
        <v>0.99897478522145755</v>
      </c>
      <c r="I1613" s="4">
        <f t="shared" si="302"/>
        <v>24948.577650510917</v>
      </c>
      <c r="J1613" s="25">
        <f t="shared" si="309"/>
        <v>24816.891923353305</v>
      </c>
      <c r="K1613" s="15">
        <f t="shared" si="303"/>
        <v>24791.449278995991</v>
      </c>
      <c r="L1613" s="36">
        <f t="shared" si="304"/>
        <v>131.55072100400866</v>
      </c>
      <c r="M1613" s="36">
        <f t="shared" si="305"/>
        <v>131.55072100400866</v>
      </c>
      <c r="N1613" s="36">
        <f t="shared" si="306"/>
        <v>5.2782859609199805E-3</v>
      </c>
      <c r="O1613" s="36">
        <f t="shared" si="307"/>
        <v>17305.592196674526</v>
      </c>
      <c r="P1613" s="35">
        <f t="shared" si="310"/>
        <v>17305.592196674526</v>
      </c>
    </row>
    <row r="1614" spans="1:16" x14ac:dyDescent="0.4">
      <c r="A1614" s="1">
        <v>1613</v>
      </c>
      <c r="B1614" s="21">
        <v>41426</v>
      </c>
      <c r="C1614" s="43">
        <v>1</v>
      </c>
      <c r="D1614" s="23">
        <v>23051</v>
      </c>
      <c r="E1614" s="25">
        <f t="shared" si="311"/>
        <v>22166.25</v>
      </c>
      <c r="F1614" s="25">
        <f t="shared" si="312"/>
        <v>22725.375</v>
      </c>
      <c r="G1614" s="25">
        <f t="shared" si="301"/>
        <v>1.0143286964461533</v>
      </c>
      <c r="H1614" s="25">
        <f t="shared" si="308"/>
        <v>1.002565354379422</v>
      </c>
      <c r="I1614" s="4">
        <f t="shared" si="302"/>
        <v>22992.017327656751</v>
      </c>
      <c r="J1614" s="25">
        <f t="shared" si="309"/>
        <v>24817.23791894313</v>
      </c>
      <c r="K1614" s="15">
        <f t="shared" si="303"/>
        <v>24880.90292892365</v>
      </c>
      <c r="L1614" s="36">
        <f t="shared" si="304"/>
        <v>-1829.9029289236496</v>
      </c>
      <c r="M1614" s="36">
        <f t="shared" si="305"/>
        <v>1829.9029289236496</v>
      </c>
      <c r="N1614" s="36">
        <f t="shared" si="306"/>
        <v>7.9384969368949274E-2</v>
      </c>
      <c r="O1614" s="36">
        <f t="shared" si="307"/>
        <v>3348544.7292833515</v>
      </c>
      <c r="P1614" s="35">
        <f t="shared" si="310"/>
        <v>3348544.7292833515</v>
      </c>
    </row>
    <row r="1615" spans="1:16" x14ac:dyDescent="0.4">
      <c r="A1615" s="1">
        <v>1614</v>
      </c>
      <c r="B1615" s="21">
        <v>41427</v>
      </c>
      <c r="C1615" s="43">
        <v>2</v>
      </c>
      <c r="D1615" s="23">
        <v>19441</v>
      </c>
      <c r="E1615" s="25">
        <f t="shared" si="311"/>
        <v>23284.5</v>
      </c>
      <c r="F1615" s="25">
        <f t="shared" si="312"/>
        <v>23331.75</v>
      </c>
      <c r="G1615" s="25">
        <f t="shared" si="301"/>
        <v>0.83324225572449562</v>
      </c>
      <c r="H1615" s="25">
        <f t="shared" si="308"/>
        <v>1.001156956769502</v>
      </c>
      <c r="I1615" s="4">
        <f t="shared" si="302"/>
        <v>19418.533596102188</v>
      </c>
      <c r="J1615" s="25">
        <f t="shared" si="309"/>
        <v>24817.583914532956</v>
      </c>
      <c r="K1615" s="15">
        <f t="shared" si="303"/>
        <v>24846.296786245559</v>
      </c>
      <c r="L1615" s="36">
        <f t="shared" si="304"/>
        <v>-5405.2967862455589</v>
      </c>
      <c r="M1615" s="36">
        <f t="shared" si="305"/>
        <v>5405.2967862455589</v>
      </c>
      <c r="N1615" s="36">
        <f t="shared" si="306"/>
        <v>0.27803594394555625</v>
      </c>
      <c r="O1615" s="36">
        <f t="shared" si="307"/>
        <v>29217233.347396567</v>
      </c>
      <c r="P1615" s="35">
        <f t="shared" si="310"/>
        <v>29217233.347396567</v>
      </c>
    </row>
    <row r="1616" spans="1:16" x14ac:dyDescent="0.4">
      <c r="A1616" s="1">
        <v>1615</v>
      </c>
      <c r="B1616" s="21">
        <v>41428</v>
      </c>
      <c r="C1616" s="43">
        <v>3</v>
      </c>
      <c r="D1616" s="23">
        <v>25723</v>
      </c>
      <c r="E1616" s="25">
        <f t="shared" si="311"/>
        <v>23379</v>
      </c>
      <c r="F1616" s="25">
        <f t="shared" si="312"/>
        <v>23659.375</v>
      </c>
      <c r="G1616" s="25">
        <f t="shared" si="301"/>
        <v>1.0872222956016377</v>
      </c>
      <c r="H1616" s="25">
        <f t="shared" si="308"/>
        <v>0.99730290362961838</v>
      </c>
      <c r="I1616" s="4">
        <f t="shared" si="302"/>
        <v>25792.565033534778</v>
      </c>
      <c r="J1616" s="25">
        <f t="shared" si="309"/>
        <v>24817.929910122781</v>
      </c>
      <c r="K1616" s="15">
        <f t="shared" si="303"/>
        <v>24750.993561441803</v>
      </c>
      <c r="L1616" s="36">
        <f t="shared" si="304"/>
        <v>972.00643855819726</v>
      </c>
      <c r="M1616" s="36">
        <f t="shared" si="305"/>
        <v>972.00643855819726</v>
      </c>
      <c r="N1616" s="36">
        <f t="shared" si="306"/>
        <v>3.7787444643245238E-2</v>
      </c>
      <c r="O1616" s="36">
        <f t="shared" si="307"/>
        <v>944796.51659859053</v>
      </c>
      <c r="P1616" s="35">
        <f t="shared" si="310"/>
        <v>944796.51659859053</v>
      </c>
    </row>
    <row r="1617" spans="1:16" x14ac:dyDescent="0.4">
      <c r="A1617" s="1">
        <v>1616</v>
      </c>
      <c r="B1617" s="21">
        <v>41429</v>
      </c>
      <c r="C1617" s="43">
        <v>4</v>
      </c>
      <c r="D1617" s="23">
        <v>25301</v>
      </c>
      <c r="E1617" s="25">
        <f t="shared" si="311"/>
        <v>23939.75</v>
      </c>
      <c r="F1617" s="25">
        <f t="shared" si="312"/>
        <v>24197.25</v>
      </c>
      <c r="G1617" s="25">
        <f t="shared" si="301"/>
        <v>1.045614687619461</v>
      </c>
      <c r="H1617" s="25">
        <f t="shared" si="308"/>
        <v>0.99897478522145755</v>
      </c>
      <c r="I1617" s="4">
        <f t="shared" si="302"/>
        <v>25326.965579407646</v>
      </c>
      <c r="J1617" s="25">
        <f t="shared" si="309"/>
        <v>24818.275905712606</v>
      </c>
      <c r="K1617" s="15">
        <f t="shared" si="303"/>
        <v>24792.831842476124</v>
      </c>
      <c r="L1617" s="36">
        <f t="shared" si="304"/>
        <v>508.16815752387629</v>
      </c>
      <c r="M1617" s="36">
        <f t="shared" si="305"/>
        <v>508.16815752387629</v>
      </c>
      <c r="N1617" s="36">
        <f t="shared" si="306"/>
        <v>2.0084904056119374E-2</v>
      </c>
      <c r="O1617" s="36">
        <f t="shared" si="307"/>
        <v>258234.87632121114</v>
      </c>
      <c r="P1617" s="35">
        <f t="shared" si="310"/>
        <v>258234.87632121114</v>
      </c>
    </row>
    <row r="1618" spans="1:16" x14ac:dyDescent="0.4">
      <c r="A1618" s="1">
        <v>1617</v>
      </c>
      <c r="B1618" s="21">
        <v>41430</v>
      </c>
      <c r="C1618" s="43">
        <v>1</v>
      </c>
      <c r="D1618" s="23">
        <v>25294</v>
      </c>
      <c r="E1618" s="25">
        <f t="shared" si="311"/>
        <v>24454.75</v>
      </c>
      <c r="F1618" s="25">
        <f t="shared" si="312"/>
        <v>24379.75</v>
      </c>
      <c r="G1618" s="25">
        <f t="shared" si="301"/>
        <v>1.0375003845404485</v>
      </c>
      <c r="H1618" s="25">
        <f t="shared" si="308"/>
        <v>1.002565354379422</v>
      </c>
      <c r="I1618" s="4">
        <f t="shared" si="302"/>
        <v>25229.277961292344</v>
      </c>
      <c r="J1618" s="25">
        <f t="shared" si="309"/>
        <v>24818.621901302431</v>
      </c>
      <c r="K1618" s="15">
        <f t="shared" si="303"/>
        <v>24882.290461688153</v>
      </c>
      <c r="L1618" s="36">
        <f t="shared" si="304"/>
        <v>411.7095383118467</v>
      </c>
      <c r="M1618" s="36">
        <f t="shared" si="305"/>
        <v>411.7095383118467</v>
      </c>
      <c r="N1618" s="36">
        <f t="shared" si="306"/>
        <v>1.6276964430768037E-2</v>
      </c>
      <c r="O1618" s="36">
        <f t="shared" si="307"/>
        <v>169504.74393695398</v>
      </c>
      <c r="P1618" s="35">
        <f t="shared" si="310"/>
        <v>169504.74393695398</v>
      </c>
    </row>
    <row r="1619" spans="1:16" x14ac:dyDescent="0.4">
      <c r="A1619" s="1">
        <v>1618</v>
      </c>
      <c r="B1619" s="21">
        <v>41431</v>
      </c>
      <c r="C1619" s="43">
        <v>2</v>
      </c>
      <c r="D1619" s="23">
        <v>21501</v>
      </c>
      <c r="E1619" s="25">
        <f t="shared" si="311"/>
        <v>24304.75</v>
      </c>
      <c r="F1619" s="25">
        <f t="shared" si="312"/>
        <v>24090</v>
      </c>
      <c r="G1619" s="25">
        <f t="shared" si="301"/>
        <v>0.89252801992528019</v>
      </c>
      <c r="H1619" s="25">
        <f t="shared" si="308"/>
        <v>1.001156956769502</v>
      </c>
      <c r="I1619" s="4">
        <f t="shared" si="302"/>
        <v>21476.153019381367</v>
      </c>
      <c r="J1619" s="25">
        <f t="shared" si="309"/>
        <v>24818.967896892256</v>
      </c>
      <c r="K1619" s="15">
        <f t="shared" si="303"/>
        <v>24847.682369812617</v>
      </c>
      <c r="L1619" s="36">
        <f t="shared" si="304"/>
        <v>-3346.6823698126173</v>
      </c>
      <c r="M1619" s="36">
        <f t="shared" si="305"/>
        <v>3346.6823698126173</v>
      </c>
      <c r="N1619" s="36">
        <f t="shared" si="306"/>
        <v>0.15565240546079798</v>
      </c>
      <c r="O1619" s="36">
        <f t="shared" si="307"/>
        <v>11200282.884414596</v>
      </c>
      <c r="P1619" s="35">
        <f t="shared" si="310"/>
        <v>11200282.884414596</v>
      </c>
    </row>
    <row r="1620" spans="1:16" x14ac:dyDescent="0.4">
      <c r="A1620" s="1">
        <v>1619</v>
      </c>
      <c r="B1620" s="21">
        <v>41432</v>
      </c>
      <c r="C1620" s="43">
        <v>3</v>
      </c>
      <c r="D1620" s="23">
        <v>25123</v>
      </c>
      <c r="E1620" s="25">
        <f t="shared" si="311"/>
        <v>23875.25</v>
      </c>
      <c r="F1620" s="25">
        <f t="shared" si="312"/>
        <v>23331.75</v>
      </c>
      <c r="G1620" s="25">
        <f t="shared" si="301"/>
        <v>1.0767730667438147</v>
      </c>
      <c r="H1620" s="25">
        <f t="shared" si="308"/>
        <v>0.99730290362961838</v>
      </c>
      <c r="I1620" s="4">
        <f t="shared" si="302"/>
        <v>25190.942399311676</v>
      </c>
      <c r="J1620" s="25">
        <f t="shared" si="309"/>
        <v>24819.313892482081</v>
      </c>
      <c r="K1620" s="15">
        <f t="shared" si="303"/>
        <v>24752.373811067308</v>
      </c>
      <c r="L1620" s="36">
        <f t="shared" si="304"/>
        <v>370.62618893269246</v>
      </c>
      <c r="M1620" s="36">
        <f t="shared" si="305"/>
        <v>370.62618893269246</v>
      </c>
      <c r="N1620" s="36">
        <f t="shared" si="306"/>
        <v>1.4752465427404866E-2</v>
      </c>
      <c r="O1620" s="36">
        <f t="shared" si="307"/>
        <v>137363.77192277185</v>
      </c>
      <c r="P1620" s="35">
        <f t="shared" si="310"/>
        <v>137363.77192277185</v>
      </c>
    </row>
    <row r="1621" spans="1:16" x14ac:dyDescent="0.4">
      <c r="A1621" s="1">
        <v>1620</v>
      </c>
      <c r="B1621" s="21">
        <v>41433</v>
      </c>
      <c r="C1621" s="43">
        <v>4</v>
      </c>
      <c r="D1621" s="23">
        <v>23583</v>
      </c>
      <c r="E1621" s="25">
        <f t="shared" si="311"/>
        <v>22788.25</v>
      </c>
      <c r="F1621" s="25">
        <f t="shared" si="312"/>
        <v>23433.625</v>
      </c>
      <c r="G1621" s="25">
        <f t="shared" si="301"/>
        <v>1.0063743872320223</v>
      </c>
      <c r="H1621" s="25">
        <f t="shared" si="308"/>
        <v>0.99897478522145755</v>
      </c>
      <c r="I1621" s="4">
        <f t="shared" si="302"/>
        <v>23607.202452834688</v>
      </c>
      <c r="J1621" s="25">
        <f t="shared" si="309"/>
        <v>24819.65988807191</v>
      </c>
      <c r="K1621" s="15">
        <f t="shared" si="303"/>
        <v>24794.214405956263</v>
      </c>
      <c r="L1621" s="36">
        <f t="shared" si="304"/>
        <v>-1211.2144059562634</v>
      </c>
      <c r="M1621" s="36">
        <f t="shared" si="305"/>
        <v>1211.2144059562634</v>
      </c>
      <c r="N1621" s="36">
        <f t="shared" si="306"/>
        <v>5.1359640671511823E-2</v>
      </c>
      <c r="O1621" s="36">
        <f t="shared" si="307"/>
        <v>1467040.3371959839</v>
      </c>
      <c r="P1621" s="35">
        <f t="shared" si="310"/>
        <v>1467040.3371959839</v>
      </c>
    </row>
    <row r="1622" spans="1:16" x14ac:dyDescent="0.4">
      <c r="A1622" s="1">
        <v>1621</v>
      </c>
      <c r="B1622" s="21">
        <v>41434</v>
      </c>
      <c r="C1622" s="43">
        <v>1</v>
      </c>
      <c r="D1622" s="23">
        <v>20946</v>
      </c>
      <c r="E1622" s="25">
        <f t="shared" si="311"/>
        <v>24079</v>
      </c>
      <c r="F1622" s="25">
        <f t="shared" si="312"/>
        <v>24014</v>
      </c>
      <c r="G1622" s="25">
        <f t="shared" si="301"/>
        <v>0.872241192637628</v>
      </c>
      <c r="H1622" s="25">
        <f t="shared" si="308"/>
        <v>1.002565354379422</v>
      </c>
      <c r="I1622" s="4">
        <f t="shared" si="302"/>
        <v>20892.40358097689</v>
      </c>
      <c r="J1622" s="25">
        <f t="shared" si="309"/>
        <v>24820.005883661735</v>
      </c>
      <c r="K1622" s="15">
        <f t="shared" si="303"/>
        <v>24883.677994452664</v>
      </c>
      <c r="L1622" s="36">
        <f t="shared" si="304"/>
        <v>-3937.6779944526643</v>
      </c>
      <c r="M1622" s="36">
        <f t="shared" si="305"/>
        <v>3937.6779944526643</v>
      </c>
      <c r="N1622" s="36">
        <f t="shared" si="306"/>
        <v>0.18799188362707267</v>
      </c>
      <c r="O1622" s="36">
        <f t="shared" si="307"/>
        <v>15505307.987996757</v>
      </c>
      <c r="P1622" s="35">
        <f t="shared" si="310"/>
        <v>15505307.987996757</v>
      </c>
    </row>
    <row r="1623" spans="1:16" x14ac:dyDescent="0.4">
      <c r="A1623" s="1">
        <v>1622</v>
      </c>
      <c r="B1623" s="21">
        <v>41435</v>
      </c>
      <c r="C1623" s="43">
        <v>2</v>
      </c>
      <c r="D1623" s="23">
        <v>26664</v>
      </c>
      <c r="E1623" s="25">
        <f t="shared" si="311"/>
        <v>23949</v>
      </c>
      <c r="F1623" s="25">
        <f t="shared" si="312"/>
        <v>24218.375</v>
      </c>
      <c r="G1623" s="25">
        <f t="shared" si="301"/>
        <v>1.1009822087567807</v>
      </c>
      <c r="H1623" s="25">
        <f t="shared" si="308"/>
        <v>1.001156956769502</v>
      </c>
      <c r="I1623" s="4">
        <f t="shared" si="302"/>
        <v>26633.186554522337</v>
      </c>
      <c r="J1623" s="25">
        <f t="shared" si="309"/>
        <v>24820.351879251561</v>
      </c>
      <c r="K1623" s="15">
        <f t="shared" si="303"/>
        <v>24849.067953379683</v>
      </c>
      <c r="L1623" s="36">
        <f t="shared" si="304"/>
        <v>1814.9320466203171</v>
      </c>
      <c r="M1623" s="36">
        <f t="shared" si="305"/>
        <v>1814.9320466203171</v>
      </c>
      <c r="N1623" s="36">
        <f t="shared" si="306"/>
        <v>6.8066758424104298E-2</v>
      </c>
      <c r="O1623" s="36">
        <f t="shared" si="307"/>
        <v>3293978.3338494129</v>
      </c>
      <c r="P1623" s="35">
        <f t="shared" si="310"/>
        <v>3293978.3338494129</v>
      </c>
    </row>
    <row r="1624" spans="1:16" x14ac:dyDescent="0.4">
      <c r="A1624" s="1">
        <v>1623</v>
      </c>
      <c r="B1624" s="21">
        <v>41436</v>
      </c>
      <c r="C1624" s="43">
        <v>3</v>
      </c>
      <c r="D1624" s="23">
        <v>24603</v>
      </c>
      <c r="E1624" s="25">
        <f t="shared" si="311"/>
        <v>24487.75</v>
      </c>
      <c r="F1624" s="25">
        <f t="shared" si="312"/>
        <v>24293.5</v>
      </c>
      <c r="G1624" s="25">
        <f t="shared" si="301"/>
        <v>1.012740033342252</v>
      </c>
      <c r="H1624" s="25">
        <f t="shared" si="308"/>
        <v>0.99730290362961838</v>
      </c>
      <c r="I1624" s="4">
        <f t="shared" si="302"/>
        <v>24669.536116318319</v>
      </c>
      <c r="J1624" s="25">
        <f t="shared" si="309"/>
        <v>24820.697874841386</v>
      </c>
      <c r="K1624" s="15">
        <f t="shared" si="303"/>
        <v>24753.754060692812</v>
      </c>
      <c r="L1624" s="36">
        <f t="shared" si="304"/>
        <v>-150.75406069281235</v>
      </c>
      <c r="M1624" s="36">
        <f t="shared" si="305"/>
        <v>150.75406069281235</v>
      </c>
      <c r="N1624" s="36">
        <f t="shared" si="306"/>
        <v>6.127466597277257E-3</v>
      </c>
      <c r="O1624" s="36">
        <f t="shared" si="307"/>
        <v>22726.786815372147</v>
      </c>
      <c r="P1624" s="35">
        <f t="shared" si="310"/>
        <v>22726.786815372147</v>
      </c>
    </row>
    <row r="1625" spans="1:16" x14ac:dyDescent="0.4">
      <c r="A1625" s="1">
        <v>1624</v>
      </c>
      <c r="B1625" s="21">
        <v>41437</v>
      </c>
      <c r="C1625" s="43">
        <v>4</v>
      </c>
      <c r="D1625" s="23">
        <v>25738</v>
      </c>
      <c r="E1625" s="25">
        <f t="shared" si="311"/>
        <v>24099.25</v>
      </c>
      <c r="F1625" s="25">
        <f t="shared" si="312"/>
        <v>23986.375</v>
      </c>
      <c r="G1625" s="25">
        <f t="shared" si="301"/>
        <v>1.0730258323735871</v>
      </c>
      <c r="H1625" s="25">
        <f t="shared" si="308"/>
        <v>0.99897478522145755</v>
      </c>
      <c r="I1625" s="4">
        <f t="shared" si="302"/>
        <v>25764.414058052804</v>
      </c>
      <c r="J1625" s="25">
        <f t="shared" si="309"/>
        <v>24821.043870431211</v>
      </c>
      <c r="K1625" s="15">
        <f t="shared" si="303"/>
        <v>24795.596969436396</v>
      </c>
      <c r="L1625" s="36">
        <f t="shared" si="304"/>
        <v>942.40303056360426</v>
      </c>
      <c r="M1625" s="36">
        <f t="shared" si="305"/>
        <v>942.40303056360426</v>
      </c>
      <c r="N1625" s="36">
        <f t="shared" si="306"/>
        <v>3.6615239356733401E-2</v>
      </c>
      <c r="O1625" s="36">
        <f t="shared" si="307"/>
        <v>888123.47201546561</v>
      </c>
      <c r="P1625" s="35">
        <f t="shared" si="310"/>
        <v>888123.47201546561</v>
      </c>
    </row>
    <row r="1626" spans="1:16" x14ac:dyDescent="0.4">
      <c r="A1626" s="1">
        <v>1625</v>
      </c>
      <c r="B1626" s="21">
        <v>41438</v>
      </c>
      <c r="C1626" s="43">
        <v>1</v>
      </c>
      <c r="D1626" s="23">
        <v>19392</v>
      </c>
      <c r="E1626" s="25">
        <f t="shared" si="311"/>
        <v>23873.5</v>
      </c>
      <c r="F1626" s="25">
        <f t="shared" si="312"/>
        <v>23464.125</v>
      </c>
      <c r="G1626" s="25">
        <f t="shared" si="301"/>
        <v>0.82645314922248325</v>
      </c>
      <c r="H1626" s="25">
        <f t="shared" si="308"/>
        <v>1.002565354379422</v>
      </c>
      <c r="I1626" s="4">
        <f t="shared" si="302"/>
        <v>19342.379940910141</v>
      </c>
      <c r="J1626" s="25">
        <f t="shared" si="309"/>
        <v>24821.389866021036</v>
      </c>
      <c r="K1626" s="15">
        <f t="shared" si="303"/>
        <v>24885.065527217172</v>
      </c>
      <c r="L1626" s="36">
        <f t="shared" si="304"/>
        <v>-5493.0655272171716</v>
      </c>
      <c r="M1626" s="36">
        <f t="shared" si="305"/>
        <v>5493.0655272171716</v>
      </c>
      <c r="N1626" s="36">
        <f t="shared" si="306"/>
        <v>0.28326451769890532</v>
      </c>
      <c r="O1626" s="36">
        <f t="shared" si="307"/>
        <v>30173768.886301663</v>
      </c>
      <c r="P1626" s="35">
        <f t="shared" si="310"/>
        <v>30173768.886301663</v>
      </c>
    </row>
    <row r="1627" spans="1:16" x14ac:dyDescent="0.4">
      <c r="A1627" s="1">
        <v>1626</v>
      </c>
      <c r="B1627" s="21">
        <v>41439</v>
      </c>
      <c r="C1627" s="43">
        <v>2</v>
      </c>
      <c r="D1627" s="23">
        <v>25761</v>
      </c>
      <c r="E1627" s="25">
        <f t="shared" si="311"/>
        <v>23054.75</v>
      </c>
      <c r="F1627" s="25">
        <f t="shared" si="312"/>
        <v>22396.75</v>
      </c>
      <c r="G1627" s="25">
        <f t="shared" si="301"/>
        <v>1.1502115262259034</v>
      </c>
      <c r="H1627" s="25">
        <f t="shared" si="308"/>
        <v>1.001156956769502</v>
      </c>
      <c r="I1627" s="4">
        <f t="shared" si="302"/>
        <v>25731.230079172288</v>
      </c>
      <c r="J1627" s="25">
        <f t="shared" si="309"/>
        <v>24821.735861610861</v>
      </c>
      <c r="K1627" s="15">
        <f t="shared" si="303"/>
        <v>24850.453536946741</v>
      </c>
      <c r="L1627" s="36">
        <f t="shared" si="304"/>
        <v>910.54646305325878</v>
      </c>
      <c r="M1627" s="36">
        <f t="shared" si="305"/>
        <v>910.54646305325878</v>
      </c>
      <c r="N1627" s="36">
        <f t="shared" si="306"/>
        <v>3.5345928459813623E-2</v>
      </c>
      <c r="O1627" s="36">
        <f t="shared" si="307"/>
        <v>829094.86137879954</v>
      </c>
      <c r="P1627" s="35">
        <f t="shared" si="310"/>
        <v>829094.86137879954</v>
      </c>
    </row>
    <row r="1628" spans="1:16" x14ac:dyDescent="0.4">
      <c r="A1628" s="1">
        <v>1627</v>
      </c>
      <c r="B1628" s="21">
        <v>41440</v>
      </c>
      <c r="C1628" s="43">
        <v>3</v>
      </c>
      <c r="D1628" s="23">
        <v>21328</v>
      </c>
      <c r="E1628" s="25">
        <f t="shared" si="311"/>
        <v>21738.75</v>
      </c>
      <c r="F1628" s="25">
        <f t="shared" si="312"/>
        <v>22342.25</v>
      </c>
      <c r="G1628" s="25">
        <f t="shared" si="301"/>
        <v>0.95460394543969385</v>
      </c>
      <c r="H1628" s="25">
        <f t="shared" si="308"/>
        <v>0.99730290362961838</v>
      </c>
      <c r="I1628" s="4">
        <f t="shared" si="302"/>
        <v>21385.679237850552</v>
      </c>
      <c r="J1628" s="25">
        <f t="shared" si="309"/>
        <v>24822.081857200686</v>
      </c>
      <c r="K1628" s="15">
        <f t="shared" si="303"/>
        <v>24755.134310318314</v>
      </c>
      <c r="L1628" s="36">
        <f t="shared" si="304"/>
        <v>-3427.1343103183135</v>
      </c>
      <c r="M1628" s="36">
        <f t="shared" si="305"/>
        <v>3427.1343103183135</v>
      </c>
      <c r="N1628" s="36">
        <f t="shared" si="306"/>
        <v>0.16068709256931327</v>
      </c>
      <c r="O1628" s="36">
        <f t="shared" si="307"/>
        <v>11745249.580960982</v>
      </c>
      <c r="P1628" s="35">
        <f t="shared" si="310"/>
        <v>11745249.580960982</v>
      </c>
    </row>
    <row r="1629" spans="1:16" x14ac:dyDescent="0.4">
      <c r="A1629" s="1">
        <v>1628</v>
      </c>
      <c r="B1629" s="21">
        <v>41441</v>
      </c>
      <c r="C1629" s="43">
        <v>4</v>
      </c>
      <c r="D1629" s="23">
        <v>20474</v>
      </c>
      <c r="E1629" s="25">
        <f t="shared" si="311"/>
        <v>22945.75</v>
      </c>
      <c r="F1629" s="25">
        <f t="shared" si="312"/>
        <v>22873.875</v>
      </c>
      <c r="G1629" s="25">
        <f t="shared" si="301"/>
        <v>0.8950822718057172</v>
      </c>
      <c r="H1629" s="25">
        <f t="shared" si="308"/>
        <v>0.99897478522145755</v>
      </c>
      <c r="I1629" s="4">
        <f t="shared" si="302"/>
        <v>20495.011788972457</v>
      </c>
      <c r="J1629" s="25">
        <f t="shared" si="309"/>
        <v>24822.427852790512</v>
      </c>
      <c r="K1629" s="15">
        <f t="shared" si="303"/>
        <v>24796.979532916528</v>
      </c>
      <c r="L1629" s="36">
        <f t="shared" si="304"/>
        <v>-4322.9795329165281</v>
      </c>
      <c r="M1629" s="36">
        <f t="shared" si="305"/>
        <v>4322.9795329165281</v>
      </c>
      <c r="N1629" s="36">
        <f t="shared" si="306"/>
        <v>0.21114484384666055</v>
      </c>
      <c r="O1629" s="36">
        <f t="shared" si="307"/>
        <v>18688152.042015202</v>
      </c>
      <c r="P1629" s="35">
        <f t="shared" si="310"/>
        <v>18688152.042015202</v>
      </c>
    </row>
    <row r="1630" spans="1:16" x14ac:dyDescent="0.4">
      <c r="A1630" s="1">
        <v>1629</v>
      </c>
      <c r="B1630" s="21">
        <v>41442</v>
      </c>
      <c r="C1630" s="43">
        <v>1</v>
      </c>
      <c r="D1630" s="23">
        <v>24220</v>
      </c>
      <c r="E1630" s="25">
        <f t="shared" si="311"/>
        <v>22802</v>
      </c>
      <c r="F1630" s="25">
        <f t="shared" si="312"/>
        <v>23359.75</v>
      </c>
      <c r="G1630" s="25">
        <f t="shared" si="301"/>
        <v>1.0368261646635772</v>
      </c>
      <c r="H1630" s="25">
        <f t="shared" si="308"/>
        <v>1.002565354379422</v>
      </c>
      <c r="I1630" s="4">
        <f t="shared" si="302"/>
        <v>24158.026101941196</v>
      </c>
      <c r="J1630" s="25">
        <f t="shared" si="309"/>
        <v>24822.77384838034</v>
      </c>
      <c r="K1630" s="15">
        <f t="shared" si="303"/>
        <v>24886.453059981683</v>
      </c>
      <c r="L1630" s="36">
        <f t="shared" si="304"/>
        <v>-666.4530599816826</v>
      </c>
      <c r="M1630" s="36">
        <f t="shared" si="305"/>
        <v>666.4530599816826</v>
      </c>
      <c r="N1630" s="36">
        <f t="shared" si="306"/>
        <v>2.7516641617740818E-2</v>
      </c>
      <c r="O1630" s="36">
        <f t="shared" si="307"/>
        <v>444159.68115894822</v>
      </c>
      <c r="P1630" s="35">
        <f t="shared" si="310"/>
        <v>444159.68115894822</v>
      </c>
    </row>
    <row r="1631" spans="1:16" x14ac:dyDescent="0.4">
      <c r="A1631" s="1">
        <v>1630</v>
      </c>
      <c r="B1631" s="21">
        <v>41443</v>
      </c>
      <c r="C1631" s="43">
        <v>2</v>
      </c>
      <c r="D1631" s="23">
        <v>25186</v>
      </c>
      <c r="E1631" s="25">
        <f t="shared" si="311"/>
        <v>23917.5</v>
      </c>
      <c r="F1631" s="25">
        <f t="shared" si="312"/>
        <v>23990.5</v>
      </c>
      <c r="G1631" s="25">
        <f t="shared" si="301"/>
        <v>1.0498322252558305</v>
      </c>
      <c r="H1631" s="25">
        <f t="shared" si="308"/>
        <v>1.001156956769502</v>
      </c>
      <c r="I1631" s="4">
        <f t="shared" si="302"/>
        <v>25156.894560538538</v>
      </c>
      <c r="J1631" s="25">
        <f t="shared" si="309"/>
        <v>24823.119843970166</v>
      </c>
      <c r="K1631" s="15">
        <f t="shared" si="303"/>
        <v>24851.839120513807</v>
      </c>
      <c r="L1631" s="36">
        <f t="shared" si="304"/>
        <v>334.16087948619315</v>
      </c>
      <c r="M1631" s="36">
        <f t="shared" si="305"/>
        <v>334.16087948619315</v>
      </c>
      <c r="N1631" s="36">
        <f t="shared" si="306"/>
        <v>1.3267723317962088E-2</v>
      </c>
      <c r="O1631" s="36">
        <f t="shared" si="307"/>
        <v>111663.49337898611</v>
      </c>
      <c r="P1631" s="35">
        <f t="shared" si="310"/>
        <v>111663.49337898611</v>
      </c>
    </row>
    <row r="1632" spans="1:16" x14ac:dyDescent="0.4">
      <c r="A1632" s="1">
        <v>1631</v>
      </c>
      <c r="B1632" s="21">
        <v>41444</v>
      </c>
      <c r="C1632" s="43">
        <v>3</v>
      </c>
      <c r="D1632" s="23">
        <v>25790</v>
      </c>
      <c r="E1632" s="25">
        <f t="shared" si="311"/>
        <v>24063.5</v>
      </c>
      <c r="F1632" s="25">
        <f t="shared" si="312"/>
        <v>24339</v>
      </c>
      <c r="G1632" s="25">
        <f t="shared" si="301"/>
        <v>1.0596162537491269</v>
      </c>
      <c r="H1632" s="25">
        <f t="shared" si="308"/>
        <v>0.99730290362961838</v>
      </c>
      <c r="I1632" s="4">
        <f t="shared" si="302"/>
        <v>25859.746227689691</v>
      </c>
      <c r="J1632" s="25">
        <f t="shared" si="309"/>
        <v>24823.465839559991</v>
      </c>
      <c r="K1632" s="15">
        <f t="shared" si="303"/>
        <v>24756.514559943822</v>
      </c>
      <c r="L1632" s="36">
        <f t="shared" si="304"/>
        <v>1033.485440056178</v>
      </c>
      <c r="M1632" s="36">
        <f t="shared" si="305"/>
        <v>1033.485440056178</v>
      </c>
      <c r="N1632" s="36">
        <f t="shared" si="306"/>
        <v>4.0073107408149594E-2</v>
      </c>
      <c r="O1632" s="36">
        <f t="shared" si="307"/>
        <v>1068092.154808112</v>
      </c>
      <c r="P1632" s="35">
        <f t="shared" si="310"/>
        <v>1068092.154808112</v>
      </c>
    </row>
    <row r="1633" spans="1:16" x14ac:dyDescent="0.4">
      <c r="A1633" s="1">
        <v>1632</v>
      </c>
      <c r="B1633" s="21">
        <v>41445</v>
      </c>
      <c r="C1633" s="43">
        <v>4</v>
      </c>
      <c r="D1633" s="23">
        <v>21058</v>
      </c>
      <c r="E1633" s="25">
        <f t="shared" si="311"/>
        <v>24614.5</v>
      </c>
      <c r="F1633" s="25">
        <f t="shared" si="312"/>
        <v>26182.125</v>
      </c>
      <c r="G1633" s="25">
        <f t="shared" si="301"/>
        <v>0.80428918584721443</v>
      </c>
      <c r="H1633" s="25">
        <f t="shared" si="308"/>
        <v>0.99897478522145755</v>
      </c>
      <c r="I1633" s="4">
        <f t="shared" si="302"/>
        <v>21079.611128855231</v>
      </c>
      <c r="J1633" s="25">
        <f t="shared" si="309"/>
        <v>24823.811835149816</v>
      </c>
      <c r="K1633" s="15">
        <f t="shared" si="303"/>
        <v>24798.362096396664</v>
      </c>
      <c r="L1633" s="36">
        <f t="shared" si="304"/>
        <v>-3740.3620963966641</v>
      </c>
      <c r="M1633" s="36">
        <f t="shared" si="305"/>
        <v>3740.3620963966641</v>
      </c>
      <c r="N1633" s="36">
        <f t="shared" si="306"/>
        <v>0.17762190599281338</v>
      </c>
      <c r="O1633" s="36">
        <f t="shared" si="307"/>
        <v>13990308.612160848</v>
      </c>
      <c r="P1633" s="35">
        <f t="shared" si="310"/>
        <v>13990308.612160848</v>
      </c>
    </row>
    <row r="1634" spans="1:16" x14ac:dyDescent="0.4">
      <c r="A1634" s="1">
        <v>1633</v>
      </c>
      <c r="B1634" s="21">
        <v>41446</v>
      </c>
      <c r="C1634" s="43">
        <v>1</v>
      </c>
      <c r="D1634" s="23">
        <v>26424</v>
      </c>
      <c r="E1634" s="25">
        <f t="shared" si="311"/>
        <v>27749.75</v>
      </c>
      <c r="F1634" s="25">
        <f t="shared" si="312"/>
        <v>27177.375</v>
      </c>
      <c r="G1634" s="25">
        <f t="shared" si="301"/>
        <v>0.9722793316131525</v>
      </c>
      <c r="H1634" s="25">
        <f t="shared" si="308"/>
        <v>1.002565354379422</v>
      </c>
      <c r="I1634" s="4">
        <f t="shared" si="302"/>
        <v>26356.386528393647</v>
      </c>
      <c r="J1634" s="25">
        <f t="shared" si="309"/>
        <v>24824.157830739641</v>
      </c>
      <c r="K1634" s="15">
        <f t="shared" si="303"/>
        <v>24887.84059274619</v>
      </c>
      <c r="L1634" s="36">
        <f t="shared" si="304"/>
        <v>1536.1594072538101</v>
      </c>
      <c r="M1634" s="36">
        <f t="shared" si="305"/>
        <v>1536.1594072538101</v>
      </c>
      <c r="N1634" s="36">
        <f t="shared" si="306"/>
        <v>5.8135006329617399E-2</v>
      </c>
      <c r="O1634" s="36">
        <f t="shared" si="307"/>
        <v>2359785.7244943772</v>
      </c>
      <c r="P1634" s="35">
        <f t="shared" si="310"/>
        <v>2359785.7244943772</v>
      </c>
    </row>
    <row r="1635" spans="1:16" x14ac:dyDescent="0.4">
      <c r="A1635" s="1">
        <v>1634</v>
      </c>
      <c r="B1635" s="21">
        <v>41447</v>
      </c>
      <c r="C1635" s="43">
        <v>2</v>
      </c>
      <c r="D1635" s="23">
        <v>37727</v>
      </c>
      <c r="E1635" s="25">
        <f t="shared" si="311"/>
        <v>26605</v>
      </c>
      <c r="F1635" s="25">
        <f t="shared" si="312"/>
        <v>27188</v>
      </c>
      <c r="G1635" s="25">
        <f t="shared" si="301"/>
        <v>1.3876342504045902</v>
      </c>
      <c r="H1635" s="25">
        <f t="shared" si="308"/>
        <v>1.001156956769502</v>
      </c>
      <c r="I1635" s="4">
        <f t="shared" si="302"/>
        <v>37683.401933035711</v>
      </c>
      <c r="J1635" s="25">
        <f t="shared" si="309"/>
        <v>24824.503826329466</v>
      </c>
      <c r="K1635" s="15">
        <f t="shared" si="303"/>
        <v>24853.224704080865</v>
      </c>
      <c r="L1635" s="36">
        <f t="shared" si="304"/>
        <v>12873.775295919135</v>
      </c>
      <c r="M1635" s="36">
        <f t="shared" si="305"/>
        <v>12873.775295919135</v>
      </c>
      <c r="N1635" s="36">
        <f t="shared" si="306"/>
        <v>0.34123506496459127</v>
      </c>
      <c r="O1635" s="36">
        <f t="shared" si="307"/>
        <v>165734090.36981779</v>
      </c>
      <c r="P1635" s="35">
        <f t="shared" si="310"/>
        <v>165734090.36981779</v>
      </c>
    </row>
    <row r="1636" spans="1:16" x14ac:dyDescent="0.4">
      <c r="A1636" s="1">
        <v>1635</v>
      </c>
      <c r="B1636" s="21">
        <v>41448</v>
      </c>
      <c r="C1636" s="43">
        <v>3</v>
      </c>
      <c r="D1636" s="23">
        <v>21211</v>
      </c>
      <c r="E1636" s="25">
        <f t="shared" si="311"/>
        <v>27771</v>
      </c>
      <c r="F1636" s="25">
        <f t="shared" si="312"/>
        <v>27647.375</v>
      </c>
      <c r="G1636" s="25">
        <f t="shared" si="301"/>
        <v>0.76719760917627799</v>
      </c>
      <c r="H1636" s="25">
        <f t="shared" si="308"/>
        <v>0.99730290362961838</v>
      </c>
      <c r="I1636" s="4">
        <f t="shared" si="302"/>
        <v>21268.362824177046</v>
      </c>
      <c r="J1636" s="25">
        <f t="shared" si="309"/>
        <v>24824.849821919292</v>
      </c>
      <c r="K1636" s="15">
        <f t="shared" si="303"/>
        <v>24757.894809569323</v>
      </c>
      <c r="L1636" s="36">
        <f t="shared" si="304"/>
        <v>-3546.8948095693231</v>
      </c>
      <c r="M1636" s="36">
        <f t="shared" si="305"/>
        <v>3546.8948095693231</v>
      </c>
      <c r="N1636" s="36">
        <f t="shared" si="306"/>
        <v>0.16721959405823975</v>
      </c>
      <c r="O1636" s="36">
        <f t="shared" si="307"/>
        <v>12580462.790149804</v>
      </c>
      <c r="P1636" s="35">
        <f t="shared" si="310"/>
        <v>12580462.790149804</v>
      </c>
    </row>
    <row r="1637" spans="1:16" x14ac:dyDescent="0.4">
      <c r="A1637" s="1">
        <v>1636</v>
      </c>
      <c r="B1637" s="21">
        <v>41449</v>
      </c>
      <c r="C1637" s="43">
        <v>4</v>
      </c>
      <c r="D1637" s="23">
        <v>25722</v>
      </c>
      <c r="E1637" s="25">
        <f t="shared" si="311"/>
        <v>27523.75</v>
      </c>
      <c r="F1637" s="25">
        <f t="shared" si="312"/>
        <v>26258.25</v>
      </c>
      <c r="G1637" s="25">
        <f t="shared" si="301"/>
        <v>0.97957784696238326</v>
      </c>
      <c r="H1637" s="25">
        <f t="shared" si="308"/>
        <v>0.99897478522145755</v>
      </c>
      <c r="I1637" s="4">
        <f t="shared" si="302"/>
        <v>25748.39763778204</v>
      </c>
      <c r="J1637" s="25">
        <f t="shared" si="309"/>
        <v>24825.195817509117</v>
      </c>
      <c r="K1637" s="15">
        <f t="shared" si="303"/>
        <v>24799.744659876797</v>
      </c>
      <c r="L1637" s="36">
        <f t="shared" si="304"/>
        <v>922.2553401232035</v>
      </c>
      <c r="M1637" s="36">
        <f t="shared" si="305"/>
        <v>922.2553401232035</v>
      </c>
      <c r="N1637" s="36">
        <f t="shared" si="306"/>
        <v>3.5854729030526535E-2</v>
      </c>
      <c r="O1637" s="36">
        <f t="shared" si="307"/>
        <v>850554.91238576581</v>
      </c>
      <c r="P1637" s="35">
        <f t="shared" si="310"/>
        <v>850554.91238576581</v>
      </c>
    </row>
    <row r="1638" spans="1:16" x14ac:dyDescent="0.4">
      <c r="A1638" s="1">
        <v>1637</v>
      </c>
      <c r="B1638" s="21">
        <v>41450</v>
      </c>
      <c r="C1638" s="43">
        <v>1</v>
      </c>
      <c r="D1638" s="23">
        <v>25435</v>
      </c>
      <c r="E1638" s="25">
        <f t="shared" si="311"/>
        <v>24992.75</v>
      </c>
      <c r="F1638" s="25">
        <f t="shared" si="312"/>
        <v>25158.25</v>
      </c>
      <c r="G1638" s="25">
        <f t="shared" si="301"/>
        <v>1.0110003676726322</v>
      </c>
      <c r="H1638" s="25">
        <f t="shared" si="308"/>
        <v>1.002565354379422</v>
      </c>
      <c r="I1638" s="4">
        <f t="shared" si="302"/>
        <v>25369.917171877551</v>
      </c>
      <c r="J1638" s="25">
        <f t="shared" si="309"/>
        <v>24825.541813098942</v>
      </c>
      <c r="K1638" s="15">
        <f t="shared" si="303"/>
        <v>24889.228125510697</v>
      </c>
      <c r="L1638" s="36">
        <f t="shared" si="304"/>
        <v>545.77187448930272</v>
      </c>
      <c r="M1638" s="36">
        <f t="shared" si="305"/>
        <v>545.77187448930272</v>
      </c>
      <c r="N1638" s="36">
        <f t="shared" si="306"/>
        <v>2.1457514231936415E-2</v>
      </c>
      <c r="O1638" s="36">
        <f t="shared" si="307"/>
        <v>297866.93898356718</v>
      </c>
      <c r="P1638" s="35">
        <f t="shared" si="310"/>
        <v>297866.93898356718</v>
      </c>
    </row>
    <row r="1639" spans="1:16" x14ac:dyDescent="0.4">
      <c r="A1639" s="1">
        <v>1638</v>
      </c>
      <c r="B1639" s="21">
        <v>41451</v>
      </c>
      <c r="C1639" s="43">
        <v>2</v>
      </c>
      <c r="D1639" s="23">
        <v>27603</v>
      </c>
      <c r="E1639" s="25">
        <f t="shared" si="311"/>
        <v>25323.75</v>
      </c>
      <c r="F1639" s="25">
        <f t="shared" si="312"/>
        <v>26344.25</v>
      </c>
      <c r="G1639" s="25">
        <f t="shared" si="301"/>
        <v>1.0477808250377216</v>
      </c>
      <c r="H1639" s="25">
        <f t="shared" si="308"/>
        <v>1.001156956769502</v>
      </c>
      <c r="I1639" s="4">
        <f t="shared" si="302"/>
        <v>27571.101427560756</v>
      </c>
      <c r="J1639" s="25">
        <f t="shared" si="309"/>
        <v>24825.887808688771</v>
      </c>
      <c r="K1639" s="15">
        <f t="shared" si="303"/>
        <v>24854.610287647931</v>
      </c>
      <c r="L1639" s="36">
        <f t="shared" si="304"/>
        <v>2748.3897123520692</v>
      </c>
      <c r="M1639" s="36">
        <f t="shared" si="305"/>
        <v>2748.3897123520692</v>
      </c>
      <c r="N1639" s="36">
        <f t="shared" si="306"/>
        <v>9.9568514739414887E-2</v>
      </c>
      <c r="O1639" s="36">
        <f t="shared" si="307"/>
        <v>7553646.0109626893</v>
      </c>
      <c r="P1639" s="35">
        <f t="shared" si="310"/>
        <v>7553646.0109626893</v>
      </c>
    </row>
    <row r="1640" spans="1:16" x14ac:dyDescent="0.4">
      <c r="A1640" s="1">
        <v>1639</v>
      </c>
      <c r="B1640" s="21">
        <v>41452</v>
      </c>
      <c r="C1640" s="43">
        <v>3</v>
      </c>
      <c r="D1640" s="23">
        <v>22535</v>
      </c>
      <c r="E1640" s="25">
        <f t="shared" si="311"/>
        <v>27364.75</v>
      </c>
      <c r="F1640" s="25">
        <f t="shared" si="312"/>
        <v>27300.5</v>
      </c>
      <c r="G1640" s="25">
        <f t="shared" si="301"/>
        <v>0.82544275745865459</v>
      </c>
      <c r="H1640" s="25">
        <f t="shared" si="308"/>
        <v>0.99730290362961838</v>
      </c>
      <c r="I1640" s="4">
        <f t="shared" si="302"/>
        <v>22595.94343702936</v>
      </c>
      <c r="J1640" s="25">
        <f t="shared" si="309"/>
        <v>24826.233804278596</v>
      </c>
      <c r="K1640" s="15">
        <f t="shared" si="303"/>
        <v>24759.275059194832</v>
      </c>
      <c r="L1640" s="36">
        <f t="shared" si="304"/>
        <v>-2224.2750591948316</v>
      </c>
      <c r="M1640" s="36">
        <f t="shared" si="305"/>
        <v>2224.2750591948316</v>
      </c>
      <c r="N1640" s="36">
        <f t="shared" si="306"/>
        <v>9.8703131093624649E-2</v>
      </c>
      <c r="O1640" s="36">
        <f t="shared" si="307"/>
        <v>4947399.5389561718</v>
      </c>
      <c r="P1640" s="35">
        <f t="shared" si="310"/>
        <v>4947399.5389561718</v>
      </c>
    </row>
    <row r="1641" spans="1:16" x14ac:dyDescent="0.4">
      <c r="A1641" s="1">
        <v>1640</v>
      </c>
      <c r="B1641" s="21">
        <v>41453</v>
      </c>
      <c r="C1641" s="43">
        <v>4</v>
      </c>
      <c r="D1641" s="23">
        <v>33886</v>
      </c>
      <c r="E1641" s="25">
        <f t="shared" si="311"/>
        <v>27236.25</v>
      </c>
      <c r="F1641" s="25">
        <f t="shared" si="312"/>
        <v>26607.75</v>
      </c>
      <c r="G1641" s="25">
        <f t="shared" si="301"/>
        <v>1.2735387246197067</v>
      </c>
      <c r="H1641" s="25">
        <f t="shared" si="308"/>
        <v>0.99897478522145755</v>
      </c>
      <c r="I1641" s="4">
        <f t="shared" si="302"/>
        <v>33920.776080937809</v>
      </c>
      <c r="J1641" s="25">
        <f t="shared" si="309"/>
        <v>24826.579799868421</v>
      </c>
      <c r="K1641" s="15">
        <f t="shared" si="303"/>
        <v>24801.127223356933</v>
      </c>
      <c r="L1641" s="36">
        <f t="shared" si="304"/>
        <v>9084.8727766430675</v>
      </c>
      <c r="M1641" s="36">
        <f t="shared" si="305"/>
        <v>9084.8727766430675</v>
      </c>
      <c r="N1641" s="36">
        <f t="shared" si="306"/>
        <v>0.26810106759850877</v>
      </c>
      <c r="O1641" s="36">
        <f t="shared" si="307"/>
        <v>82534913.367790312</v>
      </c>
      <c r="P1641" s="35">
        <f t="shared" si="310"/>
        <v>82534913.367790312</v>
      </c>
    </row>
    <row r="1642" spans="1:16" x14ac:dyDescent="0.4">
      <c r="A1642" s="1">
        <v>1641</v>
      </c>
      <c r="B1642" s="21">
        <v>41454</v>
      </c>
      <c r="C1642" s="43">
        <v>1</v>
      </c>
      <c r="D1642" s="23">
        <v>24921</v>
      </c>
      <c r="E1642" s="25">
        <f t="shared" si="311"/>
        <v>25979.25</v>
      </c>
      <c r="F1642" s="25">
        <f t="shared" si="312"/>
        <v>26653.375</v>
      </c>
      <c r="G1642" s="25">
        <f t="shared" si="301"/>
        <v>0.93500354082738113</v>
      </c>
      <c r="H1642" s="25">
        <f t="shared" si="308"/>
        <v>1.002565354379422</v>
      </c>
      <c r="I1642" s="4">
        <f t="shared" si="302"/>
        <v>24857.232390027933</v>
      </c>
      <c r="J1642" s="25">
        <f t="shared" si="309"/>
        <v>24826.925795458246</v>
      </c>
      <c r="K1642" s="15">
        <f t="shared" si="303"/>
        <v>24890.615658275208</v>
      </c>
      <c r="L1642" s="36">
        <f t="shared" si="304"/>
        <v>30.384341724791739</v>
      </c>
      <c r="M1642" s="36">
        <f t="shared" si="305"/>
        <v>30.384341724791739</v>
      </c>
      <c r="N1642" s="36">
        <f t="shared" si="306"/>
        <v>1.2192264244930676E-3</v>
      </c>
      <c r="O1642" s="36">
        <f t="shared" si="307"/>
        <v>923.20822204892022</v>
      </c>
      <c r="P1642" s="35">
        <f t="shared" si="310"/>
        <v>923.20822204892022</v>
      </c>
    </row>
    <row r="1643" spans="1:16" x14ac:dyDescent="0.4">
      <c r="A1643" s="1">
        <v>1642</v>
      </c>
      <c r="B1643" s="21">
        <v>41455</v>
      </c>
      <c r="C1643" s="43">
        <v>2</v>
      </c>
      <c r="D1643" s="23">
        <v>22575</v>
      </c>
      <c r="E1643" s="25">
        <f t="shared" si="311"/>
        <v>27327.5</v>
      </c>
      <c r="F1643" s="25">
        <f t="shared" si="312"/>
        <v>26665.125</v>
      </c>
      <c r="G1643" s="25">
        <f t="shared" si="301"/>
        <v>0.84661144472414807</v>
      </c>
      <c r="H1643" s="25">
        <f t="shared" si="308"/>
        <v>1.001156956769502</v>
      </c>
      <c r="I1643" s="4">
        <f t="shared" si="302"/>
        <v>22548.911883751189</v>
      </c>
      <c r="J1643" s="25">
        <f t="shared" si="309"/>
        <v>24827.271791048071</v>
      </c>
      <c r="K1643" s="15">
        <f t="shared" si="303"/>
        <v>24855.995871214989</v>
      </c>
      <c r="L1643" s="36">
        <f t="shared" si="304"/>
        <v>-2280.9958712149892</v>
      </c>
      <c r="M1643" s="36">
        <f t="shared" si="305"/>
        <v>2280.9958712149892</v>
      </c>
      <c r="N1643" s="36">
        <f t="shared" si="306"/>
        <v>0.10104079163743031</v>
      </c>
      <c r="O1643" s="36">
        <f t="shared" si="307"/>
        <v>5202942.1644998277</v>
      </c>
      <c r="P1643" s="35">
        <f t="shared" si="310"/>
        <v>5202942.1644998277</v>
      </c>
    </row>
    <row r="1644" spans="1:16" x14ac:dyDescent="0.4">
      <c r="A1644" s="1">
        <v>1643</v>
      </c>
      <c r="B1644" s="21">
        <v>41456</v>
      </c>
      <c r="C1644" s="43">
        <v>3</v>
      </c>
      <c r="D1644" s="23">
        <v>27928</v>
      </c>
      <c r="E1644" s="25">
        <f t="shared" si="311"/>
        <v>26002.75</v>
      </c>
      <c r="F1644" s="25">
        <f t="shared" si="312"/>
        <v>26446.375</v>
      </c>
      <c r="G1644" s="25">
        <f t="shared" si="301"/>
        <v>1.0560237461655897</v>
      </c>
      <c r="H1644" s="25">
        <f t="shared" si="308"/>
        <v>0.99730290362961838</v>
      </c>
      <c r="I1644" s="4">
        <f t="shared" si="302"/>
        <v>28003.528214304679</v>
      </c>
      <c r="J1644" s="25">
        <f t="shared" si="309"/>
        <v>24827.617786637897</v>
      </c>
      <c r="K1644" s="15">
        <f t="shared" si="303"/>
        <v>24760.655308820333</v>
      </c>
      <c r="L1644" s="36">
        <f t="shared" si="304"/>
        <v>3167.3446911796673</v>
      </c>
      <c r="M1644" s="36">
        <f t="shared" si="305"/>
        <v>3167.3446911796673</v>
      </c>
      <c r="N1644" s="36">
        <f t="shared" si="306"/>
        <v>0.1134110817523513</v>
      </c>
      <c r="O1644" s="36">
        <f t="shared" si="307"/>
        <v>10032072.392744021</v>
      </c>
      <c r="P1644" s="35">
        <f t="shared" si="310"/>
        <v>10032072.392744021</v>
      </c>
    </row>
    <row r="1645" spans="1:16" x14ac:dyDescent="0.4">
      <c r="A1645" s="1">
        <v>1644</v>
      </c>
      <c r="B1645" s="21">
        <v>41457</v>
      </c>
      <c r="C1645" s="43">
        <v>4</v>
      </c>
      <c r="D1645" s="23">
        <v>28587</v>
      </c>
      <c r="E1645" s="25">
        <f t="shared" si="311"/>
        <v>26890</v>
      </c>
      <c r="F1645" s="25">
        <f t="shared" si="312"/>
        <v>26802.25</v>
      </c>
      <c r="G1645" s="25">
        <f t="shared" ref="G1645:G1708" si="313">D1645/F1645</f>
        <v>1.0665895587124214</v>
      </c>
      <c r="H1645" s="25">
        <f t="shared" si="308"/>
        <v>0.99897478522145755</v>
      </c>
      <c r="I1645" s="4">
        <f t="shared" ref="I1645:I1708" si="314">D1645/H1645</f>
        <v>28616.33789251517</v>
      </c>
      <c r="J1645" s="25">
        <f t="shared" si="309"/>
        <v>24827.963782227722</v>
      </c>
      <c r="K1645" s="15">
        <f t="shared" ref="K1645:K1708" si="315">H1645*J1645</f>
        <v>24802.509786837065</v>
      </c>
      <c r="L1645" s="36">
        <f t="shared" ref="L1645:L1708" si="316">D1645-K1645</f>
        <v>3784.4902131629351</v>
      </c>
      <c r="M1645" s="36">
        <f t="shared" ref="M1645:M1708" si="317">ABS(L1645)</f>
        <v>3784.4902131629351</v>
      </c>
      <c r="N1645" s="36">
        <f t="shared" ref="N1645:N1708" si="318">M1645/D1645</f>
        <v>0.13238500763154354</v>
      </c>
      <c r="O1645" s="36">
        <f t="shared" ref="O1645:O1708" si="319">L1645^2</f>
        <v>14322366.173526037</v>
      </c>
      <c r="P1645" s="35">
        <f t="shared" si="310"/>
        <v>14322366.173526037</v>
      </c>
    </row>
    <row r="1646" spans="1:16" x14ac:dyDescent="0.4">
      <c r="A1646" s="1">
        <v>1645</v>
      </c>
      <c r="B1646" s="21">
        <v>41458</v>
      </c>
      <c r="C1646" s="43">
        <v>1</v>
      </c>
      <c r="D1646" s="23">
        <v>28470</v>
      </c>
      <c r="E1646" s="25">
        <f t="shared" si="311"/>
        <v>26714.5</v>
      </c>
      <c r="F1646" s="25">
        <f t="shared" si="312"/>
        <v>26635.25</v>
      </c>
      <c r="G1646" s="25">
        <f t="shared" si="313"/>
        <v>1.0688842792915403</v>
      </c>
      <c r="H1646" s="25">
        <f t="shared" si="308"/>
        <v>1.002565354379422</v>
      </c>
      <c r="I1646" s="4">
        <f t="shared" si="314"/>
        <v>28397.151243693883</v>
      </c>
      <c r="J1646" s="25">
        <f t="shared" si="309"/>
        <v>24828.309777817547</v>
      </c>
      <c r="K1646" s="15">
        <f t="shared" si="315"/>
        <v>24892.003191039716</v>
      </c>
      <c r="L1646" s="36">
        <f t="shared" si="316"/>
        <v>3577.9968089602844</v>
      </c>
      <c r="M1646" s="36">
        <f t="shared" si="317"/>
        <v>3577.9968089602844</v>
      </c>
      <c r="N1646" s="36">
        <f t="shared" si="318"/>
        <v>0.1256760382493953</v>
      </c>
      <c r="O1646" s="36">
        <f t="shared" si="319"/>
        <v>12802061.164929979</v>
      </c>
      <c r="P1646" s="35">
        <f t="shared" si="310"/>
        <v>12802061.164929979</v>
      </c>
    </row>
    <row r="1647" spans="1:16" x14ac:dyDescent="0.4">
      <c r="A1647" s="1">
        <v>1646</v>
      </c>
      <c r="B1647" s="21">
        <v>41459</v>
      </c>
      <c r="C1647" s="43">
        <v>2</v>
      </c>
      <c r="D1647" s="23">
        <v>21873</v>
      </c>
      <c r="E1647" s="25">
        <f t="shared" si="311"/>
        <v>26556</v>
      </c>
      <c r="F1647" s="25">
        <f t="shared" si="312"/>
        <v>26060</v>
      </c>
      <c r="G1647" s="25">
        <f t="shared" si="313"/>
        <v>0.83933231005372222</v>
      </c>
      <c r="H1647" s="25">
        <f t="shared" si="308"/>
        <v>1.001156956769502</v>
      </c>
      <c r="I1647" s="4">
        <f t="shared" si="314"/>
        <v>21847.723128827896</v>
      </c>
      <c r="J1647" s="25">
        <f t="shared" si="309"/>
        <v>24828.655773407376</v>
      </c>
      <c r="K1647" s="15">
        <f t="shared" si="315"/>
        <v>24857.381454782055</v>
      </c>
      <c r="L1647" s="36">
        <f t="shared" si="316"/>
        <v>-2984.3814547820548</v>
      </c>
      <c r="M1647" s="36">
        <f t="shared" si="317"/>
        <v>2984.3814547820548</v>
      </c>
      <c r="N1647" s="36">
        <f t="shared" si="318"/>
        <v>0.13644134114122686</v>
      </c>
      <c r="O1647" s="36">
        <f t="shared" si="319"/>
        <v>8906532.6676470544</v>
      </c>
      <c r="P1647" s="35">
        <f t="shared" si="310"/>
        <v>8906532.6676470544</v>
      </c>
    </row>
    <row r="1648" spans="1:16" x14ac:dyDescent="0.4">
      <c r="A1648" s="1">
        <v>1647</v>
      </c>
      <c r="B1648" s="21">
        <v>41460</v>
      </c>
      <c r="C1648" s="43">
        <v>3</v>
      </c>
      <c r="D1648" s="23">
        <v>27294</v>
      </c>
      <c r="E1648" s="25">
        <f t="shared" si="311"/>
        <v>25564</v>
      </c>
      <c r="F1648" s="25">
        <f t="shared" si="312"/>
        <v>24731.375</v>
      </c>
      <c r="G1648" s="25">
        <f t="shared" si="313"/>
        <v>1.1036183794875942</v>
      </c>
      <c r="H1648" s="25">
        <f t="shared" si="308"/>
        <v>0.99730290362961838</v>
      </c>
      <c r="I1648" s="4">
        <f t="shared" si="314"/>
        <v>27367.813630808934</v>
      </c>
      <c r="J1648" s="25">
        <f t="shared" si="309"/>
        <v>24829.001768997201</v>
      </c>
      <c r="K1648" s="15">
        <f t="shared" si="315"/>
        <v>24762.035558445841</v>
      </c>
      <c r="L1648" s="36">
        <f t="shared" si="316"/>
        <v>2531.9644415541588</v>
      </c>
      <c r="M1648" s="36">
        <f t="shared" si="317"/>
        <v>2531.9644415541588</v>
      </c>
      <c r="N1648" s="36">
        <f t="shared" si="318"/>
        <v>9.2766338446331018E-2</v>
      </c>
      <c r="O1648" s="36">
        <f t="shared" si="319"/>
        <v>6410843.9332946632</v>
      </c>
      <c r="P1648" s="35">
        <f t="shared" si="310"/>
        <v>6410843.9332946632</v>
      </c>
    </row>
    <row r="1649" spans="1:16" x14ac:dyDescent="0.4">
      <c r="A1649" s="1">
        <v>1648</v>
      </c>
      <c r="B1649" s="21">
        <v>41461</v>
      </c>
      <c r="C1649" s="43">
        <v>4</v>
      </c>
      <c r="D1649" s="23">
        <v>24619</v>
      </c>
      <c r="E1649" s="25">
        <f t="shared" si="311"/>
        <v>23898.75</v>
      </c>
      <c r="F1649" s="25">
        <f t="shared" si="312"/>
        <v>24447.25</v>
      </c>
      <c r="G1649" s="25">
        <f t="shared" si="313"/>
        <v>1.0070253300473468</v>
      </c>
      <c r="H1649" s="25">
        <f t="shared" si="308"/>
        <v>0.99897478522145755</v>
      </c>
      <c r="I1649" s="4">
        <f t="shared" si="314"/>
        <v>24644.26566536646</v>
      </c>
      <c r="J1649" s="25">
        <f t="shared" si="309"/>
        <v>24829.347764587026</v>
      </c>
      <c r="K1649" s="15">
        <f t="shared" si="315"/>
        <v>24803.892350317201</v>
      </c>
      <c r="L1649" s="36">
        <f t="shared" si="316"/>
        <v>-184.89235031720091</v>
      </c>
      <c r="M1649" s="36">
        <f t="shared" si="317"/>
        <v>184.89235031720091</v>
      </c>
      <c r="N1649" s="36">
        <f t="shared" si="318"/>
        <v>7.5101486785491252E-3</v>
      </c>
      <c r="O1649" s="36">
        <f t="shared" si="319"/>
        <v>34185.181205818546</v>
      </c>
      <c r="P1649" s="35">
        <f t="shared" si="310"/>
        <v>34185.181205818546</v>
      </c>
    </row>
    <row r="1650" spans="1:16" x14ac:dyDescent="0.4">
      <c r="A1650" s="1">
        <v>1649</v>
      </c>
      <c r="B1650" s="21">
        <v>41462</v>
      </c>
      <c r="C1650" s="43">
        <v>1</v>
      </c>
      <c r="D1650" s="23">
        <v>21809</v>
      </c>
      <c r="E1650" s="25">
        <f t="shared" si="311"/>
        <v>24995.75</v>
      </c>
      <c r="F1650" s="25">
        <f t="shared" si="312"/>
        <v>24982.5</v>
      </c>
      <c r="G1650" s="25">
        <f t="shared" si="313"/>
        <v>0.8729710797558291</v>
      </c>
      <c r="H1650" s="25">
        <f t="shared" si="308"/>
        <v>1.002565354379422</v>
      </c>
      <c r="I1650" s="4">
        <f t="shared" si="314"/>
        <v>21753.195345055141</v>
      </c>
      <c r="J1650" s="25">
        <f t="shared" si="309"/>
        <v>24829.693760176851</v>
      </c>
      <c r="K1650" s="15">
        <f t="shared" si="315"/>
        <v>24893.390723804227</v>
      </c>
      <c r="L1650" s="36">
        <f t="shared" si="316"/>
        <v>-3084.3907238042266</v>
      </c>
      <c r="M1650" s="36">
        <f t="shared" si="317"/>
        <v>3084.3907238042266</v>
      </c>
      <c r="N1650" s="36">
        <f t="shared" si="318"/>
        <v>0.14142742554927903</v>
      </c>
      <c r="O1650" s="36">
        <f t="shared" si="319"/>
        <v>9513466.1370895617</v>
      </c>
      <c r="P1650" s="35">
        <f t="shared" si="310"/>
        <v>9513466.1370895617</v>
      </c>
    </row>
    <row r="1651" spans="1:16" x14ac:dyDescent="0.4">
      <c r="A1651" s="1">
        <v>1650</v>
      </c>
      <c r="B1651" s="21">
        <v>41463</v>
      </c>
      <c r="C1651" s="43">
        <v>2</v>
      </c>
      <c r="D1651" s="23">
        <v>26261</v>
      </c>
      <c r="E1651" s="25">
        <f t="shared" si="311"/>
        <v>24969.25</v>
      </c>
      <c r="F1651" s="25">
        <f t="shared" si="312"/>
        <v>25832</v>
      </c>
      <c r="G1651" s="25">
        <f t="shared" si="313"/>
        <v>1.0166073087643233</v>
      </c>
      <c r="H1651" s="25">
        <f t="shared" si="308"/>
        <v>1.001156956769502</v>
      </c>
      <c r="I1651" s="4">
        <f t="shared" si="314"/>
        <v>26230.652269288592</v>
      </c>
      <c r="J1651" s="25">
        <f t="shared" si="309"/>
        <v>24830.039755766677</v>
      </c>
      <c r="K1651" s="15">
        <f t="shared" si="315"/>
        <v>24858.767038349113</v>
      </c>
      <c r="L1651" s="36">
        <f t="shared" si="316"/>
        <v>1402.2329616508869</v>
      </c>
      <c r="M1651" s="36">
        <f t="shared" si="317"/>
        <v>1402.2329616508869</v>
      </c>
      <c r="N1651" s="36">
        <f t="shared" si="318"/>
        <v>5.3396023062750347E-2</v>
      </c>
      <c r="O1651" s="36">
        <f t="shared" si="319"/>
        <v>1966257.2787402174</v>
      </c>
      <c r="P1651" s="35">
        <f t="shared" si="310"/>
        <v>1966257.2787402174</v>
      </c>
    </row>
    <row r="1652" spans="1:16" x14ac:dyDescent="0.4">
      <c r="A1652" s="1">
        <v>1651</v>
      </c>
      <c r="B1652" s="21">
        <v>41464</v>
      </c>
      <c r="C1652" s="43">
        <v>3</v>
      </c>
      <c r="D1652" s="23">
        <v>27188</v>
      </c>
      <c r="E1652" s="25">
        <f t="shared" si="311"/>
        <v>26694.75</v>
      </c>
      <c r="F1652" s="25">
        <f t="shared" si="312"/>
        <v>26769.75</v>
      </c>
      <c r="G1652" s="25">
        <f t="shared" si="313"/>
        <v>1.0156239785578871</v>
      </c>
      <c r="H1652" s="25">
        <f t="shared" si="308"/>
        <v>0.99730290362961838</v>
      </c>
      <c r="I1652" s="4">
        <f t="shared" si="314"/>
        <v>27261.526965429523</v>
      </c>
      <c r="J1652" s="25">
        <f t="shared" si="309"/>
        <v>24830.385751356502</v>
      </c>
      <c r="K1652" s="15">
        <f t="shared" si="315"/>
        <v>24763.415808071342</v>
      </c>
      <c r="L1652" s="36">
        <f t="shared" si="316"/>
        <v>2424.5841919286577</v>
      </c>
      <c r="M1652" s="36">
        <f t="shared" si="317"/>
        <v>2424.5841919286577</v>
      </c>
      <c r="N1652" s="36">
        <f t="shared" si="318"/>
        <v>8.9178468145088188E-2</v>
      </c>
      <c r="O1652" s="36">
        <f t="shared" si="319"/>
        <v>5878608.5037503419</v>
      </c>
      <c r="P1652" s="35">
        <f t="shared" si="310"/>
        <v>5878608.5037503419</v>
      </c>
    </row>
    <row r="1653" spans="1:16" x14ac:dyDescent="0.4">
      <c r="A1653" s="1">
        <v>1652</v>
      </c>
      <c r="B1653" s="21">
        <v>41465</v>
      </c>
      <c r="C1653" s="43">
        <v>4</v>
      </c>
      <c r="D1653" s="23">
        <v>31521</v>
      </c>
      <c r="E1653" s="25">
        <f t="shared" si="311"/>
        <v>26844.75</v>
      </c>
      <c r="F1653" s="25">
        <f t="shared" si="312"/>
        <v>27034.25</v>
      </c>
      <c r="G1653" s="25">
        <f t="shared" si="313"/>
        <v>1.1659653957479863</v>
      </c>
      <c r="H1653" s="25">
        <f t="shared" si="308"/>
        <v>0.99897478522145755</v>
      </c>
      <c r="I1653" s="4">
        <f t="shared" si="314"/>
        <v>31553.348959665956</v>
      </c>
      <c r="J1653" s="25">
        <f t="shared" si="309"/>
        <v>24830.731746946327</v>
      </c>
      <c r="K1653" s="15">
        <f t="shared" si="315"/>
        <v>24805.274913797333</v>
      </c>
      <c r="L1653" s="36">
        <f t="shared" si="316"/>
        <v>6715.7250862026667</v>
      </c>
      <c r="M1653" s="36">
        <f t="shared" si="317"/>
        <v>6715.7250862026667</v>
      </c>
      <c r="N1653" s="36">
        <f t="shared" si="318"/>
        <v>0.21305558472772648</v>
      </c>
      <c r="O1653" s="36">
        <f t="shared" si="319"/>
        <v>45100963.433451816</v>
      </c>
      <c r="P1653" s="35">
        <f t="shared" si="310"/>
        <v>45100963.433451816</v>
      </c>
    </row>
    <row r="1654" spans="1:16" x14ac:dyDescent="0.4">
      <c r="A1654" s="1">
        <v>1653</v>
      </c>
      <c r="B1654" s="21">
        <v>41466</v>
      </c>
      <c r="C1654" s="43">
        <v>1</v>
      </c>
      <c r="D1654" s="23">
        <v>22409</v>
      </c>
      <c r="E1654" s="25">
        <f t="shared" si="311"/>
        <v>27223.75</v>
      </c>
      <c r="F1654" s="25">
        <f t="shared" si="312"/>
        <v>26770.25</v>
      </c>
      <c r="G1654" s="25">
        <f t="shared" si="313"/>
        <v>0.83708594428516725</v>
      </c>
      <c r="H1654" s="25">
        <f t="shared" si="308"/>
        <v>1.002565354379422</v>
      </c>
      <c r="I1654" s="4">
        <f t="shared" si="314"/>
        <v>22351.660070949638</v>
      </c>
      <c r="J1654" s="25">
        <f t="shared" si="309"/>
        <v>24831.077742536152</v>
      </c>
      <c r="K1654" s="15">
        <f t="shared" si="315"/>
        <v>24894.778256568734</v>
      </c>
      <c r="L1654" s="36">
        <f t="shared" si="316"/>
        <v>-2485.7782565687339</v>
      </c>
      <c r="M1654" s="36">
        <f t="shared" si="317"/>
        <v>2485.7782565687339</v>
      </c>
      <c r="N1654" s="36">
        <f t="shared" si="318"/>
        <v>0.11092767444190878</v>
      </c>
      <c r="O1654" s="36">
        <f t="shared" si="319"/>
        <v>6179093.5408298941</v>
      </c>
      <c r="P1654" s="35">
        <f t="shared" si="310"/>
        <v>6179093.5408298941</v>
      </c>
    </row>
    <row r="1655" spans="1:16" x14ac:dyDescent="0.4">
      <c r="A1655" s="1">
        <v>1654</v>
      </c>
      <c r="B1655" s="21">
        <v>41467</v>
      </c>
      <c r="C1655" s="43">
        <v>2</v>
      </c>
      <c r="D1655" s="23">
        <v>27777</v>
      </c>
      <c r="E1655" s="25">
        <f t="shared" si="311"/>
        <v>26316.75</v>
      </c>
      <c r="F1655" s="25">
        <f t="shared" si="312"/>
        <v>24917</v>
      </c>
      <c r="G1655" s="25">
        <f t="shared" si="313"/>
        <v>1.1147810731629009</v>
      </c>
      <c r="H1655" s="25">
        <f t="shared" si="308"/>
        <v>1.001156956769502</v>
      </c>
      <c r="I1655" s="4">
        <f t="shared" si="314"/>
        <v>27744.900349721232</v>
      </c>
      <c r="J1655" s="25">
        <f t="shared" si="309"/>
        <v>24831.423738125977</v>
      </c>
      <c r="K1655" s="15">
        <f t="shared" si="315"/>
        <v>24860.152621916175</v>
      </c>
      <c r="L1655" s="36">
        <f t="shared" si="316"/>
        <v>2916.8473780838249</v>
      </c>
      <c r="M1655" s="36">
        <f t="shared" si="317"/>
        <v>2916.8473780838249</v>
      </c>
      <c r="N1655" s="36">
        <f t="shared" si="318"/>
        <v>0.10500944587550221</v>
      </c>
      <c r="O1655" s="36">
        <f t="shared" si="319"/>
        <v>8507998.6270344835</v>
      </c>
      <c r="P1655" s="35">
        <f t="shared" si="310"/>
        <v>8507998.6270344835</v>
      </c>
    </row>
    <row r="1656" spans="1:16" x14ac:dyDescent="0.4">
      <c r="A1656" s="1">
        <v>1655</v>
      </c>
      <c r="B1656" s="21">
        <v>41468</v>
      </c>
      <c r="C1656" s="43">
        <v>3</v>
      </c>
      <c r="D1656" s="23">
        <v>23560</v>
      </c>
      <c r="E1656" s="25">
        <f t="shared" si="311"/>
        <v>23517.25</v>
      </c>
      <c r="F1656" s="25">
        <f t="shared" si="312"/>
        <v>23918.625</v>
      </c>
      <c r="G1656" s="25">
        <f t="shared" si="313"/>
        <v>0.98500645417535493</v>
      </c>
      <c r="H1656" s="25">
        <f t="shared" si="308"/>
        <v>0.99730290362961838</v>
      </c>
      <c r="I1656" s="4">
        <f t="shared" si="314"/>
        <v>23623.715437160496</v>
      </c>
      <c r="J1656" s="25">
        <f t="shared" si="309"/>
        <v>24831.769733715806</v>
      </c>
      <c r="K1656" s="15">
        <f t="shared" si="315"/>
        <v>24764.796057696847</v>
      </c>
      <c r="L1656" s="36">
        <f t="shared" si="316"/>
        <v>-1204.7960576968471</v>
      </c>
      <c r="M1656" s="36">
        <f t="shared" si="317"/>
        <v>1204.7960576968471</v>
      </c>
      <c r="N1656" s="36">
        <f t="shared" si="318"/>
        <v>5.1137353892056328E-2</v>
      </c>
      <c r="O1656" s="36">
        <f t="shared" si="319"/>
        <v>1451533.5406418645</v>
      </c>
      <c r="P1656" s="35">
        <f t="shared" si="310"/>
        <v>1451533.5406418645</v>
      </c>
    </row>
    <row r="1657" spans="1:16" x14ac:dyDescent="0.4">
      <c r="A1657" s="1">
        <v>1656</v>
      </c>
      <c r="B1657" s="21">
        <v>41469</v>
      </c>
      <c r="C1657" s="43">
        <v>4</v>
      </c>
      <c r="D1657" s="23">
        <v>20323</v>
      </c>
      <c r="E1657" s="25">
        <f t="shared" si="311"/>
        <v>24320</v>
      </c>
      <c r="F1657" s="25">
        <f t="shared" si="312"/>
        <v>24159.125</v>
      </c>
      <c r="G1657" s="25">
        <f t="shared" si="313"/>
        <v>0.84121424099589703</v>
      </c>
      <c r="H1657" s="25">
        <f t="shared" si="308"/>
        <v>0.99897478522145755</v>
      </c>
      <c r="I1657" s="4">
        <f t="shared" si="314"/>
        <v>20343.856822667149</v>
      </c>
      <c r="J1657" s="25">
        <f t="shared" si="309"/>
        <v>24832.115729305631</v>
      </c>
      <c r="K1657" s="15">
        <f t="shared" si="315"/>
        <v>24806.657477277469</v>
      </c>
      <c r="L1657" s="36">
        <f t="shared" si="316"/>
        <v>-4483.6574772774693</v>
      </c>
      <c r="M1657" s="36">
        <f t="shared" si="317"/>
        <v>4483.6574772774693</v>
      </c>
      <c r="N1657" s="36">
        <f t="shared" si="318"/>
        <v>0.22061986307520884</v>
      </c>
      <c r="O1657" s="36">
        <f t="shared" si="319"/>
        <v>20103184.373546161</v>
      </c>
      <c r="P1657" s="35">
        <f t="shared" si="310"/>
        <v>20103184.373546161</v>
      </c>
    </row>
    <row r="1658" spans="1:16" x14ac:dyDescent="0.4">
      <c r="A1658" s="1">
        <v>1657</v>
      </c>
      <c r="B1658" s="21">
        <v>41470</v>
      </c>
      <c r="C1658" s="43">
        <v>1</v>
      </c>
      <c r="D1658" s="23">
        <v>25620</v>
      </c>
      <c r="E1658" s="25">
        <f t="shared" si="311"/>
        <v>23998.25</v>
      </c>
      <c r="F1658" s="25">
        <f t="shared" si="312"/>
        <v>24351</v>
      </c>
      <c r="G1658" s="25">
        <f t="shared" si="313"/>
        <v>1.0521128495749661</v>
      </c>
      <c r="H1658" s="25">
        <f t="shared" si="308"/>
        <v>1.002565354379422</v>
      </c>
      <c r="I1658" s="4">
        <f t="shared" si="314"/>
        <v>25554.443795695021</v>
      </c>
      <c r="J1658" s="25">
        <f t="shared" si="309"/>
        <v>24832.461724895456</v>
      </c>
      <c r="K1658" s="15">
        <f t="shared" si="315"/>
        <v>24896.165789333245</v>
      </c>
      <c r="L1658" s="36">
        <f t="shared" si="316"/>
        <v>723.8342106667551</v>
      </c>
      <c r="M1658" s="36">
        <f t="shared" si="317"/>
        <v>723.8342106667551</v>
      </c>
      <c r="N1658" s="36">
        <f t="shared" si="318"/>
        <v>2.8252701431177012E-2</v>
      </c>
      <c r="O1658" s="36">
        <f t="shared" si="319"/>
        <v>523935.96453156439</v>
      </c>
      <c r="P1658" s="35">
        <f t="shared" si="310"/>
        <v>523935.96453156439</v>
      </c>
    </row>
    <row r="1659" spans="1:16" x14ac:dyDescent="0.4">
      <c r="A1659" s="1">
        <v>1658</v>
      </c>
      <c r="B1659" s="21">
        <v>41471</v>
      </c>
      <c r="C1659" s="43">
        <v>2</v>
      </c>
      <c r="D1659" s="23">
        <v>26490</v>
      </c>
      <c r="E1659" s="25">
        <f t="shared" si="311"/>
        <v>24703.75</v>
      </c>
      <c r="F1659" s="25">
        <f t="shared" si="312"/>
        <v>24841.125</v>
      </c>
      <c r="G1659" s="25">
        <f t="shared" si="313"/>
        <v>1.0663768247211025</v>
      </c>
      <c r="H1659" s="25">
        <f t="shared" si="308"/>
        <v>1.001156956769502</v>
      </c>
      <c r="I1659" s="4">
        <f t="shared" si="314"/>
        <v>26459.387632361861</v>
      </c>
      <c r="J1659" s="25">
        <f t="shared" si="309"/>
        <v>24832.807720485282</v>
      </c>
      <c r="K1659" s="15">
        <f t="shared" si="315"/>
        <v>24861.538205483237</v>
      </c>
      <c r="L1659" s="36">
        <f t="shared" si="316"/>
        <v>1628.4617945167629</v>
      </c>
      <c r="M1659" s="36">
        <f t="shared" si="317"/>
        <v>1628.4617945167629</v>
      </c>
      <c r="N1659" s="36">
        <f t="shared" si="318"/>
        <v>6.1474586429473871E-2</v>
      </c>
      <c r="O1659" s="36">
        <f t="shared" si="319"/>
        <v>2651887.8162007555</v>
      </c>
      <c r="P1659" s="35">
        <f t="shared" si="310"/>
        <v>2651887.8162007555</v>
      </c>
    </row>
    <row r="1660" spans="1:16" x14ac:dyDescent="0.4">
      <c r="A1660" s="1">
        <v>1659</v>
      </c>
      <c r="B1660" s="21">
        <v>41472</v>
      </c>
      <c r="C1660" s="43">
        <v>3</v>
      </c>
      <c r="D1660" s="23">
        <v>26382</v>
      </c>
      <c r="E1660" s="25">
        <f t="shared" si="311"/>
        <v>24978.5</v>
      </c>
      <c r="F1660" s="25">
        <f t="shared" si="312"/>
        <v>25175</v>
      </c>
      <c r="G1660" s="25">
        <f t="shared" si="313"/>
        <v>1.0479443892750744</v>
      </c>
      <c r="H1660" s="25">
        <f t="shared" si="308"/>
        <v>0.99730290362961838</v>
      </c>
      <c r="I1660" s="4">
        <f t="shared" si="314"/>
        <v>26453.347226789821</v>
      </c>
      <c r="J1660" s="25">
        <f t="shared" si="309"/>
        <v>24833.153716075107</v>
      </c>
      <c r="K1660" s="15">
        <f t="shared" si="315"/>
        <v>24766.176307322352</v>
      </c>
      <c r="L1660" s="36">
        <f t="shared" si="316"/>
        <v>1615.8236926776481</v>
      </c>
      <c r="M1660" s="36">
        <f t="shared" si="317"/>
        <v>1615.8236926776481</v>
      </c>
      <c r="N1660" s="36">
        <f t="shared" si="318"/>
        <v>6.1247202360611326E-2</v>
      </c>
      <c r="O1660" s="36">
        <f t="shared" si="319"/>
        <v>2610886.2058184305</v>
      </c>
      <c r="P1660" s="35">
        <f t="shared" si="310"/>
        <v>2610886.2058184305</v>
      </c>
    </row>
    <row r="1661" spans="1:16" x14ac:dyDescent="0.4">
      <c r="A1661" s="1">
        <v>1660</v>
      </c>
      <c r="B1661" s="21">
        <v>41473</v>
      </c>
      <c r="C1661" s="43">
        <v>4</v>
      </c>
      <c r="D1661" s="23">
        <v>21422</v>
      </c>
      <c r="E1661" s="25">
        <f t="shared" si="311"/>
        <v>25371.5</v>
      </c>
      <c r="F1661" s="25">
        <f t="shared" si="312"/>
        <v>25086.625</v>
      </c>
      <c r="G1661" s="25">
        <f t="shared" si="313"/>
        <v>0.8539211631696173</v>
      </c>
      <c r="H1661" s="25">
        <f t="shared" si="308"/>
        <v>0.99897478522145755</v>
      </c>
      <c r="I1661" s="4">
        <f t="shared" si="314"/>
        <v>21443.984690015041</v>
      </c>
      <c r="J1661" s="25">
        <f t="shared" si="309"/>
        <v>24833.499711664932</v>
      </c>
      <c r="K1661" s="15">
        <f t="shared" si="315"/>
        <v>24808.040040757602</v>
      </c>
      <c r="L1661" s="36">
        <f t="shared" si="316"/>
        <v>-3386.0400407576017</v>
      </c>
      <c r="M1661" s="36">
        <f t="shared" si="317"/>
        <v>3386.0400407576017</v>
      </c>
      <c r="N1661" s="36">
        <f t="shared" si="318"/>
        <v>0.15806367476228184</v>
      </c>
      <c r="O1661" s="36">
        <f t="shared" si="319"/>
        <v>11465267.157613741</v>
      </c>
      <c r="P1661" s="35">
        <f t="shared" si="310"/>
        <v>11465267.157613741</v>
      </c>
    </row>
    <row r="1662" spans="1:16" x14ac:dyDescent="0.4">
      <c r="A1662" s="1">
        <v>1661</v>
      </c>
      <c r="B1662" s="21">
        <v>41474</v>
      </c>
      <c r="C1662" s="43">
        <v>1</v>
      </c>
      <c r="D1662" s="23">
        <v>27192</v>
      </c>
      <c r="E1662" s="25">
        <f t="shared" si="311"/>
        <v>24801.75</v>
      </c>
      <c r="F1662" s="25">
        <f t="shared" si="312"/>
        <v>24209.125</v>
      </c>
      <c r="G1662" s="25">
        <f t="shared" si="313"/>
        <v>1.1232128381343811</v>
      </c>
      <c r="H1662" s="25">
        <f t="shared" si="308"/>
        <v>1.002565354379422</v>
      </c>
      <c r="I1662" s="4">
        <f t="shared" si="314"/>
        <v>27122.421377538605</v>
      </c>
      <c r="J1662" s="25">
        <f t="shared" si="309"/>
        <v>24833.845707254757</v>
      </c>
      <c r="K1662" s="15">
        <f t="shared" si="315"/>
        <v>24897.553322097752</v>
      </c>
      <c r="L1662" s="36">
        <f t="shared" si="316"/>
        <v>2294.4466779022478</v>
      </c>
      <c r="M1662" s="36">
        <f t="shared" si="317"/>
        <v>2294.4466779022478</v>
      </c>
      <c r="N1662" s="36">
        <f t="shared" si="318"/>
        <v>8.437947476839687E-2</v>
      </c>
      <c r="O1662" s="36">
        <f t="shared" si="319"/>
        <v>5264485.5577366613</v>
      </c>
      <c r="P1662" s="35">
        <f t="shared" si="310"/>
        <v>5264485.5577366613</v>
      </c>
    </row>
    <row r="1663" spans="1:16" x14ac:dyDescent="0.4">
      <c r="A1663" s="1">
        <v>1662</v>
      </c>
      <c r="B1663" s="21">
        <v>41475</v>
      </c>
      <c r="C1663" s="43">
        <v>2</v>
      </c>
      <c r="D1663" s="23">
        <v>24211</v>
      </c>
      <c r="E1663" s="25">
        <f t="shared" si="311"/>
        <v>23616.5</v>
      </c>
      <c r="F1663" s="25">
        <f t="shared" si="312"/>
        <v>24315.875</v>
      </c>
      <c r="G1663" s="25">
        <f t="shared" si="313"/>
        <v>0.99568697404473416</v>
      </c>
      <c r="H1663" s="25">
        <f t="shared" si="308"/>
        <v>1.001156956769502</v>
      </c>
      <c r="I1663" s="4">
        <f t="shared" si="314"/>
        <v>24183.021289811742</v>
      </c>
      <c r="J1663" s="25">
        <f t="shared" si="309"/>
        <v>24834.191702844582</v>
      </c>
      <c r="K1663" s="15">
        <f t="shared" si="315"/>
        <v>24862.923789050299</v>
      </c>
      <c r="L1663" s="36">
        <f t="shared" si="316"/>
        <v>-651.92378905029909</v>
      </c>
      <c r="M1663" s="36">
        <f t="shared" si="317"/>
        <v>651.92378905029909</v>
      </c>
      <c r="N1663" s="36">
        <f t="shared" si="318"/>
        <v>2.6926760111118875E-2</v>
      </c>
      <c r="O1663" s="36">
        <f t="shared" si="319"/>
        <v>425004.62672969885</v>
      </c>
      <c r="P1663" s="35">
        <f t="shared" si="310"/>
        <v>425004.62672969885</v>
      </c>
    </row>
    <row r="1664" spans="1:16" x14ac:dyDescent="0.4">
      <c r="A1664" s="1">
        <v>1663</v>
      </c>
      <c r="B1664" s="21">
        <v>41476</v>
      </c>
      <c r="C1664" s="43">
        <v>3</v>
      </c>
      <c r="D1664" s="23">
        <v>21641</v>
      </c>
      <c r="E1664" s="25">
        <f t="shared" si="311"/>
        <v>25015.25</v>
      </c>
      <c r="F1664" s="25">
        <f t="shared" si="312"/>
        <v>25765.375</v>
      </c>
      <c r="G1664" s="25">
        <f t="shared" si="313"/>
        <v>0.8399256754462141</v>
      </c>
      <c r="H1664" s="25">
        <f t="shared" si="308"/>
        <v>0.99730290362961838</v>
      </c>
      <c r="I1664" s="4">
        <f t="shared" si="314"/>
        <v>21699.525712036939</v>
      </c>
      <c r="J1664" s="25">
        <f t="shared" si="309"/>
        <v>24834.537698434411</v>
      </c>
      <c r="K1664" s="15">
        <f t="shared" si="315"/>
        <v>24767.556556947857</v>
      </c>
      <c r="L1664" s="36">
        <f t="shared" si="316"/>
        <v>-3126.5565569478567</v>
      </c>
      <c r="M1664" s="36">
        <f t="shared" si="317"/>
        <v>3126.5565569478567</v>
      </c>
      <c r="N1664" s="36">
        <f t="shared" si="318"/>
        <v>0.14447375615488456</v>
      </c>
      <c r="O1664" s="36">
        <f t="shared" si="319"/>
        <v>9775355.9037936367</v>
      </c>
      <c r="P1664" s="35">
        <f t="shared" si="310"/>
        <v>9775355.9037936367</v>
      </c>
    </row>
    <row r="1665" spans="1:16" x14ac:dyDescent="0.4">
      <c r="A1665" s="1">
        <v>1664</v>
      </c>
      <c r="B1665" s="21">
        <v>41477</v>
      </c>
      <c r="C1665" s="43">
        <v>4</v>
      </c>
      <c r="D1665" s="23">
        <v>27017</v>
      </c>
      <c r="E1665" s="25">
        <f t="shared" si="311"/>
        <v>26515.5</v>
      </c>
      <c r="F1665" s="25">
        <f t="shared" si="312"/>
        <v>29113.125</v>
      </c>
      <c r="G1665" s="25">
        <f t="shared" si="313"/>
        <v>0.92800068697537619</v>
      </c>
      <c r="H1665" s="25">
        <f t="shared" si="308"/>
        <v>0.99897478522145755</v>
      </c>
      <c r="I1665" s="4">
        <f t="shared" si="314"/>
        <v>27044.726653446756</v>
      </c>
      <c r="J1665" s="25">
        <f t="shared" si="309"/>
        <v>24834.883694024236</v>
      </c>
      <c r="K1665" s="15">
        <f t="shared" si="315"/>
        <v>24809.422604237741</v>
      </c>
      <c r="L1665" s="36">
        <f t="shared" si="316"/>
        <v>2207.5773957622587</v>
      </c>
      <c r="M1665" s="36">
        <f t="shared" si="317"/>
        <v>2207.5773957622587</v>
      </c>
      <c r="N1665" s="36">
        <f t="shared" si="318"/>
        <v>8.1710678304854678E-2</v>
      </c>
      <c r="O1665" s="36">
        <f t="shared" si="319"/>
        <v>4873397.9582804758</v>
      </c>
      <c r="P1665" s="35">
        <f t="shared" si="310"/>
        <v>4873397.9582804758</v>
      </c>
    </row>
    <row r="1666" spans="1:16" x14ac:dyDescent="0.4">
      <c r="A1666" s="1">
        <v>1665</v>
      </c>
      <c r="B1666" s="21">
        <v>41478</v>
      </c>
      <c r="C1666" s="43">
        <v>1</v>
      </c>
      <c r="D1666" s="23">
        <v>33193</v>
      </c>
      <c r="E1666" s="25">
        <f t="shared" si="311"/>
        <v>31710.75</v>
      </c>
      <c r="F1666" s="25">
        <f t="shared" si="312"/>
        <v>31754.625</v>
      </c>
      <c r="G1666" s="25">
        <f t="shared" si="313"/>
        <v>1.0452965512897727</v>
      </c>
      <c r="H1666" s="25">
        <f t="shared" ref="H1666:H1729" si="320">VLOOKUP(C1666,$Q$38:$S$42,3,FALSE)</f>
        <v>1.002565354379422</v>
      </c>
      <c r="I1666" s="4">
        <f t="shared" si="314"/>
        <v>33108.066077693395</v>
      </c>
      <c r="J1666" s="25">
        <f t="shared" si="309"/>
        <v>24835.229689614061</v>
      </c>
      <c r="K1666" s="15">
        <f t="shared" si="315"/>
        <v>24898.940854862263</v>
      </c>
      <c r="L1666" s="36">
        <f t="shared" si="316"/>
        <v>8294.0591451377368</v>
      </c>
      <c r="M1666" s="36">
        <f t="shared" si="317"/>
        <v>8294.0591451377368</v>
      </c>
      <c r="N1666" s="36">
        <f t="shared" si="318"/>
        <v>0.24987374281136795</v>
      </c>
      <c r="O1666" s="36">
        <f t="shared" si="319"/>
        <v>68791417.10304293</v>
      </c>
      <c r="P1666" s="35">
        <f t="shared" si="310"/>
        <v>68791417.10304293</v>
      </c>
    </row>
    <row r="1667" spans="1:16" x14ac:dyDescent="0.4">
      <c r="A1667" s="1">
        <v>1666</v>
      </c>
      <c r="B1667" s="21">
        <v>41479</v>
      </c>
      <c r="C1667" s="43">
        <v>2</v>
      </c>
      <c r="D1667" s="23">
        <v>44992</v>
      </c>
      <c r="E1667" s="25">
        <f t="shared" si="311"/>
        <v>31798.5</v>
      </c>
      <c r="F1667" s="25">
        <f t="shared" si="312"/>
        <v>31583.875</v>
      </c>
      <c r="G1667" s="25">
        <f t="shared" si="313"/>
        <v>1.4245243815079689</v>
      </c>
      <c r="H1667" s="25">
        <f t="shared" si="320"/>
        <v>1.001156956769502</v>
      </c>
      <c r="I1667" s="4">
        <f t="shared" si="314"/>
        <v>44940.006355425627</v>
      </c>
      <c r="J1667" s="25">
        <f t="shared" ref="J1667:J1730" si="321">INTERCEPT($I$2:$I$3896,$A$2:$A$3896)+SLOPE($I$2:$I$3896,$A$2:$A$3896)*A1667</f>
        <v>24835.575685203887</v>
      </c>
      <c r="K1667" s="15">
        <f t="shared" si="315"/>
        <v>24864.309372617361</v>
      </c>
      <c r="L1667" s="36">
        <f t="shared" si="316"/>
        <v>20127.690627382639</v>
      </c>
      <c r="M1667" s="36">
        <f t="shared" si="317"/>
        <v>20127.690627382639</v>
      </c>
      <c r="N1667" s="36">
        <f t="shared" si="318"/>
        <v>0.447361544883149</v>
      </c>
      <c r="O1667" s="36">
        <f t="shared" si="319"/>
        <v>405123929.99162692</v>
      </c>
      <c r="P1667" s="35">
        <f t="shared" ref="P1667:P1730" si="322">(D1667-K1667)^2</f>
        <v>405123929.99162692</v>
      </c>
    </row>
    <row r="1668" spans="1:16" x14ac:dyDescent="0.4">
      <c r="A1668" s="1">
        <v>1667</v>
      </c>
      <c r="B1668" s="21">
        <v>41480</v>
      </c>
      <c r="C1668" s="43">
        <v>3</v>
      </c>
      <c r="D1668" s="23">
        <v>21992</v>
      </c>
      <c r="E1668" s="25">
        <f t="shared" si="311"/>
        <v>31369.25</v>
      </c>
      <c r="F1668" s="25">
        <f t="shared" si="312"/>
        <v>30204</v>
      </c>
      <c r="G1668" s="25">
        <f t="shared" si="313"/>
        <v>0.72811548139319293</v>
      </c>
      <c r="H1668" s="25">
        <f t="shared" si="320"/>
        <v>0.99730290362961838</v>
      </c>
      <c r="I1668" s="4">
        <f t="shared" si="314"/>
        <v>22051.474953057452</v>
      </c>
      <c r="J1668" s="25">
        <f t="shared" si="321"/>
        <v>24835.921680793712</v>
      </c>
      <c r="K1668" s="15">
        <f t="shared" si="315"/>
        <v>24768.936806573362</v>
      </c>
      <c r="L1668" s="36">
        <f t="shared" si="316"/>
        <v>-2776.9368065733615</v>
      </c>
      <c r="M1668" s="36">
        <f t="shared" si="317"/>
        <v>2776.9368065733615</v>
      </c>
      <c r="N1668" s="36">
        <f t="shared" si="318"/>
        <v>0.12627031677761738</v>
      </c>
      <c r="O1668" s="36">
        <f t="shared" si="319"/>
        <v>7711378.0277018594</v>
      </c>
      <c r="P1668" s="35">
        <f t="shared" si="322"/>
        <v>7711378.0277018594</v>
      </c>
    </row>
    <row r="1669" spans="1:16" x14ac:dyDescent="0.4">
      <c r="A1669" s="1">
        <v>1668</v>
      </c>
      <c r="B1669" s="21">
        <v>41481</v>
      </c>
      <c r="C1669" s="43">
        <v>4</v>
      </c>
      <c r="D1669" s="23">
        <v>25300</v>
      </c>
      <c r="E1669" s="25">
        <f t="shared" ref="E1669:E1732" si="323">AVERAGE(D1667:D1670)</f>
        <v>29038.75</v>
      </c>
      <c r="F1669" s="25">
        <f t="shared" ref="F1669:F1732" si="324">AVERAGE(E1669:E1670)</f>
        <v>26124.5</v>
      </c>
      <c r="G1669" s="25">
        <f t="shared" si="313"/>
        <v>0.9684395873605236</v>
      </c>
      <c r="H1669" s="25">
        <f t="shared" si="320"/>
        <v>0.99897478522145755</v>
      </c>
      <c r="I1669" s="4">
        <f t="shared" si="314"/>
        <v>25325.964553140722</v>
      </c>
      <c r="J1669" s="25">
        <f t="shared" si="321"/>
        <v>24836.267676383537</v>
      </c>
      <c r="K1669" s="15">
        <f t="shared" si="315"/>
        <v>24810.805167717874</v>
      </c>
      <c r="L1669" s="36">
        <f t="shared" si="316"/>
        <v>489.1948322821263</v>
      </c>
      <c r="M1669" s="36">
        <f t="shared" si="317"/>
        <v>489.1948322821263</v>
      </c>
      <c r="N1669" s="36">
        <f t="shared" si="318"/>
        <v>1.9335764121823175E-2</v>
      </c>
      <c r="O1669" s="36">
        <f t="shared" si="319"/>
        <v>239311.58393153767</v>
      </c>
      <c r="P1669" s="35">
        <f t="shared" si="322"/>
        <v>239311.58393153767</v>
      </c>
    </row>
    <row r="1670" spans="1:16" x14ac:dyDescent="0.4">
      <c r="A1670" s="1">
        <v>1669</v>
      </c>
      <c r="B1670" s="21">
        <v>41482</v>
      </c>
      <c r="C1670" s="43">
        <v>1</v>
      </c>
      <c r="D1670" s="23">
        <v>23871</v>
      </c>
      <c r="E1670" s="25">
        <f t="shared" si="323"/>
        <v>23210.25</v>
      </c>
      <c r="F1670" s="25">
        <f t="shared" si="324"/>
        <v>23857.5</v>
      </c>
      <c r="G1670" s="25">
        <f t="shared" si="313"/>
        <v>1.000565859792518</v>
      </c>
      <c r="H1670" s="25">
        <f t="shared" si="320"/>
        <v>1.002565354379422</v>
      </c>
      <c r="I1670" s="4">
        <f t="shared" si="314"/>
        <v>23809.919119712562</v>
      </c>
      <c r="J1670" s="25">
        <f t="shared" si="321"/>
        <v>24836.613671973362</v>
      </c>
      <c r="K1670" s="15">
        <f t="shared" si="315"/>
        <v>24900.328387626771</v>
      </c>
      <c r="L1670" s="36">
        <f t="shared" si="316"/>
        <v>-1029.3283876267706</v>
      </c>
      <c r="M1670" s="36">
        <f t="shared" si="317"/>
        <v>1029.3283876267706</v>
      </c>
      <c r="N1670" s="36">
        <f t="shared" si="318"/>
        <v>4.3120455264830569E-2</v>
      </c>
      <c r="O1670" s="36">
        <f t="shared" si="319"/>
        <v>1059516.9295743273</v>
      </c>
      <c r="P1670" s="35">
        <f t="shared" si="322"/>
        <v>1059516.9295743273</v>
      </c>
    </row>
    <row r="1671" spans="1:16" x14ac:dyDescent="0.4">
      <c r="A1671" s="1">
        <v>1670</v>
      </c>
      <c r="B1671" s="21">
        <v>41483</v>
      </c>
      <c r="C1671" s="43">
        <v>2</v>
      </c>
      <c r="D1671" s="23">
        <v>21678</v>
      </c>
      <c r="E1671" s="25">
        <f t="shared" si="323"/>
        <v>24504.75</v>
      </c>
      <c r="F1671" s="25">
        <f t="shared" si="324"/>
        <v>24769.125</v>
      </c>
      <c r="G1671" s="25">
        <f t="shared" si="313"/>
        <v>0.87520249504171022</v>
      </c>
      <c r="H1671" s="25">
        <f t="shared" si="320"/>
        <v>1.001156956769502</v>
      </c>
      <c r="I1671" s="4">
        <f t="shared" si="314"/>
        <v>21652.948474682536</v>
      </c>
      <c r="J1671" s="25">
        <f t="shared" si="321"/>
        <v>24836.959667563187</v>
      </c>
      <c r="K1671" s="15">
        <f t="shared" si="315"/>
        <v>24865.694956184423</v>
      </c>
      <c r="L1671" s="36">
        <f t="shared" si="316"/>
        <v>-3187.6949561844231</v>
      </c>
      <c r="M1671" s="36">
        <f t="shared" si="317"/>
        <v>3187.6949561844231</v>
      </c>
      <c r="N1671" s="36">
        <f t="shared" si="318"/>
        <v>0.14704746545734954</v>
      </c>
      <c r="O1671" s="36">
        <f t="shared" si="319"/>
        <v>10161399.133683611</v>
      </c>
      <c r="P1671" s="35">
        <f t="shared" si="322"/>
        <v>10161399.133683611</v>
      </c>
    </row>
    <row r="1672" spans="1:16" x14ac:dyDescent="0.4">
      <c r="A1672" s="1">
        <v>1671</v>
      </c>
      <c r="B1672" s="21">
        <v>41484</v>
      </c>
      <c r="C1672" s="43">
        <v>3</v>
      </c>
      <c r="D1672" s="23">
        <v>27170</v>
      </c>
      <c r="E1672" s="25">
        <f t="shared" si="323"/>
        <v>25033.5</v>
      </c>
      <c r="F1672" s="25">
        <f t="shared" si="324"/>
        <v>25485.125</v>
      </c>
      <c r="G1672" s="25">
        <f t="shared" si="313"/>
        <v>1.0661120948003984</v>
      </c>
      <c r="H1672" s="25">
        <f t="shared" si="320"/>
        <v>0.99730290362961838</v>
      </c>
      <c r="I1672" s="4">
        <f t="shared" si="314"/>
        <v>27243.478286402828</v>
      </c>
      <c r="J1672" s="25">
        <f t="shared" si="321"/>
        <v>24837.305663153013</v>
      </c>
      <c r="K1672" s="15">
        <f t="shared" si="315"/>
        <v>24770.317056198863</v>
      </c>
      <c r="L1672" s="36">
        <f t="shared" si="316"/>
        <v>2399.6829438011373</v>
      </c>
      <c r="M1672" s="36">
        <f t="shared" si="317"/>
        <v>2399.6829438011373</v>
      </c>
      <c r="N1672" s="36">
        <f t="shared" si="318"/>
        <v>8.8321050563162945E-2</v>
      </c>
      <c r="O1672" s="36">
        <f t="shared" si="319"/>
        <v>5758478.2307700925</v>
      </c>
      <c r="P1672" s="35">
        <f t="shared" si="322"/>
        <v>5758478.2307700925</v>
      </c>
    </row>
    <row r="1673" spans="1:16" x14ac:dyDescent="0.4">
      <c r="A1673" s="1">
        <v>1672</v>
      </c>
      <c r="B1673" s="21">
        <v>41485</v>
      </c>
      <c r="C1673" s="43">
        <v>4</v>
      </c>
      <c r="D1673" s="23">
        <v>27415</v>
      </c>
      <c r="E1673" s="25">
        <f t="shared" si="323"/>
        <v>25936.75</v>
      </c>
      <c r="F1673" s="25">
        <f t="shared" si="324"/>
        <v>26219.375</v>
      </c>
      <c r="G1673" s="25">
        <f t="shared" si="313"/>
        <v>1.0456008200042908</v>
      </c>
      <c r="H1673" s="25">
        <f t="shared" si="320"/>
        <v>0.99897478522145755</v>
      </c>
      <c r="I1673" s="4">
        <f t="shared" si="314"/>
        <v>27443.135107681934</v>
      </c>
      <c r="J1673" s="25">
        <f t="shared" si="321"/>
        <v>24837.651658742841</v>
      </c>
      <c r="K1673" s="15">
        <f t="shared" si="315"/>
        <v>24812.18773119801</v>
      </c>
      <c r="L1673" s="36">
        <f t="shared" si="316"/>
        <v>2602.8122688019903</v>
      </c>
      <c r="M1673" s="36">
        <f t="shared" si="317"/>
        <v>2602.8122688019903</v>
      </c>
      <c r="N1673" s="36">
        <f t="shared" si="318"/>
        <v>9.4941173401495174E-2</v>
      </c>
      <c r="O1673" s="36">
        <f t="shared" si="319"/>
        <v>6774631.7066261638</v>
      </c>
      <c r="P1673" s="35">
        <f t="shared" si="322"/>
        <v>6774631.7066261638</v>
      </c>
    </row>
    <row r="1674" spans="1:16" x14ac:dyDescent="0.4">
      <c r="A1674" s="1">
        <v>1673</v>
      </c>
      <c r="B1674" s="21">
        <v>41486</v>
      </c>
      <c r="C1674" s="43">
        <v>1</v>
      </c>
      <c r="D1674" s="23">
        <v>27484</v>
      </c>
      <c r="E1674" s="25">
        <f t="shared" si="323"/>
        <v>26502</v>
      </c>
      <c r="F1674" s="25">
        <f t="shared" si="324"/>
        <v>26837.25</v>
      </c>
      <c r="G1674" s="25">
        <f t="shared" si="313"/>
        <v>1.0240989669209775</v>
      </c>
      <c r="H1674" s="25">
        <f t="shared" si="320"/>
        <v>1.002565354379422</v>
      </c>
      <c r="I1674" s="4">
        <f t="shared" si="314"/>
        <v>27413.674210807258</v>
      </c>
      <c r="J1674" s="25">
        <f t="shared" si="321"/>
        <v>24837.997654332667</v>
      </c>
      <c r="K1674" s="15">
        <f t="shared" si="315"/>
        <v>24901.715920391282</v>
      </c>
      <c r="L1674" s="36">
        <f t="shared" si="316"/>
        <v>2582.2840796087185</v>
      </c>
      <c r="M1674" s="36">
        <f t="shared" si="317"/>
        <v>2582.2840796087185</v>
      </c>
      <c r="N1674" s="36">
        <f t="shared" si="318"/>
        <v>9.3955904512033131E-2</v>
      </c>
      <c r="O1674" s="36">
        <f t="shared" si="319"/>
        <v>6668191.0678006466</v>
      </c>
      <c r="P1674" s="35">
        <f t="shared" si="322"/>
        <v>6668191.0678006466</v>
      </c>
    </row>
    <row r="1675" spans="1:16" x14ac:dyDescent="0.4">
      <c r="A1675" s="1">
        <v>1674</v>
      </c>
      <c r="B1675" s="21">
        <v>41487</v>
      </c>
      <c r="C1675" s="43">
        <v>2</v>
      </c>
      <c r="D1675" s="23">
        <v>23939</v>
      </c>
      <c r="E1675" s="25">
        <f t="shared" si="323"/>
        <v>27172.5</v>
      </c>
      <c r="F1675" s="25">
        <f t="shared" si="324"/>
        <v>27006.125</v>
      </c>
      <c r="G1675" s="25">
        <f t="shared" si="313"/>
        <v>0.88642854167341667</v>
      </c>
      <c r="H1675" s="25">
        <f t="shared" si="320"/>
        <v>1.001156956769502</v>
      </c>
      <c r="I1675" s="4">
        <f t="shared" si="314"/>
        <v>23911.335618388472</v>
      </c>
      <c r="J1675" s="25">
        <f t="shared" si="321"/>
        <v>24838.343649922492</v>
      </c>
      <c r="K1675" s="15">
        <f t="shared" si="315"/>
        <v>24867.080539751485</v>
      </c>
      <c r="L1675" s="36">
        <f t="shared" si="316"/>
        <v>-928.08053975148505</v>
      </c>
      <c r="M1675" s="36">
        <f t="shared" si="317"/>
        <v>928.08053975148505</v>
      </c>
      <c r="N1675" s="36">
        <f t="shared" si="318"/>
        <v>3.8768559244391369E-2</v>
      </c>
      <c r="O1675" s="36">
        <f t="shared" si="319"/>
        <v>861333.48826540785</v>
      </c>
      <c r="P1675" s="35">
        <f t="shared" si="322"/>
        <v>861333.48826540785</v>
      </c>
    </row>
    <row r="1676" spans="1:16" x14ac:dyDescent="0.4">
      <c r="A1676" s="1">
        <v>1675</v>
      </c>
      <c r="B1676" s="21">
        <v>41488</v>
      </c>
      <c r="C1676" s="43">
        <v>3</v>
      </c>
      <c r="D1676" s="23">
        <v>29852</v>
      </c>
      <c r="E1676" s="25">
        <f t="shared" si="323"/>
        <v>26839.75</v>
      </c>
      <c r="F1676" s="25">
        <f t="shared" si="324"/>
        <v>26422.125</v>
      </c>
      <c r="G1676" s="25">
        <f t="shared" si="313"/>
        <v>1.1298107173438927</v>
      </c>
      <c r="H1676" s="25">
        <f t="shared" si="320"/>
        <v>0.99730290362961838</v>
      </c>
      <c r="I1676" s="4">
        <f t="shared" si="314"/>
        <v>29932.731461380095</v>
      </c>
      <c r="J1676" s="25">
        <f t="shared" si="321"/>
        <v>24838.689645512317</v>
      </c>
      <c r="K1676" s="15">
        <f t="shared" si="315"/>
        <v>24771.697305824371</v>
      </c>
      <c r="L1676" s="36">
        <f t="shared" si="316"/>
        <v>5080.3026941756289</v>
      </c>
      <c r="M1676" s="36">
        <f t="shared" si="317"/>
        <v>5080.3026941756289</v>
      </c>
      <c r="N1676" s="36">
        <f t="shared" si="318"/>
        <v>0.17018299256919567</v>
      </c>
      <c r="O1676" s="36">
        <f t="shared" si="319"/>
        <v>25809475.464448154</v>
      </c>
      <c r="P1676" s="35">
        <f t="shared" si="322"/>
        <v>25809475.464448154</v>
      </c>
    </row>
    <row r="1677" spans="1:16" x14ac:dyDescent="0.4">
      <c r="A1677" s="1">
        <v>1676</v>
      </c>
      <c r="B1677" s="21">
        <v>41489</v>
      </c>
      <c r="C1677" s="43">
        <v>4</v>
      </c>
      <c r="D1677" s="23">
        <v>26084</v>
      </c>
      <c r="E1677" s="25">
        <f t="shared" si="323"/>
        <v>26004.5</v>
      </c>
      <c r="F1677" s="25">
        <f t="shared" si="324"/>
        <v>26716</v>
      </c>
      <c r="G1677" s="25">
        <f t="shared" si="313"/>
        <v>0.97634376403653245</v>
      </c>
      <c r="H1677" s="25">
        <f t="shared" si="320"/>
        <v>0.99897478522145755</v>
      </c>
      <c r="I1677" s="4">
        <f t="shared" si="314"/>
        <v>26110.769146408009</v>
      </c>
      <c r="J1677" s="25">
        <f t="shared" si="321"/>
        <v>24839.035641102142</v>
      </c>
      <c r="K1677" s="15">
        <f t="shared" si="315"/>
        <v>24813.570294678142</v>
      </c>
      <c r="L1677" s="36">
        <f t="shared" si="316"/>
        <v>1270.4297053218579</v>
      </c>
      <c r="M1677" s="36">
        <f t="shared" si="317"/>
        <v>1270.4297053218579</v>
      </c>
      <c r="N1677" s="36">
        <f t="shared" si="318"/>
        <v>4.8705325307539404E-2</v>
      </c>
      <c r="O1677" s="36">
        <f t="shared" si="319"/>
        <v>1613991.6361641828</v>
      </c>
      <c r="P1677" s="35">
        <f t="shared" si="322"/>
        <v>1613991.6361641828</v>
      </c>
    </row>
    <row r="1678" spans="1:16" x14ac:dyDescent="0.4">
      <c r="A1678" s="1">
        <v>1677</v>
      </c>
      <c r="B1678" s="21">
        <v>41490</v>
      </c>
      <c r="C1678" s="43">
        <v>1</v>
      </c>
      <c r="D1678" s="23">
        <v>24143</v>
      </c>
      <c r="E1678" s="25">
        <f t="shared" si="323"/>
        <v>27427.5</v>
      </c>
      <c r="F1678" s="25">
        <f t="shared" si="324"/>
        <v>27489.25</v>
      </c>
      <c r="G1678" s="25">
        <f t="shared" si="313"/>
        <v>0.87827059668779617</v>
      </c>
      <c r="H1678" s="25">
        <f t="shared" si="320"/>
        <v>1.002565354379422</v>
      </c>
      <c r="I1678" s="4">
        <f t="shared" si="314"/>
        <v>24081.223128784735</v>
      </c>
      <c r="J1678" s="25">
        <f t="shared" si="321"/>
        <v>24839.381636691967</v>
      </c>
      <c r="K1678" s="15">
        <f t="shared" si="315"/>
        <v>24903.103453155789</v>
      </c>
      <c r="L1678" s="36">
        <f t="shared" si="316"/>
        <v>-760.10345315578888</v>
      </c>
      <c r="M1678" s="36">
        <f t="shared" si="317"/>
        <v>760.10345315578888</v>
      </c>
      <c r="N1678" s="36">
        <f t="shared" si="318"/>
        <v>3.148338869054338E-2</v>
      </c>
      <c r="O1678" s="36">
        <f t="shared" si="319"/>
        <v>577757.25949935452</v>
      </c>
      <c r="P1678" s="35">
        <f t="shared" si="322"/>
        <v>577757.25949935452</v>
      </c>
    </row>
    <row r="1679" spans="1:16" x14ac:dyDescent="0.4">
      <c r="A1679" s="1">
        <v>1678</v>
      </c>
      <c r="B1679" s="21">
        <v>41491</v>
      </c>
      <c r="C1679" s="43">
        <v>2</v>
      </c>
      <c r="D1679" s="23">
        <v>29631</v>
      </c>
      <c r="E1679" s="25">
        <f t="shared" si="323"/>
        <v>27551</v>
      </c>
      <c r="F1679" s="25">
        <f t="shared" si="324"/>
        <v>28066.625</v>
      </c>
      <c r="G1679" s="25">
        <f t="shared" si="313"/>
        <v>1.055737909349628</v>
      </c>
      <c r="H1679" s="25">
        <f t="shared" si="320"/>
        <v>1.001156956769502</v>
      </c>
      <c r="I1679" s="4">
        <f t="shared" si="314"/>
        <v>29596.757830672494</v>
      </c>
      <c r="J1679" s="25">
        <f t="shared" si="321"/>
        <v>24839.727632281792</v>
      </c>
      <c r="K1679" s="15">
        <f t="shared" si="315"/>
        <v>24868.466123318547</v>
      </c>
      <c r="L1679" s="36">
        <f t="shared" si="316"/>
        <v>4762.533876681453</v>
      </c>
      <c r="M1679" s="36">
        <f t="shared" si="317"/>
        <v>4762.533876681453</v>
      </c>
      <c r="N1679" s="36">
        <f t="shared" si="318"/>
        <v>0.16072808466408334</v>
      </c>
      <c r="O1679" s="36">
        <f t="shared" si="319"/>
        <v>22681728.926538467</v>
      </c>
      <c r="P1679" s="35">
        <f t="shared" si="322"/>
        <v>22681728.926538467</v>
      </c>
    </row>
    <row r="1680" spans="1:16" x14ac:dyDescent="0.4">
      <c r="A1680" s="1">
        <v>1679</v>
      </c>
      <c r="B1680" s="21">
        <v>41492</v>
      </c>
      <c r="C1680" s="43">
        <v>3</v>
      </c>
      <c r="D1680" s="23">
        <v>30346</v>
      </c>
      <c r="E1680" s="25">
        <f t="shared" si="323"/>
        <v>28582.25</v>
      </c>
      <c r="F1680" s="25">
        <f t="shared" si="324"/>
        <v>28485.625</v>
      </c>
      <c r="G1680" s="25">
        <f t="shared" si="313"/>
        <v>1.0653092568620137</v>
      </c>
      <c r="H1680" s="25">
        <f t="shared" si="320"/>
        <v>0.99730290362961838</v>
      </c>
      <c r="I1680" s="4">
        <f t="shared" si="314"/>
        <v>30428.067430223782</v>
      </c>
      <c r="J1680" s="25">
        <f t="shared" si="321"/>
        <v>24840.073627871618</v>
      </c>
      <c r="K1680" s="15">
        <f t="shared" si="315"/>
        <v>24773.077555449872</v>
      </c>
      <c r="L1680" s="36">
        <f t="shared" si="316"/>
        <v>5572.9224445501277</v>
      </c>
      <c r="M1680" s="36">
        <f t="shared" si="317"/>
        <v>5572.9224445501277</v>
      </c>
      <c r="N1680" s="36">
        <f t="shared" si="318"/>
        <v>0.18364603059876516</v>
      </c>
      <c r="O1680" s="36">
        <f t="shared" si="319"/>
        <v>31057464.572970573</v>
      </c>
      <c r="P1680" s="35">
        <f t="shared" si="322"/>
        <v>31057464.572970573</v>
      </c>
    </row>
    <row r="1681" spans="1:16" x14ac:dyDescent="0.4">
      <c r="A1681" s="1">
        <v>1680</v>
      </c>
      <c r="B1681" s="21">
        <v>41493</v>
      </c>
      <c r="C1681" s="43">
        <v>4</v>
      </c>
      <c r="D1681" s="23">
        <v>30209</v>
      </c>
      <c r="E1681" s="25">
        <f t="shared" si="323"/>
        <v>28389</v>
      </c>
      <c r="F1681" s="25">
        <f t="shared" si="324"/>
        <v>28243.875</v>
      </c>
      <c r="G1681" s="25">
        <f t="shared" si="313"/>
        <v>1.0695770321883948</v>
      </c>
      <c r="H1681" s="25">
        <f t="shared" si="320"/>
        <v>0.99897478522145755</v>
      </c>
      <c r="I1681" s="4">
        <f t="shared" si="314"/>
        <v>30240.00249746356</v>
      </c>
      <c r="J1681" s="25">
        <f t="shared" si="321"/>
        <v>24840.419623461443</v>
      </c>
      <c r="K1681" s="15">
        <f t="shared" si="315"/>
        <v>24814.952858158274</v>
      </c>
      <c r="L1681" s="36">
        <f t="shared" si="316"/>
        <v>5394.0471418417255</v>
      </c>
      <c r="M1681" s="36">
        <f t="shared" si="317"/>
        <v>5394.0471418417255</v>
      </c>
      <c r="N1681" s="36">
        <f t="shared" si="318"/>
        <v>0.1785576199755611</v>
      </c>
      <c r="O1681" s="36">
        <f t="shared" si="319"/>
        <v>29095744.568410888</v>
      </c>
      <c r="P1681" s="35">
        <f t="shared" si="322"/>
        <v>29095744.568410888</v>
      </c>
    </row>
    <row r="1682" spans="1:16" x14ac:dyDescent="0.4">
      <c r="A1682" s="1">
        <v>1681</v>
      </c>
      <c r="B1682" s="21">
        <v>41494</v>
      </c>
      <c r="C1682" s="43">
        <v>1</v>
      </c>
      <c r="D1682" s="23">
        <v>23370</v>
      </c>
      <c r="E1682" s="25">
        <f t="shared" si="323"/>
        <v>28098.75</v>
      </c>
      <c r="F1682" s="25">
        <f t="shared" si="324"/>
        <v>27475.25</v>
      </c>
      <c r="G1682" s="25">
        <f t="shared" si="313"/>
        <v>0.85058370715462095</v>
      </c>
      <c r="H1682" s="25">
        <f t="shared" si="320"/>
        <v>1.002565354379422</v>
      </c>
      <c r="I1682" s="4">
        <f t="shared" si="314"/>
        <v>23310.201073590659</v>
      </c>
      <c r="J1682" s="25">
        <f t="shared" si="321"/>
        <v>24840.765619051272</v>
      </c>
      <c r="K1682" s="15">
        <f t="shared" si="315"/>
        <v>24904.4909859203</v>
      </c>
      <c r="L1682" s="36">
        <f t="shared" si="316"/>
        <v>-1534.4909859202999</v>
      </c>
      <c r="M1682" s="36">
        <f t="shared" si="317"/>
        <v>1534.4909859202999</v>
      </c>
      <c r="N1682" s="36">
        <f t="shared" si="318"/>
        <v>6.5660718267877616E-2</v>
      </c>
      <c r="O1682" s="36">
        <f t="shared" si="319"/>
        <v>2354662.5858706539</v>
      </c>
      <c r="P1682" s="35">
        <f t="shared" si="322"/>
        <v>2354662.5858706539</v>
      </c>
    </row>
    <row r="1683" spans="1:16" x14ac:dyDescent="0.4">
      <c r="A1683" s="1">
        <v>1682</v>
      </c>
      <c r="B1683" s="21">
        <v>41495</v>
      </c>
      <c r="C1683" s="43">
        <v>2</v>
      </c>
      <c r="D1683" s="23">
        <v>28470</v>
      </c>
      <c r="E1683" s="25">
        <f t="shared" si="323"/>
        <v>26851.75</v>
      </c>
      <c r="F1683" s="25">
        <f t="shared" si="324"/>
        <v>26002.125</v>
      </c>
      <c r="G1683" s="25">
        <f t="shared" si="313"/>
        <v>1.0949105121216054</v>
      </c>
      <c r="H1683" s="25">
        <f t="shared" si="320"/>
        <v>1.001156956769502</v>
      </c>
      <c r="I1683" s="4">
        <f t="shared" si="314"/>
        <v>28437.099505222432</v>
      </c>
      <c r="J1683" s="25">
        <f t="shared" si="321"/>
        <v>24841.111614641097</v>
      </c>
      <c r="K1683" s="15">
        <f t="shared" si="315"/>
        <v>24869.851706885609</v>
      </c>
      <c r="L1683" s="36">
        <f t="shared" si="316"/>
        <v>3600.148293114391</v>
      </c>
      <c r="M1683" s="36">
        <f t="shared" si="317"/>
        <v>3600.148293114391</v>
      </c>
      <c r="N1683" s="36">
        <f t="shared" si="318"/>
        <v>0.12645410232224766</v>
      </c>
      <c r="O1683" s="36">
        <f t="shared" si="319"/>
        <v>12961067.732414464</v>
      </c>
      <c r="P1683" s="35">
        <f t="shared" si="322"/>
        <v>12961067.732414464</v>
      </c>
    </row>
    <row r="1684" spans="1:16" x14ac:dyDescent="0.4">
      <c r="A1684" s="1">
        <v>1683</v>
      </c>
      <c r="B1684" s="21">
        <v>41496</v>
      </c>
      <c r="C1684" s="43">
        <v>3</v>
      </c>
      <c r="D1684" s="23">
        <v>25358</v>
      </c>
      <c r="E1684" s="25">
        <f t="shared" si="323"/>
        <v>25152.5</v>
      </c>
      <c r="F1684" s="25">
        <f t="shared" si="324"/>
        <v>25684.25</v>
      </c>
      <c r="G1684" s="25">
        <f t="shared" si="313"/>
        <v>0.98729766296465737</v>
      </c>
      <c r="H1684" s="25">
        <f t="shared" si="320"/>
        <v>0.99730290362961838</v>
      </c>
      <c r="I1684" s="4">
        <f t="shared" si="314"/>
        <v>25426.577931049058</v>
      </c>
      <c r="J1684" s="25">
        <f t="shared" si="321"/>
        <v>24841.457610230922</v>
      </c>
      <c r="K1684" s="15">
        <f t="shared" si="315"/>
        <v>24774.457805075381</v>
      </c>
      <c r="L1684" s="36">
        <f t="shared" si="316"/>
        <v>583.54219492461925</v>
      </c>
      <c r="M1684" s="36">
        <f t="shared" si="317"/>
        <v>583.54219492461925</v>
      </c>
      <c r="N1684" s="36">
        <f t="shared" si="318"/>
        <v>2.3012153755210162E-2</v>
      </c>
      <c r="O1684" s="36">
        <f t="shared" si="319"/>
        <v>340521.49325744231</v>
      </c>
      <c r="P1684" s="35">
        <f t="shared" si="322"/>
        <v>340521.49325744231</v>
      </c>
    </row>
    <row r="1685" spans="1:16" x14ac:dyDescent="0.4">
      <c r="A1685" s="1">
        <v>1684</v>
      </c>
      <c r="B1685" s="21">
        <v>41497</v>
      </c>
      <c r="C1685" s="43">
        <v>4</v>
      </c>
      <c r="D1685" s="23">
        <v>23412</v>
      </c>
      <c r="E1685" s="25">
        <f t="shared" si="323"/>
        <v>26216</v>
      </c>
      <c r="F1685" s="25">
        <f t="shared" si="324"/>
        <v>26114</v>
      </c>
      <c r="G1685" s="25">
        <f t="shared" si="313"/>
        <v>0.89653059661484258</v>
      </c>
      <c r="H1685" s="25">
        <f t="shared" si="320"/>
        <v>0.99897478522145755</v>
      </c>
      <c r="I1685" s="4">
        <f t="shared" si="314"/>
        <v>23436.026961190932</v>
      </c>
      <c r="J1685" s="25">
        <f t="shared" si="321"/>
        <v>24841.803605820747</v>
      </c>
      <c r="K1685" s="15">
        <f t="shared" si="315"/>
        <v>24816.33542163841</v>
      </c>
      <c r="L1685" s="36">
        <f t="shared" si="316"/>
        <v>-1404.3354216384105</v>
      </c>
      <c r="M1685" s="36">
        <f t="shared" si="317"/>
        <v>1404.3354216384105</v>
      </c>
      <c r="N1685" s="36">
        <f t="shared" si="318"/>
        <v>5.9983573451153703E-2</v>
      </c>
      <c r="O1685" s="36">
        <f t="shared" si="319"/>
        <v>1972157.9764683321</v>
      </c>
      <c r="P1685" s="35">
        <f t="shared" si="322"/>
        <v>1972157.9764683321</v>
      </c>
    </row>
    <row r="1686" spans="1:16" x14ac:dyDescent="0.4">
      <c r="A1686" s="1">
        <v>1685</v>
      </c>
      <c r="B1686" s="21">
        <v>41498</v>
      </c>
      <c r="C1686" s="43">
        <v>1</v>
      </c>
      <c r="D1686" s="23">
        <v>27624</v>
      </c>
      <c r="E1686" s="25">
        <f t="shared" si="323"/>
        <v>26012</v>
      </c>
      <c r="F1686" s="25">
        <f t="shared" si="324"/>
        <v>26255.375</v>
      </c>
      <c r="G1686" s="25">
        <f t="shared" si="313"/>
        <v>1.0521274215279728</v>
      </c>
      <c r="H1686" s="25">
        <f t="shared" si="320"/>
        <v>1.002565354379422</v>
      </c>
      <c r="I1686" s="4">
        <f t="shared" si="314"/>
        <v>27553.31598018264</v>
      </c>
      <c r="J1686" s="25">
        <f t="shared" si="321"/>
        <v>24842.149601410572</v>
      </c>
      <c r="K1686" s="15">
        <f t="shared" si="315"/>
        <v>24905.878518684807</v>
      </c>
      <c r="L1686" s="36">
        <f t="shared" si="316"/>
        <v>2718.1214813151928</v>
      </c>
      <c r="M1686" s="36">
        <f t="shared" si="317"/>
        <v>2718.1214813151928</v>
      </c>
      <c r="N1686" s="36">
        <f t="shared" si="318"/>
        <v>9.8397099671126295E-2</v>
      </c>
      <c r="O1686" s="36">
        <f t="shared" si="319"/>
        <v>7388184.3871870982</v>
      </c>
      <c r="P1686" s="35">
        <f t="shared" si="322"/>
        <v>7388184.3871870982</v>
      </c>
    </row>
    <row r="1687" spans="1:16" x14ac:dyDescent="0.4">
      <c r="A1687" s="1">
        <v>1686</v>
      </c>
      <c r="B1687" s="21">
        <v>41499</v>
      </c>
      <c r="C1687" s="43">
        <v>2</v>
      </c>
      <c r="D1687" s="23">
        <v>27654</v>
      </c>
      <c r="E1687" s="25">
        <f t="shared" si="323"/>
        <v>26498.75</v>
      </c>
      <c r="F1687" s="25">
        <f t="shared" si="324"/>
        <v>26252.5</v>
      </c>
      <c r="G1687" s="25">
        <f t="shared" si="313"/>
        <v>1.0533853918674412</v>
      </c>
      <c r="H1687" s="25">
        <f t="shared" si="320"/>
        <v>1.001156956769502</v>
      </c>
      <c r="I1687" s="4">
        <f t="shared" si="314"/>
        <v>27622.042490952619</v>
      </c>
      <c r="J1687" s="25">
        <f t="shared" si="321"/>
        <v>24842.495597000398</v>
      </c>
      <c r="K1687" s="15">
        <f t="shared" si="315"/>
        <v>24871.237290452671</v>
      </c>
      <c r="L1687" s="36">
        <f t="shared" si="316"/>
        <v>2782.762709547329</v>
      </c>
      <c r="M1687" s="36">
        <f t="shared" si="317"/>
        <v>2782.762709547329</v>
      </c>
      <c r="N1687" s="36">
        <f t="shared" si="318"/>
        <v>0.10062785526677258</v>
      </c>
      <c r="O1687" s="36">
        <f t="shared" si="319"/>
        <v>7743768.2976471921</v>
      </c>
      <c r="P1687" s="35">
        <f t="shared" si="322"/>
        <v>7743768.2976471921</v>
      </c>
    </row>
    <row r="1688" spans="1:16" x14ac:dyDescent="0.4">
      <c r="A1688" s="1">
        <v>1687</v>
      </c>
      <c r="B1688" s="21">
        <v>41500</v>
      </c>
      <c r="C1688" s="43">
        <v>3</v>
      </c>
      <c r="D1688" s="23">
        <v>27305</v>
      </c>
      <c r="E1688" s="25">
        <f t="shared" si="323"/>
        <v>26006.25</v>
      </c>
      <c r="F1688" s="25">
        <f t="shared" si="324"/>
        <v>25352.875</v>
      </c>
      <c r="G1688" s="25">
        <f t="shared" si="313"/>
        <v>1.0769981708188914</v>
      </c>
      <c r="H1688" s="25">
        <f t="shared" si="320"/>
        <v>0.99730290362961838</v>
      </c>
      <c r="I1688" s="4">
        <f t="shared" si="314"/>
        <v>27378.843379103026</v>
      </c>
      <c r="J1688" s="25">
        <f t="shared" si="321"/>
        <v>24842.841592590223</v>
      </c>
      <c r="K1688" s="15">
        <f t="shared" si="315"/>
        <v>24775.838054700882</v>
      </c>
      <c r="L1688" s="36">
        <f t="shared" si="316"/>
        <v>2529.1619452991181</v>
      </c>
      <c r="M1688" s="36">
        <f t="shared" si="317"/>
        <v>2529.1619452991181</v>
      </c>
      <c r="N1688" s="36">
        <f t="shared" si="318"/>
        <v>9.2626330170266183E-2</v>
      </c>
      <c r="O1688" s="36">
        <f t="shared" si="319"/>
        <v>6396660.1455492191</v>
      </c>
      <c r="P1688" s="35">
        <f t="shared" si="322"/>
        <v>6396660.1455492191</v>
      </c>
    </row>
    <row r="1689" spans="1:16" x14ac:dyDescent="0.4">
      <c r="A1689" s="1">
        <v>1688</v>
      </c>
      <c r="B1689" s="21">
        <v>41501</v>
      </c>
      <c r="C1689" s="43">
        <v>4</v>
      </c>
      <c r="D1689" s="23">
        <v>21442</v>
      </c>
      <c r="E1689" s="25">
        <f t="shared" si="323"/>
        <v>24699.5</v>
      </c>
      <c r="F1689" s="25">
        <f t="shared" si="324"/>
        <v>24087.875</v>
      </c>
      <c r="G1689" s="25">
        <f t="shared" si="313"/>
        <v>0.8901573924640509</v>
      </c>
      <c r="H1689" s="25">
        <f t="shared" si="320"/>
        <v>0.99897478522145755</v>
      </c>
      <c r="I1689" s="4">
        <f t="shared" si="314"/>
        <v>21464.005215353493</v>
      </c>
      <c r="J1689" s="25">
        <f t="shared" si="321"/>
        <v>24843.187588180048</v>
      </c>
      <c r="K1689" s="15">
        <f t="shared" si="315"/>
        <v>24817.717985118543</v>
      </c>
      <c r="L1689" s="36">
        <f t="shared" si="316"/>
        <v>-3375.7179851185429</v>
      </c>
      <c r="M1689" s="36">
        <f t="shared" si="317"/>
        <v>3375.7179851185429</v>
      </c>
      <c r="N1689" s="36">
        <f t="shared" si="318"/>
        <v>0.15743484680153638</v>
      </c>
      <c r="O1689" s="36">
        <f t="shared" si="319"/>
        <v>11395471.915052794</v>
      </c>
      <c r="P1689" s="35">
        <f t="shared" si="322"/>
        <v>11395471.915052794</v>
      </c>
    </row>
    <row r="1690" spans="1:16" x14ac:dyDescent="0.4">
      <c r="A1690" s="1">
        <v>1689</v>
      </c>
      <c r="B1690" s="21">
        <v>41502</v>
      </c>
      <c r="C1690" s="43">
        <v>1</v>
      </c>
      <c r="D1690" s="23">
        <v>22397</v>
      </c>
      <c r="E1690" s="25">
        <f t="shared" si="323"/>
        <v>23476.25</v>
      </c>
      <c r="F1690" s="25">
        <f t="shared" si="324"/>
        <v>22762.375</v>
      </c>
      <c r="G1690" s="25">
        <f t="shared" si="313"/>
        <v>0.98394829186321731</v>
      </c>
      <c r="H1690" s="25">
        <f t="shared" si="320"/>
        <v>1.002565354379422</v>
      </c>
      <c r="I1690" s="4">
        <f t="shared" si="314"/>
        <v>22339.690776431748</v>
      </c>
      <c r="J1690" s="25">
        <f t="shared" si="321"/>
        <v>24843.533583769873</v>
      </c>
      <c r="K1690" s="15">
        <f t="shared" si="315"/>
        <v>24907.266051449315</v>
      </c>
      <c r="L1690" s="36">
        <f t="shared" si="316"/>
        <v>-2510.2660514493145</v>
      </c>
      <c r="M1690" s="36">
        <f t="shared" si="317"/>
        <v>2510.2660514493145</v>
      </c>
      <c r="N1690" s="36">
        <f t="shared" si="318"/>
        <v>0.11208045950124189</v>
      </c>
      <c r="O1690" s="36">
        <f t="shared" si="319"/>
        <v>6301435.6490589324</v>
      </c>
      <c r="P1690" s="35">
        <f t="shared" si="322"/>
        <v>6301435.6490589324</v>
      </c>
    </row>
    <row r="1691" spans="1:16" x14ac:dyDescent="0.4">
      <c r="A1691" s="1">
        <v>1690</v>
      </c>
      <c r="B1691" s="21">
        <v>41503</v>
      </c>
      <c r="C1691" s="43">
        <v>2</v>
      </c>
      <c r="D1691" s="23">
        <v>22761</v>
      </c>
      <c r="E1691" s="25">
        <f t="shared" si="323"/>
        <v>22048.5</v>
      </c>
      <c r="F1691" s="25">
        <f t="shared" si="324"/>
        <v>23127.25</v>
      </c>
      <c r="G1691" s="25">
        <f t="shared" si="313"/>
        <v>0.98416370299106037</v>
      </c>
      <c r="H1691" s="25">
        <f t="shared" si="320"/>
        <v>1.001156956769502</v>
      </c>
      <c r="I1691" s="4">
        <f t="shared" si="314"/>
        <v>22734.696938474455</v>
      </c>
      <c r="J1691" s="25">
        <f t="shared" si="321"/>
        <v>24843.879579359702</v>
      </c>
      <c r="K1691" s="15">
        <f t="shared" si="315"/>
        <v>24872.622874019733</v>
      </c>
      <c r="L1691" s="36">
        <f t="shared" si="316"/>
        <v>-2111.622874019733</v>
      </c>
      <c r="M1691" s="36">
        <f t="shared" si="317"/>
        <v>2111.622874019733</v>
      </c>
      <c r="N1691" s="36">
        <f t="shared" si="318"/>
        <v>9.277373024119033E-2</v>
      </c>
      <c r="O1691" s="36">
        <f t="shared" si="319"/>
        <v>4458951.1620833576</v>
      </c>
      <c r="P1691" s="35">
        <f t="shared" si="322"/>
        <v>4458951.1620833576</v>
      </c>
    </row>
    <row r="1692" spans="1:16" x14ac:dyDescent="0.4">
      <c r="A1692" s="1">
        <v>1691</v>
      </c>
      <c r="B1692" s="21">
        <v>41504</v>
      </c>
      <c r="C1692" s="43">
        <v>3</v>
      </c>
      <c r="D1692" s="23">
        <v>21594</v>
      </c>
      <c r="E1692" s="25">
        <f t="shared" si="323"/>
        <v>24206</v>
      </c>
      <c r="F1692" s="25">
        <f t="shared" si="324"/>
        <v>24788.25</v>
      </c>
      <c r="G1692" s="25">
        <f t="shared" si="313"/>
        <v>0.87113854346313269</v>
      </c>
      <c r="H1692" s="25">
        <f t="shared" si="320"/>
        <v>0.99730290362961838</v>
      </c>
      <c r="I1692" s="4">
        <f t="shared" si="314"/>
        <v>21652.398605689461</v>
      </c>
      <c r="J1692" s="25">
        <f t="shared" si="321"/>
        <v>24844.225574949527</v>
      </c>
      <c r="K1692" s="15">
        <f t="shared" si="315"/>
        <v>24777.218304326387</v>
      </c>
      <c r="L1692" s="36">
        <f t="shared" si="316"/>
        <v>-3183.2183043263867</v>
      </c>
      <c r="M1692" s="36">
        <f t="shared" si="317"/>
        <v>3183.2183043263867</v>
      </c>
      <c r="N1692" s="36">
        <f t="shared" si="318"/>
        <v>0.14741216561667067</v>
      </c>
      <c r="O1692" s="36">
        <f t="shared" si="319"/>
        <v>10132878.772998556</v>
      </c>
      <c r="P1692" s="35">
        <f t="shared" si="322"/>
        <v>10132878.772998556</v>
      </c>
    </row>
    <row r="1693" spans="1:16" x14ac:dyDescent="0.4">
      <c r="A1693" s="1">
        <v>1692</v>
      </c>
      <c r="B1693" s="21">
        <v>41505</v>
      </c>
      <c r="C1693" s="43">
        <v>4</v>
      </c>
      <c r="D1693" s="23">
        <v>30072</v>
      </c>
      <c r="E1693" s="25">
        <f t="shared" si="323"/>
        <v>25370.5</v>
      </c>
      <c r="F1693" s="25">
        <f t="shared" si="324"/>
        <v>26115.375</v>
      </c>
      <c r="G1693" s="25">
        <f t="shared" si="313"/>
        <v>1.1515055786103015</v>
      </c>
      <c r="H1693" s="25">
        <f t="shared" si="320"/>
        <v>0.99897478522145755</v>
      </c>
      <c r="I1693" s="4">
        <f t="shared" si="314"/>
        <v>30102.861898895171</v>
      </c>
      <c r="J1693" s="25">
        <f t="shared" si="321"/>
        <v>24844.571570539352</v>
      </c>
      <c r="K1693" s="15">
        <f t="shared" si="315"/>
        <v>24819.100548598679</v>
      </c>
      <c r="L1693" s="36">
        <f t="shared" si="316"/>
        <v>5252.8994514013211</v>
      </c>
      <c r="M1693" s="36">
        <f t="shared" si="317"/>
        <v>5252.8994514013211</v>
      </c>
      <c r="N1693" s="36">
        <f t="shared" si="318"/>
        <v>0.17467742256588592</v>
      </c>
      <c r="O1693" s="36">
        <f t="shared" si="319"/>
        <v>27592952.646532301</v>
      </c>
      <c r="P1693" s="35">
        <f t="shared" si="322"/>
        <v>27592952.646532301</v>
      </c>
    </row>
    <row r="1694" spans="1:16" x14ac:dyDescent="0.4">
      <c r="A1694" s="1">
        <v>1693</v>
      </c>
      <c r="B1694" s="21">
        <v>41506</v>
      </c>
      <c r="C1694" s="43">
        <v>1</v>
      </c>
      <c r="D1694" s="23">
        <v>27055</v>
      </c>
      <c r="E1694" s="25">
        <f t="shared" si="323"/>
        <v>26860.25</v>
      </c>
      <c r="F1694" s="25">
        <f t="shared" si="324"/>
        <v>27470</v>
      </c>
      <c r="G1694" s="25">
        <f t="shared" si="313"/>
        <v>0.98489261012013107</v>
      </c>
      <c r="H1694" s="25">
        <f t="shared" si="320"/>
        <v>1.002565354379422</v>
      </c>
      <c r="I1694" s="4">
        <f t="shared" si="314"/>
        <v>26985.771931792693</v>
      </c>
      <c r="J1694" s="25">
        <f t="shared" si="321"/>
        <v>24844.917566129177</v>
      </c>
      <c r="K1694" s="15">
        <f t="shared" si="315"/>
        <v>24908.653584213826</v>
      </c>
      <c r="L1694" s="36">
        <f t="shared" si="316"/>
        <v>2146.3464157861745</v>
      </c>
      <c r="M1694" s="36">
        <f t="shared" si="317"/>
        <v>2146.3464157861745</v>
      </c>
      <c r="N1694" s="36">
        <f t="shared" si="318"/>
        <v>7.9332708031276081E-2</v>
      </c>
      <c r="O1694" s="36">
        <f t="shared" si="319"/>
        <v>4606802.9365581581</v>
      </c>
      <c r="P1694" s="35">
        <f t="shared" si="322"/>
        <v>4606802.9365581581</v>
      </c>
    </row>
    <row r="1695" spans="1:16" x14ac:dyDescent="0.4">
      <c r="A1695" s="1">
        <v>1694</v>
      </c>
      <c r="B1695" s="21">
        <v>41507</v>
      </c>
      <c r="C1695" s="43">
        <v>2</v>
      </c>
      <c r="D1695" s="23">
        <v>28720</v>
      </c>
      <c r="E1695" s="25">
        <f t="shared" si="323"/>
        <v>28079.75</v>
      </c>
      <c r="F1695" s="25">
        <f t="shared" si="324"/>
        <v>27797.5</v>
      </c>
      <c r="G1695" s="25">
        <f t="shared" si="313"/>
        <v>1.0331864376292832</v>
      </c>
      <c r="H1695" s="25">
        <f t="shared" si="320"/>
        <v>1.001156956769502</v>
      </c>
      <c r="I1695" s="4">
        <f t="shared" si="314"/>
        <v>28686.810600280583</v>
      </c>
      <c r="J1695" s="25">
        <f t="shared" si="321"/>
        <v>24845.263561719003</v>
      </c>
      <c r="K1695" s="15">
        <f t="shared" si="315"/>
        <v>24874.008457586795</v>
      </c>
      <c r="L1695" s="36">
        <f t="shared" si="316"/>
        <v>3845.991542413205</v>
      </c>
      <c r="M1695" s="36">
        <f t="shared" si="317"/>
        <v>3845.991542413205</v>
      </c>
      <c r="N1695" s="36">
        <f t="shared" si="318"/>
        <v>0.13391335454084977</v>
      </c>
      <c r="O1695" s="36">
        <f t="shared" si="319"/>
        <v>14791650.944313904</v>
      </c>
      <c r="P1695" s="35">
        <f t="shared" si="322"/>
        <v>14791650.944313904</v>
      </c>
    </row>
    <row r="1696" spans="1:16" x14ac:dyDescent="0.4">
      <c r="A1696" s="1">
        <v>1695</v>
      </c>
      <c r="B1696" s="21">
        <v>41508</v>
      </c>
      <c r="C1696" s="43">
        <v>3</v>
      </c>
      <c r="D1696" s="23">
        <v>26472</v>
      </c>
      <c r="E1696" s="25">
        <f t="shared" si="323"/>
        <v>27515.25</v>
      </c>
      <c r="F1696" s="25">
        <f t="shared" si="324"/>
        <v>27355.75</v>
      </c>
      <c r="G1696" s="25">
        <f t="shared" si="313"/>
        <v>0.96769417764089816</v>
      </c>
      <c r="H1696" s="25">
        <f t="shared" si="320"/>
        <v>0.99730290362961838</v>
      </c>
      <c r="I1696" s="4">
        <f t="shared" si="314"/>
        <v>26543.590621923286</v>
      </c>
      <c r="J1696" s="25">
        <f t="shared" si="321"/>
        <v>24845.609557308828</v>
      </c>
      <c r="K1696" s="15">
        <f t="shared" si="315"/>
        <v>24778.598553951892</v>
      </c>
      <c r="L1696" s="36">
        <f t="shared" si="316"/>
        <v>1693.4014460481085</v>
      </c>
      <c r="M1696" s="36">
        <f t="shared" si="317"/>
        <v>1693.4014460481085</v>
      </c>
      <c r="N1696" s="36">
        <f t="shared" si="318"/>
        <v>6.3969531809009841E-2</v>
      </c>
      <c r="O1696" s="36">
        <f t="shared" si="319"/>
        <v>2867608.4574778248</v>
      </c>
      <c r="P1696" s="35">
        <f t="shared" si="322"/>
        <v>2867608.4574778248</v>
      </c>
    </row>
    <row r="1697" spans="1:16" x14ac:dyDescent="0.4">
      <c r="A1697" s="1">
        <v>1696</v>
      </c>
      <c r="B1697" s="21">
        <v>41509</v>
      </c>
      <c r="C1697" s="43">
        <v>4</v>
      </c>
      <c r="D1697" s="23">
        <v>27814</v>
      </c>
      <c r="E1697" s="25">
        <f t="shared" si="323"/>
        <v>27196.25</v>
      </c>
      <c r="F1697" s="25">
        <f t="shared" si="324"/>
        <v>26401.25</v>
      </c>
      <c r="G1697" s="25">
        <f t="shared" si="313"/>
        <v>1.0535107239240566</v>
      </c>
      <c r="H1697" s="25">
        <f t="shared" si="320"/>
        <v>0.99897478522145755</v>
      </c>
      <c r="I1697" s="4">
        <f t="shared" si="314"/>
        <v>27842.544588184035</v>
      </c>
      <c r="J1697" s="25">
        <f t="shared" si="321"/>
        <v>24845.955552898653</v>
      </c>
      <c r="K1697" s="15">
        <f t="shared" si="315"/>
        <v>24820.483112078811</v>
      </c>
      <c r="L1697" s="36">
        <f t="shared" si="316"/>
        <v>2993.5168879211888</v>
      </c>
      <c r="M1697" s="36">
        <f t="shared" si="317"/>
        <v>2993.5168879211888</v>
      </c>
      <c r="N1697" s="36">
        <f t="shared" si="318"/>
        <v>0.10762626331779639</v>
      </c>
      <c r="O1697" s="36">
        <f t="shared" si="319"/>
        <v>8961143.3582693581</v>
      </c>
      <c r="P1697" s="35">
        <f t="shared" si="322"/>
        <v>8961143.3582693581</v>
      </c>
    </row>
    <row r="1698" spans="1:16" x14ac:dyDescent="0.4">
      <c r="A1698" s="1">
        <v>1697</v>
      </c>
      <c r="B1698" s="21">
        <v>41510</v>
      </c>
      <c r="C1698" s="43">
        <v>1</v>
      </c>
      <c r="D1698" s="23">
        <v>25779</v>
      </c>
      <c r="E1698" s="25">
        <f t="shared" si="323"/>
        <v>25606.25</v>
      </c>
      <c r="F1698" s="25">
        <f t="shared" si="324"/>
        <v>26012.5</v>
      </c>
      <c r="G1698" s="25">
        <f t="shared" si="313"/>
        <v>0.99102354637193657</v>
      </c>
      <c r="H1698" s="25">
        <f t="shared" si="320"/>
        <v>1.002565354379422</v>
      </c>
      <c r="I1698" s="4">
        <f t="shared" si="314"/>
        <v>25713.036948057063</v>
      </c>
      <c r="J1698" s="25">
        <f t="shared" si="321"/>
        <v>24846.301548488478</v>
      </c>
      <c r="K1698" s="15">
        <f t="shared" si="315"/>
        <v>24910.041116978333</v>
      </c>
      <c r="L1698" s="36">
        <f t="shared" si="316"/>
        <v>868.95888302166713</v>
      </c>
      <c r="M1698" s="36">
        <f t="shared" si="317"/>
        <v>868.95888302166713</v>
      </c>
      <c r="N1698" s="36">
        <f t="shared" si="318"/>
        <v>3.3708013616574231E-2</v>
      </c>
      <c r="O1698" s="36">
        <f t="shared" si="319"/>
        <v>755089.54038226337</v>
      </c>
      <c r="P1698" s="35">
        <f t="shared" si="322"/>
        <v>755089.54038226337</v>
      </c>
    </row>
    <row r="1699" spans="1:16" x14ac:dyDescent="0.4">
      <c r="A1699" s="1">
        <v>1698</v>
      </c>
      <c r="B1699" s="21">
        <v>41511</v>
      </c>
      <c r="C1699" s="43">
        <v>2</v>
      </c>
      <c r="D1699" s="23">
        <v>22360</v>
      </c>
      <c r="E1699" s="25">
        <f t="shared" si="323"/>
        <v>26418.75</v>
      </c>
      <c r="F1699" s="25">
        <f t="shared" si="324"/>
        <v>26715.125</v>
      </c>
      <c r="G1699" s="25">
        <f t="shared" si="313"/>
        <v>0.83697905212870982</v>
      </c>
      <c r="H1699" s="25">
        <f t="shared" si="320"/>
        <v>1.001156956769502</v>
      </c>
      <c r="I1699" s="4">
        <f t="shared" si="314"/>
        <v>22334.160342001178</v>
      </c>
      <c r="J1699" s="25">
        <f t="shared" si="321"/>
        <v>24846.647544078307</v>
      </c>
      <c r="K1699" s="15">
        <f t="shared" si="315"/>
        <v>24875.394041153857</v>
      </c>
      <c r="L1699" s="36">
        <f t="shared" si="316"/>
        <v>-2515.394041153857</v>
      </c>
      <c r="M1699" s="36">
        <f t="shared" si="317"/>
        <v>2515.394041153857</v>
      </c>
      <c r="N1699" s="36">
        <f t="shared" si="318"/>
        <v>0.1124952612322834</v>
      </c>
      <c r="O1699" s="36">
        <f t="shared" si="319"/>
        <v>6327207.1822723318</v>
      </c>
      <c r="P1699" s="35">
        <f t="shared" si="322"/>
        <v>6327207.1822723318</v>
      </c>
    </row>
    <row r="1700" spans="1:16" x14ac:dyDescent="0.4">
      <c r="A1700" s="1">
        <v>1699</v>
      </c>
      <c r="B1700" s="21">
        <v>41512</v>
      </c>
      <c r="C1700" s="43">
        <v>3</v>
      </c>
      <c r="D1700" s="23">
        <v>29722</v>
      </c>
      <c r="E1700" s="25">
        <f t="shared" si="323"/>
        <v>27011.5</v>
      </c>
      <c r="F1700" s="25">
        <f t="shared" si="324"/>
        <v>27823.875</v>
      </c>
      <c r="G1700" s="25">
        <f t="shared" si="313"/>
        <v>1.0682192900880989</v>
      </c>
      <c r="H1700" s="25">
        <f t="shared" si="320"/>
        <v>0.99730290362961838</v>
      </c>
      <c r="I1700" s="4">
        <f t="shared" si="314"/>
        <v>29802.379890631757</v>
      </c>
      <c r="J1700" s="25">
        <f t="shared" si="321"/>
        <v>24846.993539668132</v>
      </c>
      <c r="K1700" s="15">
        <f t="shared" si="315"/>
        <v>24779.978803577396</v>
      </c>
      <c r="L1700" s="36">
        <f t="shared" si="316"/>
        <v>4942.0211964226037</v>
      </c>
      <c r="M1700" s="36">
        <f t="shared" si="317"/>
        <v>4942.0211964226037</v>
      </c>
      <c r="N1700" s="36">
        <f t="shared" si="318"/>
        <v>0.16627485352340365</v>
      </c>
      <c r="O1700" s="36">
        <f t="shared" si="319"/>
        <v>24423573.505890302</v>
      </c>
      <c r="P1700" s="35">
        <f t="shared" si="322"/>
        <v>24423573.505890302</v>
      </c>
    </row>
    <row r="1701" spans="1:16" x14ac:dyDescent="0.4">
      <c r="A1701" s="1">
        <v>1700</v>
      </c>
      <c r="B1701" s="21">
        <v>41513</v>
      </c>
      <c r="C1701" s="43">
        <v>4</v>
      </c>
      <c r="D1701" s="23">
        <v>30185</v>
      </c>
      <c r="E1701" s="25">
        <f t="shared" si="323"/>
        <v>28636.25</v>
      </c>
      <c r="F1701" s="25">
        <f t="shared" si="324"/>
        <v>28735.875</v>
      </c>
      <c r="G1701" s="25">
        <f t="shared" si="313"/>
        <v>1.0504291238739032</v>
      </c>
      <c r="H1701" s="25">
        <f t="shared" si="320"/>
        <v>0.99897478522145755</v>
      </c>
      <c r="I1701" s="4">
        <f t="shared" si="314"/>
        <v>30215.97786705742</v>
      </c>
      <c r="J1701" s="25">
        <f t="shared" si="321"/>
        <v>24847.339535257957</v>
      </c>
      <c r="K1701" s="15">
        <f t="shared" si="315"/>
        <v>24821.865675558947</v>
      </c>
      <c r="L1701" s="36">
        <f t="shared" si="316"/>
        <v>5363.1343244410527</v>
      </c>
      <c r="M1701" s="36">
        <f t="shared" si="317"/>
        <v>5363.1343244410527</v>
      </c>
      <c r="N1701" s="36">
        <f t="shared" si="318"/>
        <v>0.17767547869607594</v>
      </c>
      <c r="O1701" s="36">
        <f t="shared" si="319"/>
        <v>28763209.781997789</v>
      </c>
      <c r="P1701" s="35">
        <f t="shared" si="322"/>
        <v>28763209.781997789</v>
      </c>
    </row>
    <row r="1702" spans="1:16" x14ac:dyDescent="0.4">
      <c r="A1702" s="1">
        <v>1701</v>
      </c>
      <c r="B1702" s="21">
        <v>41514</v>
      </c>
      <c r="C1702" s="43">
        <v>1</v>
      </c>
      <c r="D1702" s="23">
        <v>32278</v>
      </c>
      <c r="E1702" s="25">
        <f t="shared" si="323"/>
        <v>28835.5</v>
      </c>
      <c r="F1702" s="25">
        <f t="shared" si="324"/>
        <v>28947</v>
      </c>
      <c r="G1702" s="25">
        <f t="shared" si="313"/>
        <v>1.1150723736483918</v>
      </c>
      <c r="H1702" s="25">
        <f t="shared" si="320"/>
        <v>1.002565354379422</v>
      </c>
      <c r="I1702" s="4">
        <f t="shared" si="314"/>
        <v>32195.407370704288</v>
      </c>
      <c r="J1702" s="25">
        <f t="shared" si="321"/>
        <v>24847.685530847783</v>
      </c>
      <c r="K1702" s="15">
        <f t="shared" si="315"/>
        <v>24911.428649742844</v>
      </c>
      <c r="L1702" s="36">
        <f t="shared" si="316"/>
        <v>7366.5713502571562</v>
      </c>
      <c r="M1702" s="36">
        <f t="shared" si="317"/>
        <v>7366.5713502571562</v>
      </c>
      <c r="N1702" s="36">
        <f t="shared" si="318"/>
        <v>0.22822267024775872</v>
      </c>
      <c r="O1702" s="36">
        <f t="shared" si="319"/>
        <v>54266373.458429538</v>
      </c>
      <c r="P1702" s="35">
        <f t="shared" si="322"/>
        <v>54266373.458429538</v>
      </c>
    </row>
    <row r="1703" spans="1:16" x14ac:dyDescent="0.4">
      <c r="A1703" s="1">
        <v>1702</v>
      </c>
      <c r="B1703" s="21">
        <v>41515</v>
      </c>
      <c r="C1703" s="43">
        <v>2</v>
      </c>
      <c r="D1703" s="23">
        <v>23157</v>
      </c>
      <c r="E1703" s="25">
        <f t="shared" si="323"/>
        <v>29058.5</v>
      </c>
      <c r="F1703" s="25">
        <f t="shared" si="324"/>
        <v>28444.25</v>
      </c>
      <c r="G1703" s="25">
        <f t="shared" si="313"/>
        <v>0.81411884651555233</v>
      </c>
      <c r="H1703" s="25">
        <f t="shared" si="320"/>
        <v>1.001156956769502</v>
      </c>
      <c r="I1703" s="4">
        <f t="shared" si="314"/>
        <v>23130.239313046568</v>
      </c>
      <c r="J1703" s="25">
        <f t="shared" si="321"/>
        <v>24848.031526437608</v>
      </c>
      <c r="K1703" s="15">
        <f t="shared" si="315"/>
        <v>24876.779624720919</v>
      </c>
      <c r="L1703" s="36">
        <f t="shared" si="316"/>
        <v>-1719.7796247209189</v>
      </c>
      <c r="M1703" s="36">
        <f t="shared" si="317"/>
        <v>1719.7796247209189</v>
      </c>
      <c r="N1703" s="36">
        <f t="shared" si="318"/>
        <v>7.426608043878391E-2</v>
      </c>
      <c r="O1703" s="36">
        <f t="shared" si="319"/>
        <v>2957641.957605225</v>
      </c>
      <c r="P1703" s="35">
        <f t="shared" si="322"/>
        <v>2957641.957605225</v>
      </c>
    </row>
    <row r="1704" spans="1:16" x14ac:dyDescent="0.4">
      <c r="A1704" s="1">
        <v>1703</v>
      </c>
      <c r="B1704" s="21">
        <v>41516</v>
      </c>
      <c r="C1704" s="43">
        <v>3</v>
      </c>
      <c r="D1704" s="23">
        <v>30614</v>
      </c>
      <c r="E1704" s="25">
        <f t="shared" si="323"/>
        <v>27830</v>
      </c>
      <c r="F1704" s="25">
        <f t="shared" si="324"/>
        <v>26561.75</v>
      </c>
      <c r="G1704" s="25">
        <f t="shared" si="313"/>
        <v>1.152559601682871</v>
      </c>
      <c r="H1704" s="25">
        <f t="shared" si="320"/>
        <v>0.99730290362961838</v>
      </c>
      <c r="I1704" s="4">
        <f t="shared" si="314"/>
        <v>30696.792206843435</v>
      </c>
      <c r="J1704" s="25">
        <f t="shared" si="321"/>
        <v>24848.377522027433</v>
      </c>
      <c r="K1704" s="15">
        <f t="shared" si="315"/>
        <v>24781.359053202901</v>
      </c>
      <c r="L1704" s="36">
        <f t="shared" si="316"/>
        <v>5832.6409467970989</v>
      </c>
      <c r="M1704" s="36">
        <f t="shared" si="317"/>
        <v>5832.6409467970989</v>
      </c>
      <c r="N1704" s="36">
        <f t="shared" si="318"/>
        <v>0.1905220143332168</v>
      </c>
      <c r="O1704" s="36">
        <f t="shared" si="319"/>
        <v>34019700.414254159</v>
      </c>
      <c r="P1704" s="35">
        <f t="shared" si="322"/>
        <v>34019700.414254159</v>
      </c>
    </row>
    <row r="1705" spans="1:16" x14ac:dyDescent="0.4">
      <c r="A1705" s="1">
        <v>1704</v>
      </c>
      <c r="B1705" s="21">
        <v>41517</v>
      </c>
      <c r="C1705" s="43">
        <v>4</v>
      </c>
      <c r="D1705" s="23">
        <v>25271</v>
      </c>
      <c r="E1705" s="25">
        <f t="shared" si="323"/>
        <v>25293.5</v>
      </c>
      <c r="F1705" s="25">
        <f t="shared" si="324"/>
        <v>25928.5</v>
      </c>
      <c r="G1705" s="25">
        <f t="shared" si="313"/>
        <v>0.97464180342094608</v>
      </c>
      <c r="H1705" s="25">
        <f t="shared" si="320"/>
        <v>0.99897478522145755</v>
      </c>
      <c r="I1705" s="4">
        <f t="shared" si="314"/>
        <v>25296.934791399966</v>
      </c>
      <c r="J1705" s="25">
        <f t="shared" si="321"/>
        <v>24848.723517617258</v>
      </c>
      <c r="K1705" s="15">
        <f t="shared" si="315"/>
        <v>24823.248239039083</v>
      </c>
      <c r="L1705" s="36">
        <f t="shared" si="316"/>
        <v>447.75176096091673</v>
      </c>
      <c r="M1705" s="36">
        <f t="shared" si="317"/>
        <v>447.75176096091673</v>
      </c>
      <c r="N1705" s="36">
        <f t="shared" si="318"/>
        <v>1.7718007239955549E-2</v>
      </c>
      <c r="O1705" s="36">
        <f t="shared" si="319"/>
        <v>200481.63944360192</v>
      </c>
      <c r="P1705" s="35">
        <f t="shared" si="322"/>
        <v>200481.63944360192</v>
      </c>
    </row>
    <row r="1706" spans="1:16" x14ac:dyDescent="0.4">
      <c r="A1706" s="1">
        <v>1705</v>
      </c>
      <c r="B1706" s="21">
        <v>41518</v>
      </c>
      <c r="C1706" s="43">
        <v>1</v>
      </c>
      <c r="D1706" s="23">
        <v>22132</v>
      </c>
      <c r="E1706" s="25">
        <f t="shared" si="323"/>
        <v>26563.5</v>
      </c>
      <c r="F1706" s="25">
        <f t="shared" si="324"/>
        <v>26427</v>
      </c>
      <c r="G1706" s="25">
        <f t="shared" si="313"/>
        <v>0.83747682294622927</v>
      </c>
      <c r="H1706" s="25">
        <f t="shared" si="320"/>
        <v>1.002565354379422</v>
      </c>
      <c r="I1706" s="4">
        <f t="shared" si="314"/>
        <v>22075.368855828347</v>
      </c>
      <c r="J1706" s="25">
        <f t="shared" si="321"/>
        <v>24849.069513207083</v>
      </c>
      <c r="K1706" s="15">
        <f t="shared" si="315"/>
        <v>24912.816182507351</v>
      </c>
      <c r="L1706" s="36">
        <f t="shared" si="316"/>
        <v>-2780.8161825073512</v>
      </c>
      <c r="M1706" s="36">
        <f t="shared" si="317"/>
        <v>2780.8161825073512</v>
      </c>
      <c r="N1706" s="36">
        <f t="shared" si="318"/>
        <v>0.12564685444186477</v>
      </c>
      <c r="O1706" s="36">
        <f t="shared" si="319"/>
        <v>7732938.6408947576</v>
      </c>
      <c r="P1706" s="35">
        <f t="shared" si="322"/>
        <v>7732938.6408947576</v>
      </c>
    </row>
    <row r="1707" spans="1:16" x14ac:dyDescent="0.4">
      <c r="A1707" s="1">
        <v>1706</v>
      </c>
      <c r="B1707" s="21">
        <v>41519</v>
      </c>
      <c r="C1707" s="43">
        <v>2</v>
      </c>
      <c r="D1707" s="23">
        <v>28237</v>
      </c>
      <c r="E1707" s="25">
        <f t="shared" si="323"/>
        <v>26290.5</v>
      </c>
      <c r="F1707" s="25">
        <f t="shared" si="324"/>
        <v>26804.875</v>
      </c>
      <c r="G1707" s="25">
        <f t="shared" si="313"/>
        <v>1.0534277813270907</v>
      </c>
      <c r="H1707" s="25">
        <f t="shared" si="320"/>
        <v>1.001156956769502</v>
      </c>
      <c r="I1707" s="4">
        <f t="shared" si="314"/>
        <v>28204.368764628234</v>
      </c>
      <c r="J1707" s="25">
        <f t="shared" si="321"/>
        <v>24849.415508796908</v>
      </c>
      <c r="K1707" s="15">
        <f t="shared" si="315"/>
        <v>24878.165208287977</v>
      </c>
      <c r="L1707" s="36">
        <f t="shared" si="316"/>
        <v>3358.8347917120227</v>
      </c>
      <c r="M1707" s="36">
        <f t="shared" si="317"/>
        <v>3358.8347917120227</v>
      </c>
      <c r="N1707" s="36">
        <f t="shared" si="318"/>
        <v>0.11895154555059045</v>
      </c>
      <c r="O1707" s="36">
        <f t="shared" si="319"/>
        <v>11281771.158015147</v>
      </c>
      <c r="P1707" s="35">
        <f t="shared" si="322"/>
        <v>11281771.158015147</v>
      </c>
    </row>
    <row r="1708" spans="1:16" x14ac:dyDescent="0.4">
      <c r="A1708" s="1">
        <v>1707</v>
      </c>
      <c r="B1708" s="21">
        <v>41520</v>
      </c>
      <c r="C1708" s="43">
        <v>3</v>
      </c>
      <c r="D1708" s="23">
        <v>29522</v>
      </c>
      <c r="E1708" s="25">
        <f t="shared" si="323"/>
        <v>27319.25</v>
      </c>
      <c r="F1708" s="25">
        <f t="shared" si="324"/>
        <v>27486.25</v>
      </c>
      <c r="G1708" s="25">
        <f t="shared" si="313"/>
        <v>1.0740643048797125</v>
      </c>
      <c r="H1708" s="25">
        <f t="shared" si="320"/>
        <v>0.99730290362961838</v>
      </c>
      <c r="I1708" s="4">
        <f t="shared" si="314"/>
        <v>29601.83901255739</v>
      </c>
      <c r="J1708" s="25">
        <f t="shared" si="321"/>
        <v>24849.761504386737</v>
      </c>
      <c r="K1708" s="15">
        <f t="shared" si="315"/>
        <v>24782.739302828406</v>
      </c>
      <c r="L1708" s="36">
        <f t="shared" si="316"/>
        <v>4739.2606971715941</v>
      </c>
      <c r="M1708" s="36">
        <f t="shared" si="317"/>
        <v>4739.2606971715941</v>
      </c>
      <c r="N1708" s="36">
        <f t="shared" si="318"/>
        <v>0.16053318532523522</v>
      </c>
      <c r="O1708" s="36">
        <f t="shared" si="319"/>
        <v>22460591.955755383</v>
      </c>
      <c r="P1708" s="35">
        <f t="shared" si="322"/>
        <v>22460591.955755383</v>
      </c>
    </row>
    <row r="1709" spans="1:16" x14ac:dyDescent="0.4">
      <c r="A1709" s="1">
        <v>1708</v>
      </c>
      <c r="B1709" s="21">
        <v>41521</v>
      </c>
      <c r="C1709" s="43">
        <v>4</v>
      </c>
      <c r="D1709" s="23">
        <v>29386</v>
      </c>
      <c r="E1709" s="25">
        <f t="shared" si="323"/>
        <v>27653.25</v>
      </c>
      <c r="F1709" s="25">
        <f t="shared" si="324"/>
        <v>27724.5</v>
      </c>
      <c r="G1709" s="25">
        <f t="shared" ref="G1709:G1772" si="325">D1709/F1709</f>
        <v>1.0599289437140436</v>
      </c>
      <c r="H1709" s="25">
        <f t="shared" si="320"/>
        <v>0.99897478522145755</v>
      </c>
      <c r="I1709" s="4">
        <f t="shared" ref="I1709:I1772" si="326">D1709/H1709</f>
        <v>29416.157879786293</v>
      </c>
      <c r="J1709" s="25">
        <f t="shared" si="321"/>
        <v>24850.107499976562</v>
      </c>
      <c r="K1709" s="15">
        <f t="shared" ref="K1709:K1772" si="327">H1709*J1709</f>
        <v>24824.630802519219</v>
      </c>
      <c r="L1709" s="36">
        <f t="shared" ref="L1709:L1772" si="328">D1709-K1709</f>
        <v>4561.3691974807807</v>
      </c>
      <c r="M1709" s="36">
        <f t="shared" ref="M1709:M1772" si="329">ABS(L1709)</f>
        <v>4561.3691974807807</v>
      </c>
      <c r="N1709" s="36">
        <f t="shared" ref="N1709:N1772" si="330">M1709/D1709</f>
        <v>0.1552225276485667</v>
      </c>
      <c r="O1709" s="36">
        <f t="shared" ref="O1709:O1772" si="331">L1709^2</f>
        <v>20806088.95572646</v>
      </c>
      <c r="P1709" s="35">
        <f t="shared" si="322"/>
        <v>20806088.95572646</v>
      </c>
    </row>
    <row r="1710" spans="1:16" x14ac:dyDescent="0.4">
      <c r="A1710" s="1">
        <v>1709</v>
      </c>
      <c r="B1710" s="21">
        <v>41522</v>
      </c>
      <c r="C1710" s="43">
        <v>1</v>
      </c>
      <c r="D1710" s="23">
        <v>23468</v>
      </c>
      <c r="E1710" s="25">
        <f t="shared" si="323"/>
        <v>27795.75</v>
      </c>
      <c r="F1710" s="25">
        <f t="shared" si="324"/>
        <v>27143.625</v>
      </c>
      <c r="G1710" s="25">
        <f t="shared" si="325"/>
        <v>0.86458606763098145</v>
      </c>
      <c r="H1710" s="25">
        <f t="shared" si="320"/>
        <v>1.002565354379422</v>
      </c>
      <c r="I1710" s="4">
        <f t="shared" si="326"/>
        <v>23407.950312153425</v>
      </c>
      <c r="J1710" s="25">
        <f t="shared" si="321"/>
        <v>24850.453495566388</v>
      </c>
      <c r="K1710" s="15">
        <f t="shared" si="327"/>
        <v>24914.203715271862</v>
      </c>
      <c r="L1710" s="36">
        <f t="shared" si="328"/>
        <v>-1446.2037152718622</v>
      </c>
      <c r="M1710" s="36">
        <f t="shared" si="329"/>
        <v>1446.2037152718622</v>
      </c>
      <c r="N1710" s="36">
        <f t="shared" si="330"/>
        <v>6.1624497838412395E-2</v>
      </c>
      <c r="O1710" s="36">
        <f t="shared" si="331"/>
        <v>2091505.1860661374</v>
      </c>
      <c r="P1710" s="35">
        <f t="shared" si="322"/>
        <v>2091505.1860661374</v>
      </c>
    </row>
    <row r="1711" spans="1:16" x14ac:dyDescent="0.4">
      <c r="A1711" s="1">
        <v>1710</v>
      </c>
      <c r="B1711" s="21">
        <v>41523</v>
      </c>
      <c r="C1711" s="43">
        <v>2</v>
      </c>
      <c r="D1711" s="23">
        <v>28807</v>
      </c>
      <c r="E1711" s="25">
        <f t="shared" si="323"/>
        <v>26491.5</v>
      </c>
      <c r="F1711" s="25">
        <f t="shared" si="324"/>
        <v>25549</v>
      </c>
      <c r="G1711" s="25">
        <f t="shared" si="325"/>
        <v>1.1275196680887707</v>
      </c>
      <c r="H1711" s="25">
        <f t="shared" si="320"/>
        <v>1.001156956769502</v>
      </c>
      <c r="I1711" s="4">
        <f t="shared" si="326"/>
        <v>28773.71006136082</v>
      </c>
      <c r="J1711" s="25">
        <f t="shared" si="321"/>
        <v>24850.799491156213</v>
      </c>
      <c r="K1711" s="15">
        <f t="shared" si="327"/>
        <v>24879.550791855043</v>
      </c>
      <c r="L1711" s="36">
        <f t="shared" si="328"/>
        <v>3927.4492081449571</v>
      </c>
      <c r="M1711" s="36">
        <f t="shared" si="329"/>
        <v>3927.4492081449571</v>
      </c>
      <c r="N1711" s="36">
        <f t="shared" si="330"/>
        <v>0.13633662679713116</v>
      </c>
      <c r="O1711" s="36">
        <f t="shared" si="331"/>
        <v>15424857.28255845</v>
      </c>
      <c r="P1711" s="35">
        <f t="shared" si="322"/>
        <v>15424857.28255845</v>
      </c>
    </row>
    <row r="1712" spans="1:16" x14ac:dyDescent="0.4">
      <c r="A1712" s="1">
        <v>1711</v>
      </c>
      <c r="B1712" s="21">
        <v>41524</v>
      </c>
      <c r="C1712" s="43">
        <v>3</v>
      </c>
      <c r="D1712" s="23">
        <v>24305</v>
      </c>
      <c r="E1712" s="25">
        <f t="shared" si="323"/>
        <v>24606.5</v>
      </c>
      <c r="F1712" s="25">
        <f t="shared" si="324"/>
        <v>25005.375</v>
      </c>
      <c r="G1712" s="25">
        <f t="shared" si="325"/>
        <v>0.97199102193028497</v>
      </c>
      <c r="H1712" s="25">
        <f t="shared" si="320"/>
        <v>0.99730290362961838</v>
      </c>
      <c r="I1712" s="4">
        <f t="shared" si="326"/>
        <v>24370.730207987512</v>
      </c>
      <c r="J1712" s="25">
        <f t="shared" si="321"/>
        <v>24851.145486746038</v>
      </c>
      <c r="K1712" s="15">
        <f t="shared" si="327"/>
        <v>24784.119552453911</v>
      </c>
      <c r="L1712" s="36">
        <f t="shared" si="328"/>
        <v>-479.11955245391073</v>
      </c>
      <c r="M1712" s="36">
        <f t="shared" si="329"/>
        <v>479.11955245391073</v>
      </c>
      <c r="N1712" s="36">
        <f t="shared" si="330"/>
        <v>1.9712797879198139E-2</v>
      </c>
      <c r="O1712" s="36">
        <f t="shared" si="331"/>
        <v>229555.5455436357</v>
      </c>
      <c r="P1712" s="35">
        <f t="shared" si="322"/>
        <v>229555.5455436357</v>
      </c>
    </row>
    <row r="1713" spans="1:16" x14ac:dyDescent="0.4">
      <c r="A1713" s="1">
        <v>1712</v>
      </c>
      <c r="B1713" s="21">
        <v>41525</v>
      </c>
      <c r="C1713" s="43">
        <v>4</v>
      </c>
      <c r="D1713" s="23">
        <v>21846</v>
      </c>
      <c r="E1713" s="25">
        <f t="shared" si="323"/>
        <v>25404.25</v>
      </c>
      <c r="F1713" s="25">
        <f t="shared" si="324"/>
        <v>25367.375</v>
      </c>
      <c r="G1713" s="25">
        <f t="shared" si="325"/>
        <v>0.86118488806981408</v>
      </c>
      <c r="H1713" s="25">
        <f t="shared" si="320"/>
        <v>0.99897478522145755</v>
      </c>
      <c r="I1713" s="4">
        <f t="shared" si="326"/>
        <v>21868.419827190206</v>
      </c>
      <c r="J1713" s="25">
        <f t="shared" si="321"/>
        <v>24851.491482335863</v>
      </c>
      <c r="K1713" s="15">
        <f t="shared" si="327"/>
        <v>24826.013365999352</v>
      </c>
      <c r="L1713" s="36">
        <f t="shared" si="328"/>
        <v>-2980.0133659993517</v>
      </c>
      <c r="M1713" s="36">
        <f t="shared" si="329"/>
        <v>2980.0133659993517</v>
      </c>
      <c r="N1713" s="36">
        <f t="shared" si="330"/>
        <v>0.13641002316210527</v>
      </c>
      <c r="O1713" s="36">
        <f t="shared" si="331"/>
        <v>8880479.6615347862</v>
      </c>
      <c r="P1713" s="35">
        <f t="shared" si="322"/>
        <v>8880479.6615347862</v>
      </c>
    </row>
    <row r="1714" spans="1:16" x14ac:dyDescent="0.4">
      <c r="A1714" s="1">
        <v>1713</v>
      </c>
      <c r="B1714" s="21">
        <v>41526</v>
      </c>
      <c r="C1714" s="43">
        <v>1</v>
      </c>
      <c r="D1714" s="23">
        <v>26659</v>
      </c>
      <c r="E1714" s="25">
        <f t="shared" si="323"/>
        <v>25330.5</v>
      </c>
      <c r="F1714" s="25">
        <f t="shared" si="324"/>
        <v>25921</v>
      </c>
      <c r="G1714" s="25">
        <f t="shared" si="325"/>
        <v>1.0284711237992361</v>
      </c>
      <c r="H1714" s="25">
        <f t="shared" si="320"/>
        <v>1.002565354379422</v>
      </c>
      <c r="I1714" s="4">
        <f t="shared" si="326"/>
        <v>26590.785212702325</v>
      </c>
      <c r="J1714" s="25">
        <f t="shared" si="321"/>
        <v>24851.837477925688</v>
      </c>
      <c r="K1714" s="15">
        <f t="shared" si="327"/>
        <v>24915.59124803637</v>
      </c>
      <c r="L1714" s="36">
        <f t="shared" si="328"/>
        <v>1743.4087519636305</v>
      </c>
      <c r="M1714" s="36">
        <f t="shared" si="329"/>
        <v>1743.4087519636305</v>
      </c>
      <c r="N1714" s="36">
        <f t="shared" si="330"/>
        <v>6.5396629729683423E-2</v>
      </c>
      <c r="O1714" s="36">
        <f t="shared" si="331"/>
        <v>3039474.0764233838</v>
      </c>
      <c r="P1714" s="35">
        <f t="shared" si="322"/>
        <v>3039474.0764233838</v>
      </c>
    </row>
    <row r="1715" spans="1:16" x14ac:dyDescent="0.4">
      <c r="A1715" s="1">
        <v>1714</v>
      </c>
      <c r="B1715" s="21">
        <v>41527</v>
      </c>
      <c r="C1715" s="43">
        <v>2</v>
      </c>
      <c r="D1715" s="23">
        <v>28512</v>
      </c>
      <c r="E1715" s="25">
        <f t="shared" si="323"/>
        <v>26511.5</v>
      </c>
      <c r="F1715" s="25">
        <f t="shared" si="324"/>
        <v>26555</v>
      </c>
      <c r="G1715" s="25">
        <f t="shared" si="325"/>
        <v>1.0736961024289211</v>
      </c>
      <c r="H1715" s="25">
        <f t="shared" si="320"/>
        <v>1.001156956769502</v>
      </c>
      <c r="I1715" s="4">
        <f t="shared" si="326"/>
        <v>28479.050969192202</v>
      </c>
      <c r="J1715" s="25">
        <f t="shared" si="321"/>
        <v>24852.183473515513</v>
      </c>
      <c r="K1715" s="15">
        <f t="shared" si="327"/>
        <v>24880.936375422101</v>
      </c>
      <c r="L1715" s="36">
        <f t="shared" si="328"/>
        <v>3631.0636245778987</v>
      </c>
      <c r="M1715" s="36">
        <f t="shared" si="329"/>
        <v>3631.0636245778987</v>
      </c>
      <c r="N1715" s="36">
        <f t="shared" si="330"/>
        <v>0.12735211926830453</v>
      </c>
      <c r="O1715" s="36">
        <f t="shared" si="331"/>
        <v>13184623.045732787</v>
      </c>
      <c r="P1715" s="35">
        <f t="shared" si="322"/>
        <v>13184623.045732787</v>
      </c>
    </row>
    <row r="1716" spans="1:16" x14ac:dyDescent="0.4">
      <c r="A1716" s="1">
        <v>1715</v>
      </c>
      <c r="B1716" s="21">
        <v>41528</v>
      </c>
      <c r="C1716" s="43">
        <v>3</v>
      </c>
      <c r="D1716" s="23">
        <v>29029</v>
      </c>
      <c r="E1716" s="25">
        <f t="shared" si="323"/>
        <v>26598.5</v>
      </c>
      <c r="F1716" s="25">
        <f t="shared" si="324"/>
        <v>26614.5</v>
      </c>
      <c r="G1716" s="25">
        <f t="shared" si="325"/>
        <v>1.0907212233932631</v>
      </c>
      <c r="H1716" s="25">
        <f t="shared" si="320"/>
        <v>0.99730290362961838</v>
      </c>
      <c r="I1716" s="4">
        <f t="shared" si="326"/>
        <v>29107.505748104075</v>
      </c>
      <c r="J1716" s="25">
        <f t="shared" si="321"/>
        <v>24852.529469105342</v>
      </c>
      <c r="K1716" s="15">
        <f t="shared" si="327"/>
        <v>24785.499802079416</v>
      </c>
      <c r="L1716" s="36">
        <f t="shared" si="328"/>
        <v>4243.5001979205845</v>
      </c>
      <c r="M1716" s="36">
        <f t="shared" si="329"/>
        <v>4243.5001979205845</v>
      </c>
      <c r="N1716" s="36">
        <f t="shared" si="330"/>
        <v>0.14618141162012416</v>
      </c>
      <c r="O1716" s="36">
        <f t="shared" si="331"/>
        <v>18007293.929752041</v>
      </c>
      <c r="P1716" s="35">
        <f t="shared" si="322"/>
        <v>18007293.929752041</v>
      </c>
    </row>
    <row r="1717" spans="1:16" x14ac:dyDescent="0.4">
      <c r="A1717" s="1">
        <v>1716</v>
      </c>
      <c r="B1717" s="21">
        <v>41529</v>
      </c>
      <c r="C1717" s="43">
        <v>4</v>
      </c>
      <c r="D1717" s="23">
        <v>22194</v>
      </c>
      <c r="E1717" s="25">
        <f t="shared" si="323"/>
        <v>26630.5</v>
      </c>
      <c r="F1717" s="25">
        <f t="shared" si="324"/>
        <v>25990.875</v>
      </c>
      <c r="G1717" s="25">
        <f t="shared" si="325"/>
        <v>0.8539150759641605</v>
      </c>
      <c r="H1717" s="25">
        <f t="shared" si="320"/>
        <v>0.99897478522145755</v>
      </c>
      <c r="I1717" s="4">
        <f t="shared" si="326"/>
        <v>22216.776968079255</v>
      </c>
      <c r="J1717" s="25">
        <f t="shared" si="321"/>
        <v>24852.875464695167</v>
      </c>
      <c r="K1717" s="15">
        <f t="shared" si="327"/>
        <v>24827.395929479488</v>
      </c>
      <c r="L1717" s="36">
        <f t="shared" si="328"/>
        <v>-2633.3959294794877</v>
      </c>
      <c r="M1717" s="36">
        <f t="shared" si="329"/>
        <v>2633.3959294794877</v>
      </c>
      <c r="N1717" s="36">
        <f t="shared" si="330"/>
        <v>0.11865350678018778</v>
      </c>
      <c r="O1717" s="36">
        <f t="shared" si="331"/>
        <v>6934774.1213991344</v>
      </c>
      <c r="P1717" s="35">
        <f t="shared" si="322"/>
        <v>6934774.1213991344</v>
      </c>
    </row>
    <row r="1718" spans="1:16" x14ac:dyDescent="0.4">
      <c r="A1718" s="1">
        <v>1717</v>
      </c>
      <c r="B1718" s="21">
        <v>41530</v>
      </c>
      <c r="C1718" s="43">
        <v>1</v>
      </c>
      <c r="D1718" s="23">
        <v>26787</v>
      </c>
      <c r="E1718" s="25">
        <f t="shared" si="323"/>
        <v>25351.25</v>
      </c>
      <c r="F1718" s="25">
        <f t="shared" si="324"/>
        <v>24360.25</v>
      </c>
      <c r="G1718" s="25">
        <f t="shared" si="325"/>
        <v>1.0996192567810266</v>
      </c>
      <c r="H1718" s="25">
        <f t="shared" si="320"/>
        <v>1.002565354379422</v>
      </c>
      <c r="I1718" s="4">
        <f t="shared" si="326"/>
        <v>26718.457687559818</v>
      </c>
      <c r="J1718" s="25">
        <f t="shared" si="321"/>
        <v>24853.221460284993</v>
      </c>
      <c r="K1718" s="15">
        <f t="shared" si="327"/>
        <v>24916.978780800877</v>
      </c>
      <c r="L1718" s="36">
        <f t="shared" si="328"/>
        <v>1870.0212191991232</v>
      </c>
      <c r="M1718" s="36">
        <f t="shared" si="329"/>
        <v>1870.0212191991232</v>
      </c>
      <c r="N1718" s="36">
        <f t="shared" si="330"/>
        <v>6.9810774599586484E-2</v>
      </c>
      <c r="O1718" s="36">
        <f t="shared" si="331"/>
        <v>3496979.360254975</v>
      </c>
      <c r="P1718" s="35">
        <f t="shared" si="322"/>
        <v>3496979.360254975</v>
      </c>
    </row>
    <row r="1719" spans="1:16" x14ac:dyDescent="0.4">
      <c r="A1719" s="1">
        <v>1718</v>
      </c>
      <c r="B1719" s="21">
        <v>41531</v>
      </c>
      <c r="C1719" s="43">
        <v>2</v>
      </c>
      <c r="D1719" s="23">
        <v>23395</v>
      </c>
      <c r="E1719" s="25">
        <f t="shared" si="323"/>
        <v>23369.25</v>
      </c>
      <c r="F1719" s="25">
        <f t="shared" si="324"/>
        <v>23940.375</v>
      </c>
      <c r="G1719" s="25">
        <f t="shared" si="325"/>
        <v>0.9772194462283903</v>
      </c>
      <c r="H1719" s="25">
        <f t="shared" si="320"/>
        <v>1.001156956769502</v>
      </c>
      <c r="I1719" s="4">
        <f t="shared" si="326"/>
        <v>23367.96427554193</v>
      </c>
      <c r="J1719" s="25">
        <f t="shared" si="321"/>
        <v>24853.567455874818</v>
      </c>
      <c r="K1719" s="15">
        <f t="shared" si="327"/>
        <v>24882.321958989167</v>
      </c>
      <c r="L1719" s="36">
        <f t="shared" si="328"/>
        <v>-1487.3219589891669</v>
      </c>
      <c r="M1719" s="36">
        <f t="shared" si="329"/>
        <v>1487.3219589891669</v>
      </c>
      <c r="N1719" s="36">
        <f t="shared" si="330"/>
        <v>6.3574351741362126E-2</v>
      </c>
      <c r="O1719" s="36">
        <f t="shared" si="331"/>
        <v>2212126.6096913731</v>
      </c>
      <c r="P1719" s="35">
        <f t="shared" si="322"/>
        <v>2212126.6096913731</v>
      </c>
    </row>
    <row r="1720" spans="1:16" x14ac:dyDescent="0.4">
      <c r="A1720" s="1">
        <v>1719</v>
      </c>
      <c r="B1720" s="21">
        <v>41532</v>
      </c>
      <c r="C1720" s="43">
        <v>3</v>
      </c>
      <c r="D1720" s="23">
        <v>21101</v>
      </c>
      <c r="E1720" s="25">
        <f t="shared" si="323"/>
        <v>24511.5</v>
      </c>
      <c r="F1720" s="25">
        <f t="shared" si="324"/>
        <v>26887.125</v>
      </c>
      <c r="G1720" s="25">
        <f t="shared" si="325"/>
        <v>0.78479941607739767</v>
      </c>
      <c r="H1720" s="25">
        <f t="shared" si="320"/>
        <v>0.99730290362961838</v>
      </c>
      <c r="I1720" s="4">
        <f t="shared" si="326"/>
        <v>21158.065341236146</v>
      </c>
      <c r="J1720" s="25">
        <f t="shared" si="321"/>
        <v>24853.913451464643</v>
      </c>
      <c r="K1720" s="15">
        <f t="shared" si="327"/>
        <v>24786.88005170492</v>
      </c>
      <c r="L1720" s="36">
        <f t="shared" si="328"/>
        <v>-3685.8800517049203</v>
      </c>
      <c r="M1720" s="36">
        <f t="shared" si="329"/>
        <v>3685.8800517049203</v>
      </c>
      <c r="N1720" s="36">
        <f t="shared" si="330"/>
        <v>0.17467797979739919</v>
      </c>
      <c r="O1720" s="36">
        <f t="shared" si="331"/>
        <v>13585711.755556267</v>
      </c>
      <c r="P1720" s="35">
        <f t="shared" si="322"/>
        <v>13585711.755556267</v>
      </c>
    </row>
    <row r="1721" spans="1:16" x14ac:dyDescent="0.4">
      <c r="A1721" s="1">
        <v>1720</v>
      </c>
      <c r="B1721" s="21">
        <v>41533</v>
      </c>
      <c r="C1721" s="43">
        <v>4</v>
      </c>
      <c r="D1721" s="23">
        <v>26763</v>
      </c>
      <c r="E1721" s="25">
        <f t="shared" si="323"/>
        <v>29262.75</v>
      </c>
      <c r="F1721" s="25">
        <f t="shared" si="324"/>
        <v>29812.375</v>
      </c>
      <c r="G1721" s="25">
        <f t="shared" si="325"/>
        <v>0.89771445582581055</v>
      </c>
      <c r="H1721" s="25">
        <f t="shared" si="320"/>
        <v>0.99897478522145755</v>
      </c>
      <c r="I1721" s="4">
        <f t="shared" si="326"/>
        <v>26790.465981648424</v>
      </c>
      <c r="J1721" s="25">
        <f t="shared" si="321"/>
        <v>24854.259447054468</v>
      </c>
      <c r="K1721" s="15">
        <f t="shared" si="327"/>
        <v>24828.77849295962</v>
      </c>
      <c r="L1721" s="36">
        <f t="shared" si="328"/>
        <v>1934.2215070403799</v>
      </c>
      <c r="M1721" s="36">
        <f t="shared" si="329"/>
        <v>1934.2215070403799</v>
      </c>
      <c r="N1721" s="36">
        <f t="shared" si="330"/>
        <v>7.2272223108036465E-2</v>
      </c>
      <c r="O1721" s="36">
        <f t="shared" si="331"/>
        <v>3741212.8382975585</v>
      </c>
      <c r="P1721" s="35">
        <f t="shared" si="322"/>
        <v>3741212.8382975585</v>
      </c>
    </row>
    <row r="1722" spans="1:16" x14ac:dyDescent="0.4">
      <c r="A1722" s="1">
        <v>1721</v>
      </c>
      <c r="B1722" s="21">
        <v>41534</v>
      </c>
      <c r="C1722" s="43">
        <v>1</v>
      </c>
      <c r="D1722" s="23">
        <v>45792</v>
      </c>
      <c r="E1722" s="25">
        <f t="shared" si="323"/>
        <v>30362</v>
      </c>
      <c r="F1722" s="25">
        <f t="shared" si="324"/>
        <v>30531.75</v>
      </c>
      <c r="G1722" s="25">
        <f t="shared" si="325"/>
        <v>1.4998157655555282</v>
      </c>
      <c r="H1722" s="25">
        <f t="shared" si="320"/>
        <v>1.002565354379422</v>
      </c>
      <c r="I1722" s="4">
        <f t="shared" si="326"/>
        <v>45674.827880268007</v>
      </c>
      <c r="J1722" s="25">
        <f t="shared" si="321"/>
        <v>24854.605442644293</v>
      </c>
      <c r="K1722" s="15">
        <f t="shared" si="327"/>
        <v>24918.366313565384</v>
      </c>
      <c r="L1722" s="36">
        <f t="shared" si="328"/>
        <v>20873.633686434616</v>
      </c>
      <c r="M1722" s="36">
        <f t="shared" si="329"/>
        <v>20873.633686434616</v>
      </c>
      <c r="N1722" s="36">
        <f t="shared" si="330"/>
        <v>0.45583581600355116</v>
      </c>
      <c r="O1722" s="36">
        <f t="shared" si="331"/>
        <v>435708583.27545798</v>
      </c>
      <c r="P1722" s="35">
        <f t="shared" si="322"/>
        <v>435708583.27545798</v>
      </c>
    </row>
    <row r="1723" spans="1:16" x14ac:dyDescent="0.4">
      <c r="A1723" s="1">
        <v>1722</v>
      </c>
      <c r="B1723" s="21">
        <v>41535</v>
      </c>
      <c r="C1723" s="43">
        <v>2</v>
      </c>
      <c r="D1723" s="23">
        <v>27792</v>
      </c>
      <c r="E1723" s="25">
        <f t="shared" si="323"/>
        <v>30701.5</v>
      </c>
      <c r="F1723" s="25">
        <f t="shared" si="324"/>
        <v>30854.375</v>
      </c>
      <c r="G1723" s="25">
        <f t="shared" si="325"/>
        <v>0.90074746288006158</v>
      </c>
      <c r="H1723" s="25">
        <f t="shared" si="320"/>
        <v>1.001156956769502</v>
      </c>
      <c r="I1723" s="4">
        <f t="shared" si="326"/>
        <v>27759.883015424719</v>
      </c>
      <c r="J1723" s="25">
        <f t="shared" si="321"/>
        <v>24854.951438234119</v>
      </c>
      <c r="K1723" s="15">
        <f t="shared" si="327"/>
        <v>24883.707542556229</v>
      </c>
      <c r="L1723" s="36">
        <f t="shared" si="328"/>
        <v>2908.2924574437711</v>
      </c>
      <c r="M1723" s="36">
        <f t="shared" si="329"/>
        <v>2908.2924574437711</v>
      </c>
      <c r="N1723" s="36">
        <f t="shared" si="330"/>
        <v>0.104644950253446</v>
      </c>
      <c r="O1723" s="36">
        <f t="shared" si="331"/>
        <v>8458165.0180243291</v>
      </c>
      <c r="P1723" s="35">
        <f t="shared" si="322"/>
        <v>8458165.0180243291</v>
      </c>
    </row>
    <row r="1724" spans="1:16" x14ac:dyDescent="0.4">
      <c r="A1724" s="1">
        <v>1723</v>
      </c>
      <c r="B1724" s="21">
        <v>41536</v>
      </c>
      <c r="C1724" s="43">
        <v>3</v>
      </c>
      <c r="D1724" s="23">
        <v>22459</v>
      </c>
      <c r="E1724" s="25">
        <f t="shared" si="323"/>
        <v>31007.25</v>
      </c>
      <c r="F1724" s="25">
        <f t="shared" si="324"/>
        <v>28318.5</v>
      </c>
      <c r="G1724" s="25">
        <f t="shared" si="325"/>
        <v>0.79308579197344498</v>
      </c>
      <c r="H1724" s="25">
        <f t="shared" si="320"/>
        <v>0.99730290362961838</v>
      </c>
      <c r="I1724" s="4">
        <f t="shared" si="326"/>
        <v>22519.7379033611</v>
      </c>
      <c r="J1724" s="25">
        <f t="shared" si="321"/>
        <v>24855.297433823944</v>
      </c>
      <c r="K1724" s="15">
        <f t="shared" si="327"/>
        <v>24788.260301330421</v>
      </c>
      <c r="L1724" s="36">
        <f t="shared" si="328"/>
        <v>-2329.2603013304215</v>
      </c>
      <c r="M1724" s="36">
        <f t="shared" si="329"/>
        <v>2329.2603013304215</v>
      </c>
      <c r="N1724" s="36">
        <f t="shared" si="330"/>
        <v>0.10371166576118356</v>
      </c>
      <c r="O1724" s="36">
        <f t="shared" si="331"/>
        <v>5425453.5513538858</v>
      </c>
      <c r="P1724" s="35">
        <f t="shared" si="322"/>
        <v>5425453.5513538858</v>
      </c>
    </row>
    <row r="1725" spans="1:16" x14ac:dyDescent="0.4">
      <c r="A1725" s="1">
        <v>1724</v>
      </c>
      <c r="B1725" s="21">
        <v>41537</v>
      </c>
      <c r="C1725" s="43">
        <v>4</v>
      </c>
      <c r="D1725" s="23">
        <v>27986</v>
      </c>
      <c r="E1725" s="25">
        <f t="shared" si="323"/>
        <v>25629.75</v>
      </c>
      <c r="F1725" s="25">
        <f t="shared" si="324"/>
        <v>24882.75</v>
      </c>
      <c r="G1725" s="25">
        <f t="shared" si="325"/>
        <v>1.1247149129416965</v>
      </c>
      <c r="H1725" s="25">
        <f t="shared" si="320"/>
        <v>0.99897478522145755</v>
      </c>
      <c r="I1725" s="4">
        <f t="shared" si="326"/>
        <v>28014.721106094712</v>
      </c>
      <c r="J1725" s="25">
        <f t="shared" si="321"/>
        <v>24855.643429413773</v>
      </c>
      <c r="K1725" s="15">
        <f t="shared" si="327"/>
        <v>24830.161056439756</v>
      </c>
      <c r="L1725" s="36">
        <f t="shared" si="328"/>
        <v>3155.8389435602439</v>
      </c>
      <c r="M1725" s="36">
        <f t="shared" si="329"/>
        <v>3155.8389435602439</v>
      </c>
      <c r="N1725" s="36">
        <f t="shared" si="330"/>
        <v>0.11276491615665847</v>
      </c>
      <c r="O1725" s="36">
        <f t="shared" si="331"/>
        <v>9959319.4376914371</v>
      </c>
      <c r="P1725" s="35">
        <f t="shared" si="322"/>
        <v>9959319.4376914371</v>
      </c>
    </row>
    <row r="1726" spans="1:16" x14ac:dyDescent="0.4">
      <c r="A1726" s="1">
        <v>1725</v>
      </c>
      <c r="B1726" s="21">
        <v>41538</v>
      </c>
      <c r="C1726" s="43">
        <v>1</v>
      </c>
      <c r="D1726" s="23">
        <v>24282</v>
      </c>
      <c r="E1726" s="25">
        <f t="shared" si="323"/>
        <v>24135.75</v>
      </c>
      <c r="F1726" s="25">
        <f t="shared" si="324"/>
        <v>24674.125</v>
      </c>
      <c r="G1726" s="25">
        <f t="shared" si="325"/>
        <v>0.98410784576960686</v>
      </c>
      <c r="H1726" s="25">
        <f t="shared" si="320"/>
        <v>1.002565354379422</v>
      </c>
      <c r="I1726" s="4">
        <f t="shared" si="326"/>
        <v>24219.867456950295</v>
      </c>
      <c r="J1726" s="25">
        <f t="shared" si="321"/>
        <v>24855.989425003598</v>
      </c>
      <c r="K1726" s="15">
        <f t="shared" si="327"/>
        <v>24919.753846329895</v>
      </c>
      <c r="L1726" s="36">
        <f t="shared" si="328"/>
        <v>-637.75384632989517</v>
      </c>
      <c r="M1726" s="36">
        <f t="shared" si="329"/>
        <v>637.75384632989517</v>
      </c>
      <c r="N1726" s="36">
        <f t="shared" si="330"/>
        <v>2.6264469414788532E-2</v>
      </c>
      <c r="O1726" s="36">
        <f t="shared" si="331"/>
        <v>406729.96850857552</v>
      </c>
      <c r="P1726" s="35">
        <f t="shared" si="322"/>
        <v>406729.96850857552</v>
      </c>
    </row>
    <row r="1727" spans="1:16" x14ac:dyDescent="0.4">
      <c r="A1727" s="1">
        <v>1726</v>
      </c>
      <c r="B1727" s="21">
        <v>41539</v>
      </c>
      <c r="C1727" s="43">
        <v>2</v>
      </c>
      <c r="D1727" s="23">
        <v>21816</v>
      </c>
      <c r="E1727" s="25">
        <f t="shared" si="323"/>
        <v>25212.5</v>
      </c>
      <c r="F1727" s="25">
        <f t="shared" si="324"/>
        <v>25788.625</v>
      </c>
      <c r="G1727" s="25">
        <f t="shared" si="325"/>
        <v>0.84595436941674862</v>
      </c>
      <c r="H1727" s="25">
        <f t="shared" si="320"/>
        <v>1.001156956769502</v>
      </c>
      <c r="I1727" s="4">
        <f t="shared" si="326"/>
        <v>21790.78899915464</v>
      </c>
      <c r="J1727" s="25">
        <f t="shared" si="321"/>
        <v>24856.335420593423</v>
      </c>
      <c r="K1727" s="15">
        <f t="shared" si="327"/>
        <v>24885.093126123291</v>
      </c>
      <c r="L1727" s="36">
        <f t="shared" si="328"/>
        <v>-3069.0931261232909</v>
      </c>
      <c r="M1727" s="36">
        <f t="shared" si="329"/>
        <v>3069.0931261232909</v>
      </c>
      <c r="N1727" s="36">
        <f t="shared" si="330"/>
        <v>0.14068083636428727</v>
      </c>
      <c r="O1727" s="36">
        <f t="shared" si="331"/>
        <v>9419332.6168172341</v>
      </c>
      <c r="P1727" s="35">
        <f t="shared" si="322"/>
        <v>9419332.6168172341</v>
      </c>
    </row>
    <row r="1728" spans="1:16" x14ac:dyDescent="0.4">
      <c r="A1728" s="1">
        <v>1727</v>
      </c>
      <c r="B1728" s="21">
        <v>41540</v>
      </c>
      <c r="C1728" s="43">
        <v>3</v>
      </c>
      <c r="D1728" s="23">
        <v>26766</v>
      </c>
      <c r="E1728" s="25">
        <f t="shared" si="323"/>
        <v>26364.75</v>
      </c>
      <c r="F1728" s="25">
        <f t="shared" si="324"/>
        <v>26673</v>
      </c>
      <c r="G1728" s="25">
        <f t="shared" si="325"/>
        <v>1.0034866719154201</v>
      </c>
      <c r="H1728" s="25">
        <f t="shared" si="320"/>
        <v>0.99730290362961838</v>
      </c>
      <c r="I1728" s="4">
        <f t="shared" si="326"/>
        <v>26838.385712692605</v>
      </c>
      <c r="J1728" s="25">
        <f t="shared" si="321"/>
        <v>24856.681416183248</v>
      </c>
      <c r="K1728" s="15">
        <f t="shared" si="327"/>
        <v>24789.640550955926</v>
      </c>
      <c r="L1728" s="36">
        <f t="shared" si="328"/>
        <v>1976.3594490440737</v>
      </c>
      <c r="M1728" s="36">
        <f t="shared" si="329"/>
        <v>1976.3594490440737</v>
      </c>
      <c r="N1728" s="36">
        <f t="shared" si="330"/>
        <v>7.38384311829961E-2</v>
      </c>
      <c r="O1728" s="36">
        <f t="shared" si="331"/>
        <v>3905996.6718257945</v>
      </c>
      <c r="P1728" s="35">
        <f t="shared" si="322"/>
        <v>3905996.6718257945</v>
      </c>
    </row>
    <row r="1729" spans="1:16" x14ac:dyDescent="0.4">
      <c r="A1729" s="1">
        <v>1728</v>
      </c>
      <c r="B1729" s="21">
        <v>41541</v>
      </c>
      <c r="C1729" s="43">
        <v>4</v>
      </c>
      <c r="D1729" s="23">
        <v>32595</v>
      </c>
      <c r="E1729" s="25">
        <f t="shared" si="323"/>
        <v>26981.25</v>
      </c>
      <c r="F1729" s="25">
        <f t="shared" si="324"/>
        <v>26940.75</v>
      </c>
      <c r="G1729" s="25">
        <f t="shared" si="325"/>
        <v>1.2098772305893488</v>
      </c>
      <c r="H1729" s="25">
        <f t="shared" si="320"/>
        <v>0.99897478522145755</v>
      </c>
      <c r="I1729" s="4">
        <f t="shared" si="326"/>
        <v>32628.451170340784</v>
      </c>
      <c r="J1729" s="25">
        <f t="shared" si="321"/>
        <v>24857.027411773073</v>
      </c>
      <c r="K1729" s="15">
        <f t="shared" si="327"/>
        <v>24831.543619919888</v>
      </c>
      <c r="L1729" s="36">
        <f t="shared" si="328"/>
        <v>7763.4563800801116</v>
      </c>
      <c r="M1729" s="36">
        <f t="shared" si="329"/>
        <v>7763.4563800801116</v>
      </c>
      <c r="N1729" s="36">
        <f t="shared" si="330"/>
        <v>0.23817936432213871</v>
      </c>
      <c r="O1729" s="36">
        <f t="shared" si="331"/>
        <v>60271254.965406589</v>
      </c>
      <c r="P1729" s="35">
        <f t="shared" si="322"/>
        <v>60271254.965406589</v>
      </c>
    </row>
    <row r="1730" spans="1:16" x14ac:dyDescent="0.4">
      <c r="A1730" s="1">
        <v>1729</v>
      </c>
      <c r="B1730" s="21">
        <v>41542</v>
      </c>
      <c r="C1730" s="43">
        <v>1</v>
      </c>
      <c r="D1730" s="23">
        <v>26748</v>
      </c>
      <c r="E1730" s="25">
        <f t="shared" si="323"/>
        <v>26900.25</v>
      </c>
      <c r="F1730" s="25">
        <f t="shared" si="324"/>
        <v>26607.625</v>
      </c>
      <c r="G1730" s="25">
        <f t="shared" si="325"/>
        <v>1.0052757433254564</v>
      </c>
      <c r="H1730" s="25">
        <f t="shared" ref="H1730:H1793" si="332">VLOOKUP(C1730,$Q$38:$S$42,3,FALSE)</f>
        <v>1.002565354379422</v>
      </c>
      <c r="I1730" s="4">
        <f t="shared" si="326"/>
        <v>26679.557480376676</v>
      </c>
      <c r="J1730" s="25">
        <f t="shared" si="321"/>
        <v>24857.373407362898</v>
      </c>
      <c r="K1730" s="15">
        <f t="shared" si="327"/>
        <v>24921.141379094403</v>
      </c>
      <c r="L1730" s="36">
        <f t="shared" si="328"/>
        <v>1826.8586209055975</v>
      </c>
      <c r="M1730" s="36">
        <f t="shared" si="329"/>
        <v>1826.8586209055975</v>
      </c>
      <c r="N1730" s="36">
        <f t="shared" si="330"/>
        <v>6.8298886679587167E-2</v>
      </c>
      <c r="O1730" s="36">
        <f t="shared" si="331"/>
        <v>3337412.4207771015</v>
      </c>
      <c r="P1730" s="35">
        <f t="shared" si="322"/>
        <v>3337412.4207771015</v>
      </c>
    </row>
    <row r="1731" spans="1:16" x14ac:dyDescent="0.4">
      <c r="A1731" s="1">
        <v>1730</v>
      </c>
      <c r="B1731" s="21">
        <v>41543</v>
      </c>
      <c r="C1731" s="43">
        <v>2</v>
      </c>
      <c r="D1731" s="23">
        <v>21492</v>
      </c>
      <c r="E1731" s="25">
        <f t="shared" si="323"/>
        <v>26315</v>
      </c>
      <c r="F1731" s="25">
        <f t="shared" si="324"/>
        <v>25066</v>
      </c>
      <c r="G1731" s="25">
        <f t="shared" si="325"/>
        <v>0.85741642064948531</v>
      </c>
      <c r="H1731" s="25">
        <f t="shared" si="332"/>
        <v>1.001156956769502</v>
      </c>
      <c r="I1731" s="4">
        <f t="shared" si="326"/>
        <v>21467.163419959274</v>
      </c>
      <c r="J1731" s="25">
        <f t="shared" ref="J1731:J1794" si="333">INTERCEPT($I$2:$I$3896,$A$2:$A$3896)+SLOPE($I$2:$I$3896,$A$2:$A$3896)*A1731</f>
        <v>24857.719402952724</v>
      </c>
      <c r="K1731" s="15">
        <f t="shared" si="327"/>
        <v>24886.478709690353</v>
      </c>
      <c r="L1731" s="36">
        <f t="shared" si="328"/>
        <v>-3394.4787096903528</v>
      </c>
      <c r="M1731" s="36">
        <f t="shared" si="329"/>
        <v>3394.4787096903528</v>
      </c>
      <c r="N1731" s="36">
        <f t="shared" si="330"/>
        <v>0.15794149961336093</v>
      </c>
      <c r="O1731" s="36">
        <f t="shared" si="331"/>
        <v>11522485.710541083</v>
      </c>
      <c r="P1731" s="35">
        <f t="shared" ref="P1731:P1794" si="334">(D1731-K1731)^2</f>
        <v>11522485.710541083</v>
      </c>
    </row>
    <row r="1732" spans="1:16" x14ac:dyDescent="0.4">
      <c r="A1732" s="1">
        <v>1731</v>
      </c>
      <c r="B1732" s="21">
        <v>41544</v>
      </c>
      <c r="C1732" s="43">
        <v>3</v>
      </c>
      <c r="D1732" s="23">
        <v>24425</v>
      </c>
      <c r="E1732" s="25">
        <f t="shared" si="323"/>
        <v>23817</v>
      </c>
      <c r="F1732" s="25">
        <f t="shared" si="324"/>
        <v>23486</v>
      </c>
      <c r="G1732" s="25">
        <f t="shared" si="325"/>
        <v>1.0399812654347271</v>
      </c>
      <c r="H1732" s="25">
        <f t="shared" si="332"/>
        <v>0.99730290362961838</v>
      </c>
      <c r="I1732" s="4">
        <f t="shared" si="326"/>
        <v>24491.054734832134</v>
      </c>
      <c r="J1732" s="25">
        <f t="shared" si="333"/>
        <v>24858.065398542549</v>
      </c>
      <c r="K1732" s="15">
        <f t="shared" si="327"/>
        <v>24791.020800581431</v>
      </c>
      <c r="L1732" s="36">
        <f t="shared" si="328"/>
        <v>-366.0208005814311</v>
      </c>
      <c r="M1732" s="36">
        <f t="shared" si="329"/>
        <v>366.0208005814311</v>
      </c>
      <c r="N1732" s="36">
        <f t="shared" si="330"/>
        <v>1.4985498488492573E-2</v>
      </c>
      <c r="O1732" s="36">
        <f t="shared" si="331"/>
        <v>133971.22645827176</v>
      </c>
      <c r="P1732" s="35">
        <f t="shared" si="334"/>
        <v>133971.22645827176</v>
      </c>
    </row>
    <row r="1733" spans="1:16" x14ac:dyDescent="0.4">
      <c r="A1733" s="1">
        <v>1732</v>
      </c>
      <c r="B1733" s="21">
        <v>41545</v>
      </c>
      <c r="C1733" s="43">
        <v>4</v>
      </c>
      <c r="D1733" s="23">
        <v>22603</v>
      </c>
      <c r="E1733" s="25">
        <f t="shared" ref="E1733:E1796" si="335">AVERAGE(D1731:D1734)</f>
        <v>23155</v>
      </c>
      <c r="F1733" s="25">
        <f t="shared" ref="F1733:F1796" si="336">AVERAGE(E1733:E1734)</f>
        <v>23779.875</v>
      </c>
      <c r="G1733" s="25">
        <f t="shared" si="325"/>
        <v>0.95050962210692869</v>
      </c>
      <c r="H1733" s="25">
        <f t="shared" si="332"/>
        <v>0.99897478522145755</v>
      </c>
      <c r="I1733" s="4">
        <f t="shared" si="326"/>
        <v>22626.196711250581</v>
      </c>
      <c r="J1733" s="25">
        <f t="shared" si="333"/>
        <v>24858.411394132374</v>
      </c>
      <c r="K1733" s="15">
        <f t="shared" si="327"/>
        <v>24832.926183400021</v>
      </c>
      <c r="L1733" s="36">
        <f t="shared" si="328"/>
        <v>-2229.9261834000208</v>
      </c>
      <c r="M1733" s="36">
        <f t="shared" si="329"/>
        <v>2229.9261834000208</v>
      </c>
      <c r="N1733" s="36">
        <f t="shared" si="330"/>
        <v>9.8656204194134442E-2</v>
      </c>
      <c r="O1733" s="36">
        <f t="shared" si="331"/>
        <v>4972570.7834129836</v>
      </c>
      <c r="P1733" s="35">
        <f t="shared" si="334"/>
        <v>4972570.7834129836</v>
      </c>
    </row>
    <row r="1734" spans="1:16" x14ac:dyDescent="0.4">
      <c r="A1734" s="1">
        <v>1733</v>
      </c>
      <c r="B1734" s="21">
        <v>41546</v>
      </c>
      <c r="C1734" s="43">
        <v>1</v>
      </c>
      <c r="D1734" s="23">
        <v>24100</v>
      </c>
      <c r="E1734" s="25">
        <f t="shared" si="335"/>
        <v>24404.75</v>
      </c>
      <c r="F1734" s="25">
        <f t="shared" si="336"/>
        <v>24412.25</v>
      </c>
      <c r="G1734" s="25">
        <f t="shared" si="325"/>
        <v>0.98720929041772065</v>
      </c>
      <c r="H1734" s="25">
        <f t="shared" si="332"/>
        <v>1.002565354379422</v>
      </c>
      <c r="I1734" s="4">
        <f t="shared" si="326"/>
        <v>24038.333156762295</v>
      </c>
      <c r="J1734" s="25">
        <f t="shared" si="333"/>
        <v>24858.757389722203</v>
      </c>
      <c r="K1734" s="15">
        <f t="shared" si="327"/>
        <v>24922.528911858913</v>
      </c>
      <c r="L1734" s="36">
        <f t="shared" si="328"/>
        <v>-822.52891185891349</v>
      </c>
      <c r="M1734" s="36">
        <f t="shared" si="329"/>
        <v>822.52891185891349</v>
      </c>
      <c r="N1734" s="36">
        <f t="shared" si="330"/>
        <v>3.4129830367589771E-2</v>
      </c>
      <c r="O1734" s="36">
        <f t="shared" si="331"/>
        <v>676553.81084380823</v>
      </c>
      <c r="P1734" s="35">
        <f t="shared" si="334"/>
        <v>676553.81084380823</v>
      </c>
    </row>
    <row r="1735" spans="1:16" x14ac:dyDescent="0.4">
      <c r="A1735" s="1">
        <v>1734</v>
      </c>
      <c r="B1735" s="21">
        <v>41547</v>
      </c>
      <c r="C1735" s="43">
        <v>2</v>
      </c>
      <c r="D1735" s="23">
        <v>26491</v>
      </c>
      <c r="E1735" s="25">
        <f t="shared" si="335"/>
        <v>24419.75</v>
      </c>
      <c r="F1735" s="25">
        <f t="shared" si="336"/>
        <v>24865.5</v>
      </c>
      <c r="G1735" s="25">
        <f t="shared" si="325"/>
        <v>1.0653716997446261</v>
      </c>
      <c r="H1735" s="25">
        <f t="shared" si="332"/>
        <v>1.001156956769502</v>
      </c>
      <c r="I1735" s="4">
        <f t="shared" si="326"/>
        <v>26460.386476742093</v>
      </c>
      <c r="J1735" s="25">
        <f t="shared" si="333"/>
        <v>24859.103385312028</v>
      </c>
      <c r="K1735" s="15">
        <f t="shared" si="327"/>
        <v>24887.864293257415</v>
      </c>
      <c r="L1735" s="36">
        <f t="shared" si="328"/>
        <v>1603.1357067425852</v>
      </c>
      <c r="M1735" s="36">
        <f t="shared" si="329"/>
        <v>1603.1357067425852</v>
      </c>
      <c r="N1735" s="36">
        <f t="shared" si="330"/>
        <v>6.0516239732082033E-2</v>
      </c>
      <c r="O1735" s="36">
        <f t="shared" si="331"/>
        <v>2570044.0942330481</v>
      </c>
      <c r="P1735" s="35">
        <f t="shared" si="334"/>
        <v>2570044.0942330481</v>
      </c>
    </row>
    <row r="1736" spans="1:16" x14ac:dyDescent="0.4">
      <c r="A1736" s="1">
        <v>1735</v>
      </c>
      <c r="B1736" s="21">
        <v>41548</v>
      </c>
      <c r="C1736" s="43">
        <v>3</v>
      </c>
      <c r="D1736" s="23">
        <v>24485</v>
      </c>
      <c r="E1736" s="25">
        <f t="shared" si="335"/>
        <v>25311.25</v>
      </c>
      <c r="F1736" s="25">
        <f t="shared" si="336"/>
        <v>24755.125</v>
      </c>
      <c r="G1736" s="25">
        <f t="shared" si="325"/>
        <v>0.98908811811695563</v>
      </c>
      <c r="H1736" s="25">
        <f t="shared" si="332"/>
        <v>0.99730290362961838</v>
      </c>
      <c r="I1736" s="4">
        <f t="shared" si="326"/>
        <v>24551.216998254444</v>
      </c>
      <c r="J1736" s="25">
        <f t="shared" si="333"/>
        <v>24859.449380901853</v>
      </c>
      <c r="K1736" s="15">
        <f t="shared" si="327"/>
        <v>24792.401050206936</v>
      </c>
      <c r="L1736" s="36">
        <f t="shared" si="328"/>
        <v>-307.40105020693591</v>
      </c>
      <c r="M1736" s="36">
        <f t="shared" si="329"/>
        <v>307.40105020693591</v>
      </c>
      <c r="N1736" s="36">
        <f t="shared" si="330"/>
        <v>1.255466817263369E-2</v>
      </c>
      <c r="O1736" s="36">
        <f t="shared" si="331"/>
        <v>94495.405668327134</v>
      </c>
      <c r="P1736" s="35">
        <f t="shared" si="334"/>
        <v>94495.405668327134</v>
      </c>
    </row>
    <row r="1737" spans="1:16" x14ac:dyDescent="0.4">
      <c r="A1737" s="1">
        <v>1736</v>
      </c>
      <c r="B1737" s="21">
        <v>41549</v>
      </c>
      <c r="C1737" s="43">
        <v>4</v>
      </c>
      <c r="D1737" s="23">
        <v>26169</v>
      </c>
      <c r="E1737" s="25">
        <f t="shared" si="335"/>
        <v>24199</v>
      </c>
      <c r="F1737" s="25">
        <f t="shared" si="336"/>
        <v>24113.875</v>
      </c>
      <c r="G1737" s="25">
        <f t="shared" si="325"/>
        <v>1.085225829527606</v>
      </c>
      <c r="H1737" s="25">
        <f t="shared" si="332"/>
        <v>0.99897478522145755</v>
      </c>
      <c r="I1737" s="4">
        <f t="shared" si="326"/>
        <v>26195.856379096425</v>
      </c>
      <c r="J1737" s="25">
        <f t="shared" si="333"/>
        <v>24859.795376491678</v>
      </c>
      <c r="K1737" s="15">
        <f t="shared" si="327"/>
        <v>24834.308746880157</v>
      </c>
      <c r="L1737" s="36">
        <f t="shared" si="328"/>
        <v>1334.6912531198432</v>
      </c>
      <c r="M1737" s="36">
        <f t="shared" si="329"/>
        <v>1334.6912531198432</v>
      </c>
      <c r="N1737" s="36">
        <f t="shared" si="330"/>
        <v>5.1002761019520927E-2</v>
      </c>
      <c r="O1737" s="36">
        <f t="shared" si="331"/>
        <v>1781400.7411546172</v>
      </c>
      <c r="P1737" s="35">
        <f t="shared" si="334"/>
        <v>1781400.7411546172</v>
      </c>
    </row>
    <row r="1738" spans="1:16" x14ac:dyDescent="0.4">
      <c r="A1738" s="1">
        <v>1737</v>
      </c>
      <c r="B1738" s="21">
        <v>41550</v>
      </c>
      <c r="C1738" s="43">
        <v>1</v>
      </c>
      <c r="D1738" s="23">
        <v>19651</v>
      </c>
      <c r="E1738" s="25">
        <f t="shared" si="335"/>
        <v>24028.75</v>
      </c>
      <c r="F1738" s="25">
        <f t="shared" si="336"/>
        <v>23790.75</v>
      </c>
      <c r="G1738" s="25">
        <f t="shared" si="325"/>
        <v>0.82599329571367019</v>
      </c>
      <c r="H1738" s="25">
        <f t="shared" si="332"/>
        <v>1.002565354379422</v>
      </c>
      <c r="I1738" s="4">
        <f t="shared" si="326"/>
        <v>19600.717214254601</v>
      </c>
      <c r="J1738" s="25">
        <f t="shared" si="333"/>
        <v>24860.141372081504</v>
      </c>
      <c r="K1738" s="15">
        <f t="shared" si="327"/>
        <v>24923.916444623421</v>
      </c>
      <c r="L1738" s="36">
        <f t="shared" si="328"/>
        <v>-5272.9164446234208</v>
      </c>
      <c r="M1738" s="36">
        <f t="shared" si="329"/>
        <v>5272.9164446234208</v>
      </c>
      <c r="N1738" s="36">
        <f t="shared" si="330"/>
        <v>0.26832814842111957</v>
      </c>
      <c r="O1738" s="36">
        <f t="shared" si="331"/>
        <v>27803647.831980098</v>
      </c>
      <c r="P1738" s="35">
        <f t="shared" si="334"/>
        <v>27803647.831980098</v>
      </c>
    </row>
    <row r="1739" spans="1:16" x14ac:dyDescent="0.4">
      <c r="A1739" s="1">
        <v>1738</v>
      </c>
      <c r="B1739" s="21">
        <v>41551</v>
      </c>
      <c r="C1739" s="43">
        <v>2</v>
      </c>
      <c r="D1739" s="23">
        <v>25810</v>
      </c>
      <c r="E1739" s="25">
        <f t="shared" si="335"/>
        <v>23552.75</v>
      </c>
      <c r="F1739" s="25">
        <f t="shared" si="336"/>
        <v>22858</v>
      </c>
      <c r="G1739" s="25">
        <f t="shared" si="325"/>
        <v>1.1291451570566104</v>
      </c>
      <c r="H1739" s="25">
        <f t="shared" si="332"/>
        <v>1.001156956769502</v>
      </c>
      <c r="I1739" s="4">
        <f t="shared" si="326"/>
        <v>25780.173453803687</v>
      </c>
      <c r="J1739" s="25">
        <f t="shared" si="333"/>
        <v>24860.487367671329</v>
      </c>
      <c r="K1739" s="15">
        <f t="shared" si="327"/>
        <v>24889.249876824477</v>
      </c>
      <c r="L1739" s="36">
        <f t="shared" si="328"/>
        <v>920.75012317552319</v>
      </c>
      <c r="M1739" s="36">
        <f t="shared" si="329"/>
        <v>920.75012317552319</v>
      </c>
      <c r="N1739" s="36">
        <f t="shared" si="330"/>
        <v>3.5674162075766104E-2</v>
      </c>
      <c r="O1739" s="36">
        <f t="shared" si="331"/>
        <v>847780.78932774113</v>
      </c>
      <c r="P1739" s="35">
        <f t="shared" si="334"/>
        <v>847780.78932774113</v>
      </c>
    </row>
    <row r="1740" spans="1:16" x14ac:dyDescent="0.4">
      <c r="A1740" s="1">
        <v>1739</v>
      </c>
      <c r="B1740" s="21">
        <v>41552</v>
      </c>
      <c r="C1740" s="43">
        <v>3</v>
      </c>
      <c r="D1740" s="23">
        <v>22581</v>
      </c>
      <c r="E1740" s="25">
        <f t="shared" si="335"/>
        <v>22163.25</v>
      </c>
      <c r="F1740" s="25">
        <f t="shared" si="336"/>
        <v>22909.875</v>
      </c>
      <c r="G1740" s="25">
        <f t="shared" si="325"/>
        <v>0.98564483656065338</v>
      </c>
      <c r="H1740" s="25">
        <f t="shared" si="332"/>
        <v>0.99730290362961838</v>
      </c>
      <c r="I1740" s="4">
        <f t="shared" si="326"/>
        <v>22642.067838986466</v>
      </c>
      <c r="J1740" s="25">
        <f t="shared" si="333"/>
        <v>24860.833363261154</v>
      </c>
      <c r="K1740" s="15">
        <f t="shared" si="327"/>
        <v>24793.781299832441</v>
      </c>
      <c r="L1740" s="36">
        <f t="shared" si="328"/>
        <v>-2212.7812998324407</v>
      </c>
      <c r="M1740" s="36">
        <f t="shared" si="329"/>
        <v>2212.7812998324407</v>
      </c>
      <c r="N1740" s="36">
        <f t="shared" si="330"/>
        <v>9.7993060530199752E-2</v>
      </c>
      <c r="O1740" s="36">
        <f t="shared" si="331"/>
        <v>4896401.0808881456</v>
      </c>
      <c r="P1740" s="35">
        <f t="shared" si="334"/>
        <v>4896401.0808881456</v>
      </c>
    </row>
    <row r="1741" spans="1:16" x14ac:dyDescent="0.4">
      <c r="A1741" s="1">
        <v>1740</v>
      </c>
      <c r="B1741" s="21">
        <v>41553</v>
      </c>
      <c r="C1741" s="43">
        <v>4</v>
      </c>
      <c r="D1741" s="23">
        <v>20611</v>
      </c>
      <c r="E1741" s="25">
        <f t="shared" si="335"/>
        <v>23656.5</v>
      </c>
      <c r="F1741" s="25">
        <f t="shared" si="336"/>
        <v>23758.5</v>
      </c>
      <c r="G1741" s="25">
        <f t="shared" si="325"/>
        <v>0.86752109771239772</v>
      </c>
      <c r="H1741" s="25">
        <f t="shared" si="332"/>
        <v>0.99897478522145755</v>
      </c>
      <c r="I1741" s="4">
        <f t="shared" si="326"/>
        <v>20632.152387540846</v>
      </c>
      <c r="J1741" s="25">
        <f t="shared" si="333"/>
        <v>24861.179358850979</v>
      </c>
      <c r="K1741" s="15">
        <f t="shared" si="327"/>
        <v>24835.691310360289</v>
      </c>
      <c r="L1741" s="36">
        <f t="shared" si="328"/>
        <v>-4224.6913103602892</v>
      </c>
      <c r="M1741" s="36">
        <f t="shared" si="329"/>
        <v>4224.6913103602892</v>
      </c>
      <c r="N1741" s="36">
        <f t="shared" si="330"/>
        <v>0.20497265102907619</v>
      </c>
      <c r="O1741" s="36">
        <f t="shared" si="331"/>
        <v>17848016.667833738</v>
      </c>
      <c r="P1741" s="35">
        <f t="shared" si="334"/>
        <v>17848016.667833738</v>
      </c>
    </row>
    <row r="1742" spans="1:16" x14ac:dyDescent="0.4">
      <c r="A1742" s="1">
        <v>1741</v>
      </c>
      <c r="B1742" s="21">
        <v>41554</v>
      </c>
      <c r="C1742" s="43">
        <v>1</v>
      </c>
      <c r="D1742" s="23">
        <v>25624</v>
      </c>
      <c r="E1742" s="25">
        <f t="shared" si="335"/>
        <v>23860.5</v>
      </c>
      <c r="F1742" s="25">
        <f t="shared" si="336"/>
        <v>24335.75</v>
      </c>
      <c r="G1742" s="25">
        <f t="shared" si="325"/>
        <v>1.0529365234274679</v>
      </c>
      <c r="H1742" s="25">
        <f t="shared" si="332"/>
        <v>1.002565354379422</v>
      </c>
      <c r="I1742" s="4">
        <f t="shared" si="326"/>
        <v>25558.433560534319</v>
      </c>
      <c r="J1742" s="25">
        <f t="shared" si="333"/>
        <v>24861.525354440804</v>
      </c>
      <c r="K1742" s="15">
        <f t="shared" si="327"/>
        <v>24925.303977387928</v>
      </c>
      <c r="L1742" s="36">
        <f t="shared" si="328"/>
        <v>698.69602261207183</v>
      </c>
      <c r="M1742" s="36">
        <f t="shared" si="329"/>
        <v>698.69602261207183</v>
      </c>
      <c r="N1742" s="36">
        <f t="shared" si="330"/>
        <v>2.7267250336093968E-2</v>
      </c>
      <c r="O1742" s="36">
        <f t="shared" si="331"/>
        <v>488176.13201392879</v>
      </c>
      <c r="P1742" s="35">
        <f t="shared" si="334"/>
        <v>488176.13201392879</v>
      </c>
    </row>
    <row r="1743" spans="1:16" x14ac:dyDescent="0.4">
      <c r="A1743" s="1">
        <v>1742</v>
      </c>
      <c r="B1743" s="21">
        <v>41555</v>
      </c>
      <c r="C1743" s="43">
        <v>2</v>
      </c>
      <c r="D1743" s="23">
        <v>26626</v>
      </c>
      <c r="E1743" s="25">
        <f t="shared" si="335"/>
        <v>24811</v>
      </c>
      <c r="F1743" s="25">
        <f t="shared" si="336"/>
        <v>24777.125</v>
      </c>
      <c r="G1743" s="25">
        <f t="shared" si="325"/>
        <v>1.0746202394345592</v>
      </c>
      <c r="H1743" s="25">
        <f t="shared" si="332"/>
        <v>1.001156956769502</v>
      </c>
      <c r="I1743" s="4">
        <f t="shared" si="326"/>
        <v>26595.230468073496</v>
      </c>
      <c r="J1743" s="25">
        <f t="shared" si="333"/>
        <v>24861.871350030633</v>
      </c>
      <c r="K1743" s="15">
        <f t="shared" si="327"/>
        <v>24890.635460391539</v>
      </c>
      <c r="L1743" s="36">
        <f t="shared" si="328"/>
        <v>1735.3645396084612</v>
      </c>
      <c r="M1743" s="36">
        <f t="shared" si="329"/>
        <v>1735.3645396084612</v>
      </c>
      <c r="N1743" s="36">
        <f t="shared" si="330"/>
        <v>6.5175562968844789E-2</v>
      </c>
      <c r="O1743" s="36">
        <f t="shared" si="331"/>
        <v>3011490.0853304863</v>
      </c>
      <c r="P1743" s="35">
        <f t="shared" si="334"/>
        <v>3011490.0853304863</v>
      </c>
    </row>
    <row r="1744" spans="1:16" x14ac:dyDescent="0.4">
      <c r="A1744" s="1">
        <v>1743</v>
      </c>
      <c r="B1744" s="21">
        <v>41556</v>
      </c>
      <c r="C1744" s="43">
        <v>3</v>
      </c>
      <c r="D1744" s="23">
        <v>26383</v>
      </c>
      <c r="E1744" s="25">
        <f t="shared" si="335"/>
        <v>24743.25</v>
      </c>
      <c r="F1744" s="25">
        <f t="shared" si="336"/>
        <v>24765.5</v>
      </c>
      <c r="G1744" s="25">
        <f t="shared" si="325"/>
        <v>1.0653126324927824</v>
      </c>
      <c r="H1744" s="25">
        <f t="shared" si="332"/>
        <v>0.99730290362961838</v>
      </c>
      <c r="I1744" s="4">
        <f t="shared" si="326"/>
        <v>26454.34993118019</v>
      </c>
      <c r="J1744" s="25">
        <f t="shared" si="333"/>
        <v>24862.217345620458</v>
      </c>
      <c r="K1744" s="15">
        <f t="shared" si="327"/>
        <v>24795.161549457946</v>
      </c>
      <c r="L1744" s="36">
        <f t="shared" si="328"/>
        <v>1587.8384505420545</v>
      </c>
      <c r="M1744" s="36">
        <f t="shared" si="329"/>
        <v>1587.8384505420545</v>
      </c>
      <c r="N1744" s="36">
        <f t="shared" si="330"/>
        <v>6.0184150799456257E-2</v>
      </c>
      <c r="O1744" s="36">
        <f t="shared" si="331"/>
        <v>2521230.9450197923</v>
      </c>
      <c r="P1744" s="35">
        <f t="shared" si="334"/>
        <v>2521230.9450197923</v>
      </c>
    </row>
    <row r="1745" spans="1:16" x14ac:dyDescent="0.4">
      <c r="A1745" s="1">
        <v>1744</v>
      </c>
      <c r="B1745" s="21">
        <v>41557</v>
      </c>
      <c r="C1745" s="43">
        <v>4</v>
      </c>
      <c r="D1745" s="23">
        <v>20340</v>
      </c>
      <c r="E1745" s="25">
        <f t="shared" si="335"/>
        <v>24787.75</v>
      </c>
      <c r="F1745" s="25">
        <f t="shared" si="336"/>
        <v>24313.125</v>
      </c>
      <c r="G1745" s="25">
        <f t="shared" si="325"/>
        <v>0.83658517775892649</v>
      </c>
      <c r="H1745" s="25">
        <f t="shared" si="332"/>
        <v>0.99897478522145755</v>
      </c>
      <c r="I1745" s="4">
        <f t="shared" si="326"/>
        <v>20360.874269204833</v>
      </c>
      <c r="J1745" s="25">
        <f t="shared" si="333"/>
        <v>24862.563341210283</v>
      </c>
      <c r="K1745" s="15">
        <f t="shared" si="327"/>
        <v>24837.073873840425</v>
      </c>
      <c r="L1745" s="36">
        <f t="shared" si="328"/>
        <v>-4497.0738738404252</v>
      </c>
      <c r="M1745" s="36">
        <f t="shared" si="329"/>
        <v>4497.0738738404252</v>
      </c>
      <c r="N1745" s="36">
        <f t="shared" si="330"/>
        <v>0.22109507737661874</v>
      </c>
      <c r="O1745" s="36">
        <f t="shared" si="331"/>
        <v>20223673.42677813</v>
      </c>
      <c r="P1745" s="35">
        <f t="shared" si="334"/>
        <v>20223673.42677813</v>
      </c>
    </row>
    <row r="1746" spans="1:16" x14ac:dyDescent="0.4">
      <c r="A1746" s="1">
        <v>1745</v>
      </c>
      <c r="B1746" s="21">
        <v>41558</v>
      </c>
      <c r="C1746" s="43">
        <v>1</v>
      </c>
      <c r="D1746" s="23">
        <v>25802</v>
      </c>
      <c r="E1746" s="25">
        <f t="shared" si="335"/>
        <v>23838.5</v>
      </c>
      <c r="F1746" s="25">
        <f t="shared" si="336"/>
        <v>23152.625</v>
      </c>
      <c r="G1746" s="25">
        <f t="shared" si="325"/>
        <v>1.1144308690699218</v>
      </c>
      <c r="H1746" s="25">
        <f t="shared" si="332"/>
        <v>1.002565354379422</v>
      </c>
      <c r="I1746" s="4">
        <f t="shared" si="326"/>
        <v>25735.97809588302</v>
      </c>
      <c r="J1746" s="25">
        <f t="shared" si="333"/>
        <v>24862.909336800109</v>
      </c>
      <c r="K1746" s="15">
        <f t="shared" si="327"/>
        <v>24926.691510152439</v>
      </c>
      <c r="L1746" s="36">
        <f t="shared" si="328"/>
        <v>875.30848984756085</v>
      </c>
      <c r="M1746" s="36">
        <f t="shared" si="329"/>
        <v>875.30848984756085</v>
      </c>
      <c r="N1746" s="36">
        <f t="shared" si="330"/>
        <v>3.3924055881232498E-2</v>
      </c>
      <c r="O1746" s="36">
        <f t="shared" si="331"/>
        <v>766164.95239921752</v>
      </c>
      <c r="P1746" s="35">
        <f t="shared" si="334"/>
        <v>766164.95239921752</v>
      </c>
    </row>
    <row r="1747" spans="1:16" x14ac:dyDescent="0.4">
      <c r="A1747" s="1">
        <v>1746</v>
      </c>
      <c r="B1747" s="21">
        <v>41559</v>
      </c>
      <c r="C1747" s="43">
        <v>2</v>
      </c>
      <c r="D1747" s="23">
        <v>22829</v>
      </c>
      <c r="E1747" s="25">
        <f t="shared" si="335"/>
        <v>22466.75</v>
      </c>
      <c r="F1747" s="25">
        <f t="shared" si="336"/>
        <v>22964.75</v>
      </c>
      <c r="G1747" s="25">
        <f t="shared" si="325"/>
        <v>0.9940887664790603</v>
      </c>
      <c r="H1747" s="25">
        <f t="shared" si="332"/>
        <v>1.001156956769502</v>
      </c>
      <c r="I1747" s="4">
        <f t="shared" si="326"/>
        <v>22802.618356330273</v>
      </c>
      <c r="J1747" s="25">
        <f t="shared" si="333"/>
        <v>24863.255332389934</v>
      </c>
      <c r="K1747" s="15">
        <f t="shared" si="327"/>
        <v>24892.021043958601</v>
      </c>
      <c r="L1747" s="36">
        <f t="shared" si="328"/>
        <v>-2063.0210439586008</v>
      </c>
      <c r="M1747" s="36">
        <f t="shared" si="329"/>
        <v>2063.0210439586008</v>
      </c>
      <c r="N1747" s="36">
        <f t="shared" si="330"/>
        <v>9.0368436811012337E-2</v>
      </c>
      <c r="O1747" s="36">
        <f t="shared" si="331"/>
        <v>4256055.8278160347</v>
      </c>
      <c r="P1747" s="35">
        <f t="shared" si="334"/>
        <v>4256055.8278160347</v>
      </c>
    </row>
    <row r="1748" spans="1:16" x14ac:dyDescent="0.4">
      <c r="A1748" s="1">
        <v>1747</v>
      </c>
      <c r="B1748" s="21">
        <v>41560</v>
      </c>
      <c r="C1748" s="43">
        <v>3</v>
      </c>
      <c r="D1748" s="23">
        <v>20896</v>
      </c>
      <c r="E1748" s="25">
        <f t="shared" si="335"/>
        <v>23462.75</v>
      </c>
      <c r="F1748" s="25">
        <f t="shared" si="336"/>
        <v>23540.625</v>
      </c>
      <c r="G1748" s="25">
        <f t="shared" si="325"/>
        <v>0.88765697597238813</v>
      </c>
      <c r="H1748" s="25">
        <f t="shared" si="332"/>
        <v>0.99730290362961838</v>
      </c>
      <c r="I1748" s="4">
        <f t="shared" si="326"/>
        <v>20952.510941209919</v>
      </c>
      <c r="J1748" s="25">
        <f t="shared" si="333"/>
        <v>24863.601327979759</v>
      </c>
      <c r="K1748" s="15">
        <f t="shared" si="327"/>
        <v>24796.54179908345</v>
      </c>
      <c r="L1748" s="36">
        <f t="shared" si="328"/>
        <v>-3900.5417990834503</v>
      </c>
      <c r="M1748" s="36">
        <f t="shared" si="329"/>
        <v>3900.5417990834503</v>
      </c>
      <c r="N1748" s="36">
        <f t="shared" si="330"/>
        <v>0.18666451948140556</v>
      </c>
      <c r="O1748" s="36">
        <f t="shared" si="331"/>
        <v>15214226.32639716</v>
      </c>
      <c r="P1748" s="35">
        <f t="shared" si="334"/>
        <v>15214226.32639716</v>
      </c>
    </row>
    <row r="1749" spans="1:16" x14ac:dyDescent="0.4">
      <c r="A1749" s="1">
        <v>1748</v>
      </c>
      <c r="B1749" s="21">
        <v>41561</v>
      </c>
      <c r="C1749" s="43">
        <v>4</v>
      </c>
      <c r="D1749" s="23">
        <v>24324</v>
      </c>
      <c r="E1749" s="25">
        <f t="shared" si="335"/>
        <v>23618.5</v>
      </c>
      <c r="F1749" s="25">
        <f t="shared" si="336"/>
        <v>24113.75</v>
      </c>
      <c r="G1749" s="25">
        <f t="shared" si="325"/>
        <v>1.0087190918044684</v>
      </c>
      <c r="H1749" s="25">
        <f t="shared" si="332"/>
        <v>0.99897478522145755</v>
      </c>
      <c r="I1749" s="4">
        <f t="shared" si="326"/>
        <v>24348.962916624307</v>
      </c>
      <c r="J1749" s="25">
        <f t="shared" si="333"/>
        <v>24863.947323569584</v>
      </c>
      <c r="K1749" s="15">
        <f t="shared" si="327"/>
        <v>24838.456437320561</v>
      </c>
      <c r="L1749" s="36">
        <f t="shared" si="328"/>
        <v>-514.45643732056124</v>
      </c>
      <c r="M1749" s="36">
        <f t="shared" si="329"/>
        <v>514.45643732056124</v>
      </c>
      <c r="N1749" s="36">
        <f t="shared" si="330"/>
        <v>2.1150157758615409E-2</v>
      </c>
      <c r="O1749" s="36">
        <f t="shared" si="331"/>
        <v>264665.42590056453</v>
      </c>
      <c r="P1749" s="35">
        <f t="shared" si="334"/>
        <v>264665.42590056453</v>
      </c>
    </row>
    <row r="1750" spans="1:16" x14ac:dyDescent="0.4">
      <c r="A1750" s="1">
        <v>1749</v>
      </c>
      <c r="B1750" s="21">
        <v>41562</v>
      </c>
      <c r="C1750" s="43">
        <v>1</v>
      </c>
      <c r="D1750" s="23">
        <v>26425</v>
      </c>
      <c r="E1750" s="25">
        <f t="shared" si="335"/>
        <v>24609</v>
      </c>
      <c r="F1750" s="25">
        <f t="shared" si="336"/>
        <v>24667</v>
      </c>
      <c r="G1750" s="25">
        <f t="shared" si="325"/>
        <v>1.0712693071715247</v>
      </c>
      <c r="H1750" s="25">
        <f t="shared" si="332"/>
        <v>1.002565354379422</v>
      </c>
      <c r="I1750" s="4">
        <f t="shared" si="326"/>
        <v>26357.38396960347</v>
      </c>
      <c r="J1750" s="25">
        <f t="shared" si="333"/>
        <v>24864.293319159409</v>
      </c>
      <c r="K1750" s="15">
        <f t="shared" si="327"/>
        <v>24928.079042916946</v>
      </c>
      <c r="L1750" s="36">
        <f t="shared" si="328"/>
        <v>1496.9209570830535</v>
      </c>
      <c r="M1750" s="36">
        <f t="shared" si="329"/>
        <v>1496.9209570830535</v>
      </c>
      <c r="N1750" s="36">
        <f t="shared" si="330"/>
        <v>5.6647907552811863E-2</v>
      </c>
      <c r="O1750" s="36">
        <f t="shared" si="331"/>
        <v>2240772.3517544451</v>
      </c>
      <c r="P1750" s="35">
        <f t="shared" si="334"/>
        <v>2240772.3517544451</v>
      </c>
    </row>
    <row r="1751" spans="1:16" x14ac:dyDescent="0.4">
      <c r="A1751" s="1">
        <v>1750</v>
      </c>
      <c r="B1751" s="21">
        <v>41563</v>
      </c>
      <c r="C1751" s="43">
        <v>2</v>
      </c>
      <c r="D1751" s="23">
        <v>26791</v>
      </c>
      <c r="E1751" s="25">
        <f t="shared" si="335"/>
        <v>24725</v>
      </c>
      <c r="F1751" s="25">
        <f t="shared" si="336"/>
        <v>25027.875</v>
      </c>
      <c r="G1751" s="25">
        <f t="shared" si="325"/>
        <v>1.0704464522057906</v>
      </c>
      <c r="H1751" s="25">
        <f t="shared" si="332"/>
        <v>1.001156956769502</v>
      </c>
      <c r="I1751" s="4">
        <f t="shared" si="326"/>
        <v>26760.039790811876</v>
      </c>
      <c r="J1751" s="25">
        <f t="shared" si="333"/>
        <v>24864.639314749238</v>
      </c>
      <c r="K1751" s="15">
        <f t="shared" si="327"/>
        <v>24893.406627525663</v>
      </c>
      <c r="L1751" s="36">
        <f t="shared" si="328"/>
        <v>1897.5933724743372</v>
      </c>
      <c r="M1751" s="36">
        <f t="shared" si="329"/>
        <v>1897.5933724743372</v>
      </c>
      <c r="N1751" s="36">
        <f t="shared" si="330"/>
        <v>7.0829508882622419E-2</v>
      </c>
      <c r="O1751" s="36">
        <f t="shared" si="331"/>
        <v>3600860.6072585289</v>
      </c>
      <c r="P1751" s="35">
        <f t="shared" si="334"/>
        <v>3600860.6072585289</v>
      </c>
    </row>
    <row r="1752" spans="1:16" x14ac:dyDescent="0.4">
      <c r="A1752" s="1">
        <v>1751</v>
      </c>
      <c r="B1752" s="21">
        <v>41564</v>
      </c>
      <c r="C1752" s="43">
        <v>3</v>
      </c>
      <c r="D1752" s="23">
        <v>21360</v>
      </c>
      <c r="E1752" s="25">
        <f t="shared" si="335"/>
        <v>25330.75</v>
      </c>
      <c r="F1752" s="25">
        <f t="shared" si="336"/>
        <v>24929.125</v>
      </c>
      <c r="G1752" s="25">
        <f t="shared" si="325"/>
        <v>0.85682911052834787</v>
      </c>
      <c r="H1752" s="25">
        <f t="shared" si="332"/>
        <v>0.99730290362961838</v>
      </c>
      <c r="I1752" s="4">
        <f t="shared" si="326"/>
        <v>21417.765778342451</v>
      </c>
      <c r="J1752" s="25">
        <f t="shared" si="333"/>
        <v>24864.985310339063</v>
      </c>
      <c r="K1752" s="15">
        <f t="shared" si="327"/>
        <v>24797.922048708955</v>
      </c>
      <c r="L1752" s="36">
        <f t="shared" si="328"/>
        <v>-3437.9220487089551</v>
      </c>
      <c r="M1752" s="36">
        <f t="shared" si="329"/>
        <v>3437.9220487089551</v>
      </c>
      <c r="N1752" s="36">
        <f t="shared" si="330"/>
        <v>0.16095140677476383</v>
      </c>
      <c r="O1752" s="36">
        <f t="shared" si="331"/>
        <v>11819308.012999179</v>
      </c>
      <c r="P1752" s="35">
        <f t="shared" si="334"/>
        <v>11819308.012999179</v>
      </c>
    </row>
    <row r="1753" spans="1:16" x14ac:dyDescent="0.4">
      <c r="A1753" s="1">
        <v>1752</v>
      </c>
      <c r="B1753" s="21">
        <v>41565</v>
      </c>
      <c r="C1753" s="43">
        <v>4</v>
      </c>
      <c r="D1753" s="23">
        <v>26747</v>
      </c>
      <c r="E1753" s="25">
        <f t="shared" si="335"/>
        <v>24527.5</v>
      </c>
      <c r="F1753" s="25">
        <f t="shared" si="336"/>
        <v>23761.125</v>
      </c>
      <c r="G1753" s="25">
        <f t="shared" si="325"/>
        <v>1.1256621898163492</v>
      </c>
      <c r="H1753" s="25">
        <f t="shared" si="332"/>
        <v>0.99897478522145755</v>
      </c>
      <c r="I1753" s="4">
        <f t="shared" si="326"/>
        <v>26774.449561377663</v>
      </c>
      <c r="J1753" s="25">
        <f t="shared" si="333"/>
        <v>24865.331305928888</v>
      </c>
      <c r="K1753" s="15">
        <f t="shared" si="327"/>
        <v>24839.839000800697</v>
      </c>
      <c r="L1753" s="36">
        <f t="shared" si="328"/>
        <v>1907.1609991993028</v>
      </c>
      <c r="M1753" s="36">
        <f t="shared" si="329"/>
        <v>1907.1609991993028</v>
      </c>
      <c r="N1753" s="36">
        <f t="shared" si="330"/>
        <v>7.1303734968381605E-2</v>
      </c>
      <c r="O1753" s="36">
        <f t="shared" si="331"/>
        <v>3637263.0768668829</v>
      </c>
      <c r="P1753" s="35">
        <f t="shared" si="334"/>
        <v>3637263.0768668829</v>
      </c>
    </row>
    <row r="1754" spans="1:16" x14ac:dyDescent="0.4">
      <c r="A1754" s="1">
        <v>1753</v>
      </c>
      <c r="B1754" s="21">
        <v>41566</v>
      </c>
      <c r="C1754" s="43">
        <v>1</v>
      </c>
      <c r="D1754" s="23">
        <v>23212</v>
      </c>
      <c r="E1754" s="25">
        <f t="shared" si="335"/>
        <v>22994.75</v>
      </c>
      <c r="F1754" s="25">
        <f t="shared" si="336"/>
        <v>23322.75</v>
      </c>
      <c r="G1754" s="25">
        <f t="shared" si="325"/>
        <v>0.99525141760727187</v>
      </c>
      <c r="H1754" s="25">
        <f t="shared" si="332"/>
        <v>1.002565354379422</v>
      </c>
      <c r="I1754" s="4">
        <f t="shared" si="326"/>
        <v>23152.60536243844</v>
      </c>
      <c r="J1754" s="25">
        <f t="shared" si="333"/>
        <v>24865.677301518714</v>
      </c>
      <c r="K1754" s="15">
        <f t="shared" si="327"/>
        <v>24929.466575681457</v>
      </c>
      <c r="L1754" s="36">
        <f t="shared" si="328"/>
        <v>-1717.4665756814575</v>
      </c>
      <c r="M1754" s="36">
        <f t="shared" si="329"/>
        <v>1717.4665756814575</v>
      </c>
      <c r="N1754" s="36">
        <f t="shared" si="330"/>
        <v>7.399046078241675E-2</v>
      </c>
      <c r="O1754" s="36">
        <f t="shared" si="331"/>
        <v>2949691.4385829912</v>
      </c>
      <c r="P1754" s="35">
        <f t="shared" si="334"/>
        <v>2949691.4385829912</v>
      </c>
    </row>
    <row r="1755" spans="1:16" x14ac:dyDescent="0.4">
      <c r="A1755" s="1">
        <v>1754</v>
      </c>
      <c r="B1755" s="21">
        <v>41567</v>
      </c>
      <c r="C1755" s="43">
        <v>2</v>
      </c>
      <c r="D1755" s="23">
        <v>20660</v>
      </c>
      <c r="E1755" s="25">
        <f t="shared" si="335"/>
        <v>23650.75</v>
      </c>
      <c r="F1755" s="25">
        <f t="shared" si="336"/>
        <v>23682.375</v>
      </c>
      <c r="G1755" s="25">
        <f t="shared" si="325"/>
        <v>0.87237872046194687</v>
      </c>
      <c r="H1755" s="25">
        <f t="shared" si="332"/>
        <v>1.001156956769502</v>
      </c>
      <c r="I1755" s="4">
        <f t="shared" si="326"/>
        <v>20636.124895605739</v>
      </c>
      <c r="J1755" s="25">
        <f t="shared" si="333"/>
        <v>24866.023297108539</v>
      </c>
      <c r="K1755" s="15">
        <f t="shared" si="327"/>
        <v>24894.792211092725</v>
      </c>
      <c r="L1755" s="36">
        <f t="shared" si="328"/>
        <v>-4234.7922110927248</v>
      </c>
      <c r="M1755" s="36">
        <f t="shared" si="329"/>
        <v>4234.7922110927248</v>
      </c>
      <c r="N1755" s="36">
        <f t="shared" si="330"/>
        <v>0.20497542164049976</v>
      </c>
      <c r="O1755" s="36">
        <f t="shared" si="331"/>
        <v>17933465.071131609</v>
      </c>
      <c r="P1755" s="35">
        <f t="shared" si="334"/>
        <v>17933465.071131609</v>
      </c>
    </row>
    <row r="1756" spans="1:16" x14ac:dyDescent="0.4">
      <c r="A1756" s="1">
        <v>1755</v>
      </c>
      <c r="B1756" s="21">
        <v>41568</v>
      </c>
      <c r="C1756" s="43">
        <v>3</v>
      </c>
      <c r="D1756" s="23">
        <v>23984</v>
      </c>
      <c r="E1756" s="25">
        <f t="shared" si="335"/>
        <v>23714</v>
      </c>
      <c r="F1756" s="25">
        <f t="shared" si="336"/>
        <v>24117.5</v>
      </c>
      <c r="G1756" s="25">
        <f t="shared" si="325"/>
        <v>0.99446460039390483</v>
      </c>
      <c r="H1756" s="25">
        <f t="shared" si="332"/>
        <v>0.99730290362961838</v>
      </c>
      <c r="I1756" s="4">
        <f t="shared" si="326"/>
        <v>24048.862098678153</v>
      </c>
      <c r="J1756" s="25">
        <f t="shared" si="333"/>
        <v>24866.369292698364</v>
      </c>
      <c r="K1756" s="15">
        <f t="shared" si="327"/>
        <v>24799.30229833446</v>
      </c>
      <c r="L1756" s="36">
        <f t="shared" si="328"/>
        <v>-815.30229833445992</v>
      </c>
      <c r="M1756" s="36">
        <f t="shared" si="329"/>
        <v>815.30229833445992</v>
      </c>
      <c r="N1756" s="36">
        <f t="shared" si="330"/>
        <v>3.3993591491596892E-2</v>
      </c>
      <c r="O1756" s="36">
        <f t="shared" si="331"/>
        <v>664717.83766945265</v>
      </c>
      <c r="P1756" s="35">
        <f t="shared" si="334"/>
        <v>664717.83766945265</v>
      </c>
    </row>
    <row r="1757" spans="1:16" x14ac:dyDescent="0.4">
      <c r="A1757" s="1">
        <v>1756</v>
      </c>
      <c r="B1757" s="21">
        <v>41569</v>
      </c>
      <c r="C1757" s="43">
        <v>4</v>
      </c>
      <c r="D1757" s="23">
        <v>27000</v>
      </c>
      <c r="E1757" s="25">
        <f t="shared" si="335"/>
        <v>24521</v>
      </c>
      <c r="F1757" s="25">
        <f t="shared" si="336"/>
        <v>24983.375</v>
      </c>
      <c r="G1757" s="25">
        <f t="shared" si="325"/>
        <v>1.0807186779208173</v>
      </c>
      <c r="H1757" s="25">
        <f t="shared" si="332"/>
        <v>0.99897478522145755</v>
      </c>
      <c r="I1757" s="4">
        <f t="shared" si="326"/>
        <v>27027.709206909072</v>
      </c>
      <c r="J1757" s="25">
        <f t="shared" si="333"/>
        <v>24866.715288288189</v>
      </c>
      <c r="K1757" s="15">
        <f t="shared" si="327"/>
        <v>24841.22156428083</v>
      </c>
      <c r="L1757" s="36">
        <f t="shared" si="328"/>
        <v>2158.7784357191704</v>
      </c>
      <c r="M1757" s="36">
        <f t="shared" si="329"/>
        <v>2158.7784357191704</v>
      </c>
      <c r="N1757" s="36">
        <f t="shared" si="330"/>
        <v>7.9954756878487798E-2</v>
      </c>
      <c r="O1757" s="36">
        <f t="shared" si="331"/>
        <v>4660324.3345261086</v>
      </c>
      <c r="P1757" s="35">
        <f t="shared" si="334"/>
        <v>4660324.3345261086</v>
      </c>
    </row>
    <row r="1758" spans="1:16" x14ac:dyDescent="0.4">
      <c r="A1758" s="1">
        <v>1757</v>
      </c>
      <c r="B1758" s="21">
        <v>41570</v>
      </c>
      <c r="C1758" s="43">
        <v>1</v>
      </c>
      <c r="D1758" s="23">
        <v>26440</v>
      </c>
      <c r="E1758" s="25">
        <f t="shared" si="335"/>
        <v>25445.75</v>
      </c>
      <c r="F1758" s="25">
        <f t="shared" si="336"/>
        <v>27602.75</v>
      </c>
      <c r="G1758" s="25">
        <f t="shared" si="325"/>
        <v>0.95787557399172185</v>
      </c>
      <c r="H1758" s="25">
        <f t="shared" si="332"/>
        <v>1.002565354379422</v>
      </c>
      <c r="I1758" s="4">
        <f t="shared" si="326"/>
        <v>26372.345587750835</v>
      </c>
      <c r="J1758" s="25">
        <f t="shared" si="333"/>
        <v>24867.061283878014</v>
      </c>
      <c r="K1758" s="15">
        <f t="shared" si="327"/>
        <v>24930.854108445965</v>
      </c>
      <c r="L1758" s="36">
        <f t="shared" si="328"/>
        <v>1509.1458915540352</v>
      </c>
      <c r="M1758" s="36">
        <f t="shared" si="329"/>
        <v>1509.1458915540352</v>
      </c>
      <c r="N1758" s="36">
        <f t="shared" si="330"/>
        <v>5.7078135081468806E-2</v>
      </c>
      <c r="O1758" s="36">
        <f t="shared" si="331"/>
        <v>2277521.3219944239</v>
      </c>
      <c r="P1758" s="35">
        <f t="shared" si="334"/>
        <v>2277521.3219944239</v>
      </c>
    </row>
    <row r="1759" spans="1:16" x14ac:dyDescent="0.4">
      <c r="A1759" s="1">
        <v>1758</v>
      </c>
      <c r="B1759" s="21">
        <v>41571</v>
      </c>
      <c r="C1759" s="43">
        <v>2</v>
      </c>
      <c r="D1759" s="23">
        <v>24359</v>
      </c>
      <c r="E1759" s="25">
        <f t="shared" si="335"/>
        <v>29759.75</v>
      </c>
      <c r="F1759" s="25">
        <f t="shared" si="336"/>
        <v>29193.625</v>
      </c>
      <c r="G1759" s="25">
        <f t="shared" si="325"/>
        <v>0.83439449537356192</v>
      </c>
      <c r="H1759" s="25">
        <f t="shared" si="332"/>
        <v>1.001156956769502</v>
      </c>
      <c r="I1759" s="4">
        <f t="shared" si="326"/>
        <v>24330.850258086168</v>
      </c>
      <c r="J1759" s="25">
        <f t="shared" si="333"/>
        <v>24867.40727946784</v>
      </c>
      <c r="K1759" s="15">
        <f t="shared" si="327"/>
        <v>24896.177794659783</v>
      </c>
      <c r="L1759" s="36">
        <f t="shared" si="328"/>
        <v>-537.1777946597831</v>
      </c>
      <c r="M1759" s="36">
        <f t="shared" si="329"/>
        <v>537.1777946597831</v>
      </c>
      <c r="N1759" s="36">
        <f t="shared" si="330"/>
        <v>2.2052538883360694E-2</v>
      </c>
      <c r="O1759" s="36">
        <f t="shared" si="331"/>
        <v>288559.98307554808</v>
      </c>
      <c r="P1759" s="35">
        <f t="shared" si="334"/>
        <v>288559.98307554808</v>
      </c>
    </row>
    <row r="1760" spans="1:16" x14ac:dyDescent="0.4">
      <c r="A1760" s="1">
        <v>1759</v>
      </c>
      <c r="B1760" s="21">
        <v>41572</v>
      </c>
      <c r="C1760" s="43">
        <v>3</v>
      </c>
      <c r="D1760" s="23">
        <v>41240</v>
      </c>
      <c r="E1760" s="25">
        <f t="shared" si="335"/>
        <v>28627.5</v>
      </c>
      <c r="F1760" s="25">
        <f t="shared" si="336"/>
        <v>27823</v>
      </c>
      <c r="G1760" s="25">
        <f t="shared" si="325"/>
        <v>1.4822269345505517</v>
      </c>
      <c r="H1760" s="25">
        <f t="shared" si="332"/>
        <v>0.99730290362961838</v>
      </c>
      <c r="I1760" s="4">
        <f t="shared" si="326"/>
        <v>41351.529058934582</v>
      </c>
      <c r="J1760" s="25">
        <f t="shared" si="333"/>
        <v>24867.753275057668</v>
      </c>
      <c r="K1760" s="15">
        <f t="shared" si="327"/>
        <v>24800.682547959965</v>
      </c>
      <c r="L1760" s="36">
        <f t="shared" si="328"/>
        <v>16439.317452040035</v>
      </c>
      <c r="M1760" s="36">
        <f t="shared" si="329"/>
        <v>16439.317452040035</v>
      </c>
      <c r="N1760" s="36">
        <f t="shared" si="330"/>
        <v>0.39862554442386117</v>
      </c>
      <c r="O1760" s="36">
        <f t="shared" si="331"/>
        <v>270251158.28894806</v>
      </c>
      <c r="P1760" s="35">
        <f t="shared" si="334"/>
        <v>270251158.28894806</v>
      </c>
    </row>
    <row r="1761" spans="1:16" x14ac:dyDescent="0.4">
      <c r="A1761" s="1">
        <v>1760</v>
      </c>
      <c r="B1761" s="21">
        <v>41573</v>
      </c>
      <c r="C1761" s="43">
        <v>4</v>
      </c>
      <c r="D1761" s="23">
        <v>22471</v>
      </c>
      <c r="E1761" s="25">
        <f t="shared" si="335"/>
        <v>27018.5</v>
      </c>
      <c r="F1761" s="25">
        <f t="shared" si="336"/>
        <v>27223</v>
      </c>
      <c r="G1761" s="25">
        <f t="shared" si="325"/>
        <v>0.82544172207324684</v>
      </c>
      <c r="H1761" s="25">
        <f t="shared" si="332"/>
        <v>0.99897478522145755</v>
      </c>
      <c r="I1761" s="4">
        <f t="shared" si="326"/>
        <v>22494.061244016804</v>
      </c>
      <c r="J1761" s="25">
        <f t="shared" si="333"/>
        <v>24868.099270647494</v>
      </c>
      <c r="K1761" s="15">
        <f t="shared" si="327"/>
        <v>24842.604127760966</v>
      </c>
      <c r="L1761" s="36">
        <f t="shared" si="328"/>
        <v>-2371.6041277609656</v>
      </c>
      <c r="M1761" s="36">
        <f t="shared" si="329"/>
        <v>2371.6041277609656</v>
      </c>
      <c r="N1761" s="36">
        <f t="shared" si="330"/>
        <v>0.10554065808201529</v>
      </c>
      <c r="O1761" s="36">
        <f t="shared" si="331"/>
        <v>5624506.1388128502</v>
      </c>
      <c r="P1761" s="35">
        <f t="shared" si="334"/>
        <v>5624506.1388128502</v>
      </c>
    </row>
    <row r="1762" spans="1:16" x14ac:dyDescent="0.4">
      <c r="A1762" s="1">
        <v>1761</v>
      </c>
      <c r="B1762" s="21">
        <v>41574</v>
      </c>
      <c r="C1762" s="43">
        <v>1</v>
      </c>
      <c r="D1762" s="23">
        <v>20004</v>
      </c>
      <c r="E1762" s="25">
        <f t="shared" si="335"/>
        <v>27427.5</v>
      </c>
      <c r="F1762" s="25">
        <f t="shared" si="336"/>
        <v>25701.375</v>
      </c>
      <c r="G1762" s="25">
        <f t="shared" si="325"/>
        <v>0.77832411690036041</v>
      </c>
      <c r="H1762" s="25">
        <f t="shared" si="332"/>
        <v>1.002565354379422</v>
      </c>
      <c r="I1762" s="4">
        <f t="shared" si="326"/>
        <v>19952.813961322528</v>
      </c>
      <c r="J1762" s="25">
        <f t="shared" si="333"/>
        <v>24868.445266237319</v>
      </c>
      <c r="K1762" s="15">
        <f t="shared" si="327"/>
        <v>24932.241641210476</v>
      </c>
      <c r="L1762" s="36">
        <f t="shared" si="328"/>
        <v>-4928.2416412104758</v>
      </c>
      <c r="M1762" s="36">
        <f t="shared" si="329"/>
        <v>4928.2416412104758</v>
      </c>
      <c r="N1762" s="36">
        <f t="shared" si="330"/>
        <v>0.24636280949862407</v>
      </c>
      <c r="O1762" s="36">
        <f t="shared" si="331"/>
        <v>24287565.674160924</v>
      </c>
      <c r="P1762" s="35">
        <f t="shared" si="334"/>
        <v>24287565.674160924</v>
      </c>
    </row>
    <row r="1763" spans="1:16" x14ac:dyDescent="0.4">
      <c r="A1763" s="1">
        <v>1762</v>
      </c>
      <c r="B1763" s="21">
        <v>41575</v>
      </c>
      <c r="C1763" s="43">
        <v>2</v>
      </c>
      <c r="D1763" s="23">
        <v>25995</v>
      </c>
      <c r="E1763" s="25">
        <f t="shared" si="335"/>
        <v>23975.25</v>
      </c>
      <c r="F1763" s="25">
        <f t="shared" si="336"/>
        <v>24601.75</v>
      </c>
      <c r="G1763" s="25">
        <f t="shared" si="325"/>
        <v>1.05663215015192</v>
      </c>
      <c r="H1763" s="25">
        <f t="shared" si="332"/>
        <v>1.001156956769502</v>
      </c>
      <c r="I1763" s="4">
        <f t="shared" si="326"/>
        <v>25964.959664146718</v>
      </c>
      <c r="J1763" s="25">
        <f t="shared" si="333"/>
        <v>24868.791261827144</v>
      </c>
      <c r="K1763" s="15">
        <f t="shared" si="327"/>
        <v>24897.563378226849</v>
      </c>
      <c r="L1763" s="36">
        <f t="shared" si="328"/>
        <v>1097.4366217731513</v>
      </c>
      <c r="M1763" s="36">
        <f t="shared" si="329"/>
        <v>1097.4366217731513</v>
      </c>
      <c r="N1763" s="36">
        <f t="shared" si="330"/>
        <v>4.2217219533493028E-2</v>
      </c>
      <c r="O1763" s="36">
        <f t="shared" si="331"/>
        <v>1204367.1388088667</v>
      </c>
      <c r="P1763" s="35">
        <f t="shared" si="334"/>
        <v>1204367.1388088667</v>
      </c>
    </row>
    <row r="1764" spans="1:16" x14ac:dyDescent="0.4">
      <c r="A1764" s="1">
        <v>1763</v>
      </c>
      <c r="B1764" s="21">
        <v>41576</v>
      </c>
      <c r="C1764" s="43">
        <v>3</v>
      </c>
      <c r="D1764" s="23">
        <v>27431</v>
      </c>
      <c r="E1764" s="25">
        <f t="shared" si="335"/>
        <v>25228.25</v>
      </c>
      <c r="F1764" s="25">
        <f t="shared" si="336"/>
        <v>26285.25</v>
      </c>
      <c r="G1764" s="25">
        <f t="shared" si="325"/>
        <v>1.0435890851332972</v>
      </c>
      <c r="H1764" s="25">
        <f t="shared" si="332"/>
        <v>0.99730290362961838</v>
      </c>
      <c r="I1764" s="4">
        <f t="shared" si="326"/>
        <v>27505.184132289876</v>
      </c>
      <c r="J1764" s="25">
        <f t="shared" si="333"/>
        <v>24869.137257416969</v>
      </c>
      <c r="K1764" s="15">
        <f t="shared" si="327"/>
        <v>24802.062797585466</v>
      </c>
      <c r="L1764" s="36">
        <f t="shared" si="328"/>
        <v>2628.9372024145341</v>
      </c>
      <c r="M1764" s="36">
        <f t="shared" si="329"/>
        <v>2628.9372024145341</v>
      </c>
      <c r="N1764" s="36">
        <f t="shared" si="330"/>
        <v>9.5838183165562099E-2</v>
      </c>
      <c r="O1764" s="36">
        <f t="shared" si="331"/>
        <v>6911310.8142391574</v>
      </c>
      <c r="P1764" s="35">
        <f t="shared" si="334"/>
        <v>6911310.8142391574</v>
      </c>
    </row>
    <row r="1765" spans="1:16" x14ac:dyDescent="0.4">
      <c r="A1765" s="1">
        <v>1764</v>
      </c>
      <c r="B1765" s="21">
        <v>41577</v>
      </c>
      <c r="C1765" s="43">
        <v>4</v>
      </c>
      <c r="D1765" s="23">
        <v>27483</v>
      </c>
      <c r="E1765" s="25">
        <f t="shared" si="335"/>
        <v>27342.25</v>
      </c>
      <c r="F1765" s="25">
        <f t="shared" si="336"/>
        <v>27623.625</v>
      </c>
      <c r="G1765" s="25">
        <f t="shared" si="325"/>
        <v>0.99490924887664089</v>
      </c>
      <c r="H1765" s="25">
        <f t="shared" si="332"/>
        <v>0.99897478522145755</v>
      </c>
      <c r="I1765" s="4">
        <f t="shared" si="326"/>
        <v>27511.204893832666</v>
      </c>
      <c r="J1765" s="25">
        <f t="shared" si="333"/>
        <v>24869.483253006794</v>
      </c>
      <c r="K1765" s="15">
        <f t="shared" si="327"/>
        <v>24843.986691241098</v>
      </c>
      <c r="L1765" s="36">
        <f t="shared" si="328"/>
        <v>2639.013308758902</v>
      </c>
      <c r="M1765" s="36">
        <f t="shared" si="329"/>
        <v>2639.013308758902</v>
      </c>
      <c r="N1765" s="36">
        <f t="shared" si="330"/>
        <v>9.6023480288138188E-2</v>
      </c>
      <c r="O1765" s="36">
        <f t="shared" si="331"/>
        <v>6964391.243806608</v>
      </c>
      <c r="P1765" s="35">
        <f t="shared" si="334"/>
        <v>6964391.243806608</v>
      </c>
    </row>
    <row r="1766" spans="1:16" x14ac:dyDescent="0.4">
      <c r="A1766" s="1">
        <v>1765</v>
      </c>
      <c r="B1766" s="21">
        <v>41578</v>
      </c>
      <c r="C1766" s="43">
        <v>1</v>
      </c>
      <c r="D1766" s="23">
        <v>28460</v>
      </c>
      <c r="E1766" s="25">
        <f t="shared" si="335"/>
        <v>27905</v>
      </c>
      <c r="F1766" s="25">
        <f t="shared" si="336"/>
        <v>27426.5</v>
      </c>
      <c r="G1766" s="25">
        <f t="shared" si="325"/>
        <v>1.0376825333163182</v>
      </c>
      <c r="H1766" s="25">
        <f t="shared" si="332"/>
        <v>1.002565354379422</v>
      </c>
      <c r="I1766" s="4">
        <f t="shared" si="326"/>
        <v>28387.17683159564</v>
      </c>
      <c r="J1766" s="25">
        <f t="shared" si="333"/>
        <v>24869.829248596619</v>
      </c>
      <c r="K1766" s="15">
        <f t="shared" si="327"/>
        <v>24933.629173974983</v>
      </c>
      <c r="L1766" s="36">
        <f t="shared" si="328"/>
        <v>3526.3708260250169</v>
      </c>
      <c r="M1766" s="36">
        <f t="shared" si="329"/>
        <v>3526.3708260250169</v>
      </c>
      <c r="N1766" s="36">
        <f t="shared" si="330"/>
        <v>0.12390621314212989</v>
      </c>
      <c r="O1766" s="36">
        <f t="shared" si="331"/>
        <v>12435291.20264036</v>
      </c>
      <c r="P1766" s="35">
        <f t="shared" si="334"/>
        <v>12435291.20264036</v>
      </c>
    </row>
    <row r="1767" spans="1:16" x14ac:dyDescent="0.4">
      <c r="A1767" s="1">
        <v>1766</v>
      </c>
      <c r="B1767" s="21">
        <v>41579</v>
      </c>
      <c r="C1767" s="43">
        <v>2</v>
      </c>
      <c r="D1767" s="23">
        <v>28246</v>
      </c>
      <c r="E1767" s="25">
        <f t="shared" si="335"/>
        <v>26948</v>
      </c>
      <c r="F1767" s="25">
        <f t="shared" si="336"/>
        <v>26296.75</v>
      </c>
      <c r="G1767" s="25">
        <f t="shared" si="325"/>
        <v>1.0741251295312157</v>
      </c>
      <c r="H1767" s="25">
        <f t="shared" si="332"/>
        <v>1.001156956769502</v>
      </c>
      <c r="I1767" s="4">
        <f t="shared" si="326"/>
        <v>28213.358364050328</v>
      </c>
      <c r="J1767" s="25">
        <f t="shared" si="333"/>
        <v>24870.175244186445</v>
      </c>
      <c r="K1767" s="15">
        <f t="shared" si="327"/>
        <v>24898.948961793907</v>
      </c>
      <c r="L1767" s="36">
        <f t="shared" si="328"/>
        <v>3347.0510382060929</v>
      </c>
      <c r="M1767" s="36">
        <f t="shared" si="329"/>
        <v>3347.0510382060929</v>
      </c>
      <c r="N1767" s="36">
        <f t="shared" si="330"/>
        <v>0.11849646102832588</v>
      </c>
      <c r="O1767" s="36">
        <f t="shared" si="331"/>
        <v>11202750.652356485</v>
      </c>
      <c r="P1767" s="35">
        <f t="shared" si="334"/>
        <v>11202750.652356485</v>
      </c>
    </row>
    <row r="1768" spans="1:16" x14ac:dyDescent="0.4">
      <c r="A1768" s="1">
        <v>1767</v>
      </c>
      <c r="B1768" s="21">
        <v>41580</v>
      </c>
      <c r="C1768" s="43">
        <v>3</v>
      </c>
      <c r="D1768" s="23">
        <v>23603</v>
      </c>
      <c r="E1768" s="25">
        <f t="shared" si="335"/>
        <v>25645.5</v>
      </c>
      <c r="F1768" s="25">
        <f t="shared" si="336"/>
        <v>25543</v>
      </c>
      <c r="G1768" s="25">
        <f t="shared" si="325"/>
        <v>0.92404964178052695</v>
      </c>
      <c r="H1768" s="25">
        <f t="shared" si="332"/>
        <v>0.99730290362961838</v>
      </c>
      <c r="I1768" s="4">
        <f t="shared" si="326"/>
        <v>23666.831725946482</v>
      </c>
      <c r="J1768" s="25">
        <f t="shared" si="333"/>
        <v>24870.52123977627</v>
      </c>
      <c r="K1768" s="15">
        <f t="shared" si="327"/>
        <v>24803.443047210971</v>
      </c>
      <c r="L1768" s="36">
        <f t="shared" si="328"/>
        <v>-1200.4430472109707</v>
      </c>
      <c r="M1768" s="36">
        <f t="shared" si="329"/>
        <v>1200.4430472109707</v>
      </c>
      <c r="N1768" s="36">
        <f t="shared" si="330"/>
        <v>5.0859765589584827E-2</v>
      </c>
      <c r="O1768" s="36">
        <f t="shared" si="331"/>
        <v>1441063.5095971609</v>
      </c>
      <c r="P1768" s="35">
        <f t="shared" si="334"/>
        <v>1441063.5095971609</v>
      </c>
    </row>
    <row r="1769" spans="1:16" x14ac:dyDescent="0.4">
      <c r="A1769" s="1">
        <v>1768</v>
      </c>
      <c r="B1769" s="21">
        <v>41581</v>
      </c>
      <c r="C1769" s="43">
        <v>4</v>
      </c>
      <c r="D1769" s="23">
        <v>22273</v>
      </c>
      <c r="E1769" s="25">
        <f t="shared" si="335"/>
        <v>25440.5</v>
      </c>
      <c r="F1769" s="25">
        <f t="shared" si="336"/>
        <v>25494</v>
      </c>
      <c r="G1769" s="25">
        <f t="shared" si="325"/>
        <v>0.87365654663842474</v>
      </c>
      <c r="H1769" s="25">
        <f t="shared" si="332"/>
        <v>0.99897478522145755</v>
      </c>
      <c r="I1769" s="4">
        <f t="shared" si="326"/>
        <v>22295.858043166139</v>
      </c>
      <c r="J1769" s="25">
        <f t="shared" si="333"/>
        <v>24870.867235366099</v>
      </c>
      <c r="K1769" s="15">
        <f t="shared" si="327"/>
        <v>24845.369254721234</v>
      </c>
      <c r="L1769" s="36">
        <f t="shared" si="328"/>
        <v>-2572.369254721234</v>
      </c>
      <c r="M1769" s="36">
        <f t="shared" si="329"/>
        <v>2572.369254721234</v>
      </c>
      <c r="N1769" s="36">
        <f t="shared" si="330"/>
        <v>0.11549271560729286</v>
      </c>
      <c r="O1769" s="36">
        <f t="shared" si="331"/>
        <v>6617083.5826350767</v>
      </c>
      <c r="P1769" s="35">
        <f t="shared" si="334"/>
        <v>6617083.5826350767</v>
      </c>
    </row>
    <row r="1770" spans="1:16" x14ac:dyDescent="0.4">
      <c r="A1770" s="1">
        <v>1769</v>
      </c>
      <c r="B1770" s="21">
        <v>41582</v>
      </c>
      <c r="C1770" s="43">
        <v>1</v>
      </c>
      <c r="D1770" s="23">
        <v>27640</v>
      </c>
      <c r="E1770" s="25">
        <f t="shared" si="335"/>
        <v>25547.5</v>
      </c>
      <c r="F1770" s="25">
        <f t="shared" si="336"/>
        <v>25913.75</v>
      </c>
      <c r="G1770" s="25">
        <f t="shared" si="325"/>
        <v>1.0666152139308283</v>
      </c>
      <c r="H1770" s="25">
        <f t="shared" si="332"/>
        <v>1.002565354379422</v>
      </c>
      <c r="I1770" s="4">
        <f t="shared" si="326"/>
        <v>27569.275039539829</v>
      </c>
      <c r="J1770" s="25">
        <f t="shared" si="333"/>
        <v>24871.213230955924</v>
      </c>
      <c r="K1770" s="15">
        <f t="shared" si="327"/>
        <v>24935.016706739494</v>
      </c>
      <c r="L1770" s="36">
        <f t="shared" si="328"/>
        <v>2704.9832932605059</v>
      </c>
      <c r="M1770" s="36">
        <f t="shared" si="329"/>
        <v>2704.9832932605059</v>
      </c>
      <c r="N1770" s="36">
        <f t="shared" si="330"/>
        <v>9.7864808005083431E-2</v>
      </c>
      <c r="O1770" s="36">
        <f t="shared" si="331"/>
        <v>7316934.6168184523</v>
      </c>
      <c r="P1770" s="35">
        <f t="shared" si="334"/>
        <v>7316934.6168184523</v>
      </c>
    </row>
    <row r="1771" spans="1:16" x14ac:dyDescent="0.4">
      <c r="A1771" s="1">
        <v>1770</v>
      </c>
      <c r="B1771" s="21">
        <v>41583</v>
      </c>
      <c r="C1771" s="43">
        <v>2</v>
      </c>
      <c r="D1771" s="23">
        <v>28674</v>
      </c>
      <c r="E1771" s="25">
        <f t="shared" si="335"/>
        <v>26280</v>
      </c>
      <c r="F1771" s="25">
        <f t="shared" si="336"/>
        <v>26344.875</v>
      </c>
      <c r="G1771" s="25">
        <f t="shared" si="325"/>
        <v>1.0884090359130572</v>
      </c>
      <c r="H1771" s="25">
        <f t="shared" si="332"/>
        <v>1.001156956769502</v>
      </c>
      <c r="I1771" s="4">
        <f t="shared" si="326"/>
        <v>28640.863758789885</v>
      </c>
      <c r="J1771" s="25">
        <f t="shared" si="333"/>
        <v>24871.559226545749</v>
      </c>
      <c r="K1771" s="15">
        <f t="shared" si="327"/>
        <v>24900.334545360973</v>
      </c>
      <c r="L1771" s="36">
        <f t="shared" si="328"/>
        <v>3773.6654546390273</v>
      </c>
      <c r="M1771" s="36">
        <f t="shared" si="329"/>
        <v>3773.6654546390273</v>
      </c>
      <c r="N1771" s="36">
        <f t="shared" si="330"/>
        <v>0.1316058259970366</v>
      </c>
      <c r="O1771" s="36">
        <f t="shared" si="331"/>
        <v>14240550.963535978</v>
      </c>
      <c r="P1771" s="35">
        <f t="shared" si="334"/>
        <v>14240550.963535978</v>
      </c>
    </row>
    <row r="1772" spans="1:16" x14ac:dyDescent="0.4">
      <c r="A1772" s="1">
        <v>1771</v>
      </c>
      <c r="B1772" s="21">
        <v>41584</v>
      </c>
      <c r="C1772" s="43">
        <v>3</v>
      </c>
      <c r="D1772" s="23">
        <v>26533</v>
      </c>
      <c r="E1772" s="25">
        <f t="shared" si="335"/>
        <v>26409.75</v>
      </c>
      <c r="F1772" s="25">
        <f t="shared" si="336"/>
        <v>26438.375</v>
      </c>
      <c r="G1772" s="25">
        <f t="shared" si="325"/>
        <v>1.0035790777610196</v>
      </c>
      <c r="H1772" s="25">
        <f t="shared" si="332"/>
        <v>0.99730290362961838</v>
      </c>
      <c r="I1772" s="4">
        <f t="shared" si="326"/>
        <v>26604.755589735967</v>
      </c>
      <c r="J1772" s="25">
        <f t="shared" si="333"/>
        <v>24871.905222135574</v>
      </c>
      <c r="K1772" s="15">
        <f t="shared" si="327"/>
        <v>24804.823296836475</v>
      </c>
      <c r="L1772" s="36">
        <f t="shared" si="328"/>
        <v>1728.1767031635245</v>
      </c>
      <c r="M1772" s="36">
        <f t="shared" si="329"/>
        <v>1728.1767031635245</v>
      </c>
      <c r="N1772" s="36">
        <f t="shared" si="330"/>
        <v>6.5133106062771812E-2</v>
      </c>
      <c r="O1772" s="36">
        <f t="shared" si="331"/>
        <v>2986594.7173571489</v>
      </c>
      <c r="P1772" s="35">
        <f t="shared" si="334"/>
        <v>2986594.7173571489</v>
      </c>
    </row>
    <row r="1773" spans="1:16" x14ac:dyDescent="0.4">
      <c r="A1773" s="1">
        <v>1772</v>
      </c>
      <c r="B1773" s="21">
        <v>41585</v>
      </c>
      <c r="C1773" s="43">
        <v>4</v>
      </c>
      <c r="D1773" s="23">
        <v>22792</v>
      </c>
      <c r="E1773" s="25">
        <f t="shared" si="335"/>
        <v>26467</v>
      </c>
      <c r="F1773" s="25">
        <f t="shared" si="336"/>
        <v>26086.75</v>
      </c>
      <c r="G1773" s="25">
        <f t="shared" ref="G1773:G1836" si="337">D1773/F1773</f>
        <v>0.87370025012698016</v>
      </c>
      <c r="H1773" s="25">
        <f t="shared" si="332"/>
        <v>0.99897478522145755</v>
      </c>
      <c r="I1773" s="4">
        <f t="shared" ref="I1773:I1836" si="338">D1773/H1773</f>
        <v>22815.390675698945</v>
      </c>
      <c r="J1773" s="25">
        <f t="shared" si="333"/>
        <v>24872.251217725399</v>
      </c>
      <c r="K1773" s="15">
        <f t="shared" ref="K1773:K1836" si="339">H1773*J1773</f>
        <v>24846.751818201366</v>
      </c>
      <c r="L1773" s="36">
        <f t="shared" ref="L1773:L1836" si="340">D1773-K1773</f>
        <v>-2054.7518182013664</v>
      </c>
      <c r="M1773" s="36">
        <f t="shared" ref="M1773:M1836" si="341">ABS(L1773)</f>
        <v>2054.7518182013664</v>
      </c>
      <c r="N1773" s="36">
        <f t="shared" ref="N1773:N1836" si="342">M1773/D1773</f>
        <v>9.0152326175911124E-2</v>
      </c>
      <c r="O1773" s="36">
        <f t="shared" ref="O1773:O1836" si="343">L1773^2</f>
        <v>4222005.034401821</v>
      </c>
      <c r="P1773" s="35">
        <f t="shared" si="334"/>
        <v>4222005.034401821</v>
      </c>
    </row>
    <row r="1774" spans="1:16" x14ac:dyDescent="0.4">
      <c r="A1774" s="1">
        <v>1773</v>
      </c>
      <c r="B1774" s="21">
        <v>41586</v>
      </c>
      <c r="C1774" s="43">
        <v>1</v>
      </c>
      <c r="D1774" s="23">
        <v>27869</v>
      </c>
      <c r="E1774" s="25">
        <f t="shared" si="335"/>
        <v>25706.5</v>
      </c>
      <c r="F1774" s="25">
        <f t="shared" si="336"/>
        <v>24983.5</v>
      </c>
      <c r="G1774" s="25">
        <f t="shared" si="337"/>
        <v>1.1154962275101568</v>
      </c>
      <c r="H1774" s="25">
        <f t="shared" si="332"/>
        <v>1.002565354379422</v>
      </c>
      <c r="I1774" s="4">
        <f t="shared" si="338"/>
        <v>27797.689076589562</v>
      </c>
      <c r="J1774" s="25">
        <f t="shared" si="333"/>
        <v>24872.597213315225</v>
      </c>
      <c r="K1774" s="15">
        <f t="shared" si="339"/>
        <v>24936.404239504001</v>
      </c>
      <c r="L1774" s="36">
        <f t="shared" si="340"/>
        <v>2932.5957604959985</v>
      </c>
      <c r="M1774" s="36">
        <f t="shared" si="341"/>
        <v>2932.5957604959985</v>
      </c>
      <c r="N1774" s="36">
        <f t="shared" si="342"/>
        <v>0.10522787902314394</v>
      </c>
      <c r="O1774" s="36">
        <f t="shared" si="343"/>
        <v>8600117.8944791034</v>
      </c>
      <c r="P1774" s="35">
        <f t="shared" si="334"/>
        <v>8600117.8944791034</v>
      </c>
    </row>
    <row r="1775" spans="1:16" x14ac:dyDescent="0.4">
      <c r="A1775" s="1">
        <v>1774</v>
      </c>
      <c r="B1775" s="21">
        <v>41587</v>
      </c>
      <c r="C1775" s="43">
        <v>2</v>
      </c>
      <c r="D1775" s="23">
        <v>25632</v>
      </c>
      <c r="E1775" s="25">
        <f t="shared" si="335"/>
        <v>24260.5</v>
      </c>
      <c r="F1775" s="25">
        <f t="shared" si="336"/>
        <v>24797.875</v>
      </c>
      <c r="G1775" s="25">
        <f t="shared" si="337"/>
        <v>1.0336369547793913</v>
      </c>
      <c r="H1775" s="25">
        <f t="shared" si="332"/>
        <v>1.001156956769502</v>
      </c>
      <c r="I1775" s="4">
        <f t="shared" si="338"/>
        <v>25602.379154122282</v>
      </c>
      <c r="J1775" s="25">
        <f t="shared" si="333"/>
        <v>24872.94320890505</v>
      </c>
      <c r="K1775" s="15">
        <f t="shared" si="339"/>
        <v>24901.720128928031</v>
      </c>
      <c r="L1775" s="36">
        <f t="shared" si="340"/>
        <v>730.27987107196896</v>
      </c>
      <c r="M1775" s="36">
        <f t="shared" si="341"/>
        <v>730.27987107196896</v>
      </c>
      <c r="N1775" s="36">
        <f t="shared" si="342"/>
        <v>2.8490943784018764E-2</v>
      </c>
      <c r="O1775" s="36">
        <f t="shared" si="343"/>
        <v>533308.69009289157</v>
      </c>
      <c r="P1775" s="35">
        <f t="shared" si="334"/>
        <v>533308.69009289157</v>
      </c>
    </row>
    <row r="1776" spans="1:16" x14ac:dyDescent="0.4">
      <c r="A1776" s="1">
        <v>1775</v>
      </c>
      <c r="B1776" s="21">
        <v>41588</v>
      </c>
      <c r="C1776" s="43">
        <v>3</v>
      </c>
      <c r="D1776" s="23">
        <v>20749</v>
      </c>
      <c r="E1776" s="25">
        <f t="shared" si="335"/>
        <v>25335.25</v>
      </c>
      <c r="F1776" s="25">
        <f t="shared" si="336"/>
        <v>25178.25</v>
      </c>
      <c r="G1776" s="25">
        <f t="shared" si="337"/>
        <v>0.82408427909008763</v>
      </c>
      <c r="H1776" s="25">
        <f t="shared" si="332"/>
        <v>0.99730290362961838</v>
      </c>
      <c r="I1776" s="4">
        <f t="shared" si="338"/>
        <v>20805.113395825258</v>
      </c>
      <c r="J1776" s="25">
        <f t="shared" si="333"/>
        <v>24873.289204494875</v>
      </c>
      <c r="K1776" s="15">
        <f t="shared" si="339"/>
        <v>24806.20354646198</v>
      </c>
      <c r="L1776" s="36">
        <f t="shared" si="340"/>
        <v>-4057.2035464619803</v>
      </c>
      <c r="M1776" s="36">
        <f t="shared" si="341"/>
        <v>4057.2035464619803</v>
      </c>
      <c r="N1776" s="36">
        <f t="shared" si="342"/>
        <v>0.19553730524179383</v>
      </c>
      <c r="O1776" s="36">
        <f t="shared" si="343"/>
        <v>16460900.61742367</v>
      </c>
      <c r="P1776" s="35">
        <f t="shared" si="334"/>
        <v>16460900.61742367</v>
      </c>
    </row>
    <row r="1777" spans="1:16" x14ac:dyDescent="0.4">
      <c r="A1777" s="1">
        <v>1776</v>
      </c>
      <c r="B1777" s="21">
        <v>41589</v>
      </c>
      <c r="C1777" s="43">
        <v>4</v>
      </c>
      <c r="D1777" s="23">
        <v>27091</v>
      </c>
      <c r="E1777" s="25">
        <f t="shared" si="335"/>
        <v>25021.25</v>
      </c>
      <c r="F1777" s="25">
        <f t="shared" si="336"/>
        <v>25406.75</v>
      </c>
      <c r="G1777" s="25">
        <f t="shared" si="337"/>
        <v>1.0662914382988773</v>
      </c>
      <c r="H1777" s="25">
        <f t="shared" si="332"/>
        <v>0.99897478522145755</v>
      </c>
      <c r="I1777" s="4">
        <f t="shared" si="338"/>
        <v>27118.802597199025</v>
      </c>
      <c r="J1777" s="25">
        <f t="shared" si="333"/>
        <v>24873.635200084704</v>
      </c>
      <c r="K1777" s="15">
        <f t="shared" si="339"/>
        <v>24848.134381681502</v>
      </c>
      <c r="L1777" s="36">
        <f t="shared" si="340"/>
        <v>2242.8656183184976</v>
      </c>
      <c r="M1777" s="36">
        <f t="shared" si="341"/>
        <v>2242.8656183184976</v>
      </c>
      <c r="N1777" s="36">
        <f t="shared" si="342"/>
        <v>8.2790063796777433E-2</v>
      </c>
      <c r="O1777" s="36">
        <f t="shared" si="343"/>
        <v>5030446.1818352165</v>
      </c>
      <c r="P1777" s="35">
        <f t="shared" si="334"/>
        <v>5030446.1818352165</v>
      </c>
    </row>
    <row r="1778" spans="1:16" x14ac:dyDescent="0.4">
      <c r="A1778" s="1">
        <v>1777</v>
      </c>
      <c r="B1778" s="21">
        <v>41590</v>
      </c>
      <c r="C1778" s="43">
        <v>1</v>
      </c>
      <c r="D1778" s="23">
        <v>26613</v>
      </c>
      <c r="E1778" s="25">
        <f t="shared" si="335"/>
        <v>25792.25</v>
      </c>
      <c r="F1778" s="25">
        <f t="shared" si="336"/>
        <v>26051.625</v>
      </c>
      <c r="G1778" s="25">
        <f t="shared" si="337"/>
        <v>1.0215485598307208</v>
      </c>
      <c r="H1778" s="25">
        <f t="shared" si="332"/>
        <v>1.002565354379422</v>
      </c>
      <c r="I1778" s="4">
        <f t="shared" si="338"/>
        <v>26544.902917050415</v>
      </c>
      <c r="J1778" s="25">
        <f t="shared" si="333"/>
        <v>24873.981195674529</v>
      </c>
      <c r="K1778" s="15">
        <f t="shared" si="339"/>
        <v>24937.791772268512</v>
      </c>
      <c r="L1778" s="36">
        <f t="shared" si="340"/>
        <v>1675.2082277314876</v>
      </c>
      <c r="M1778" s="36">
        <f t="shared" si="341"/>
        <v>1675.2082277314876</v>
      </c>
      <c r="N1778" s="36">
        <f t="shared" si="342"/>
        <v>6.2946989356009758E-2</v>
      </c>
      <c r="O1778" s="36">
        <f t="shared" si="343"/>
        <v>2806322.6062592715</v>
      </c>
      <c r="P1778" s="35">
        <f t="shared" si="334"/>
        <v>2806322.6062592715</v>
      </c>
    </row>
    <row r="1779" spans="1:16" x14ac:dyDescent="0.4">
      <c r="A1779" s="1">
        <v>1778</v>
      </c>
      <c r="B1779" s="21">
        <v>41591</v>
      </c>
      <c r="C1779" s="43">
        <v>2</v>
      </c>
      <c r="D1779" s="23">
        <v>28716</v>
      </c>
      <c r="E1779" s="25">
        <f t="shared" si="335"/>
        <v>26311</v>
      </c>
      <c r="F1779" s="25">
        <f t="shared" si="336"/>
        <v>26464.625</v>
      </c>
      <c r="G1779" s="25">
        <f t="shared" si="337"/>
        <v>1.0850711090748499</v>
      </c>
      <c r="H1779" s="25">
        <f t="shared" si="332"/>
        <v>1.001156956769502</v>
      </c>
      <c r="I1779" s="4">
        <f t="shared" si="338"/>
        <v>28682.815222759655</v>
      </c>
      <c r="J1779" s="25">
        <f t="shared" si="333"/>
        <v>24874.327191264354</v>
      </c>
      <c r="K1779" s="15">
        <f t="shared" si="339"/>
        <v>24903.105712495097</v>
      </c>
      <c r="L1779" s="36">
        <f t="shared" si="340"/>
        <v>3812.8942875049033</v>
      </c>
      <c r="M1779" s="36">
        <f t="shared" si="341"/>
        <v>3812.8942875049033</v>
      </c>
      <c r="N1779" s="36">
        <f t="shared" si="342"/>
        <v>0.13277943611592505</v>
      </c>
      <c r="O1779" s="36">
        <f t="shared" si="343"/>
        <v>14538162.847687524</v>
      </c>
      <c r="P1779" s="35">
        <f t="shared" si="334"/>
        <v>14538162.847687524</v>
      </c>
    </row>
    <row r="1780" spans="1:16" x14ac:dyDescent="0.4">
      <c r="A1780" s="1">
        <v>1779</v>
      </c>
      <c r="B1780" s="21">
        <v>41592</v>
      </c>
      <c r="C1780" s="43">
        <v>3</v>
      </c>
      <c r="D1780" s="23">
        <v>22824</v>
      </c>
      <c r="E1780" s="25">
        <f t="shared" si="335"/>
        <v>26618.25</v>
      </c>
      <c r="F1780" s="25">
        <f t="shared" si="336"/>
        <v>26377.125</v>
      </c>
      <c r="G1780" s="25">
        <f t="shared" si="337"/>
        <v>0.8652952131818763</v>
      </c>
      <c r="H1780" s="25">
        <f t="shared" si="332"/>
        <v>0.99730290362961838</v>
      </c>
      <c r="I1780" s="4">
        <f t="shared" si="338"/>
        <v>22885.72500584682</v>
      </c>
      <c r="J1780" s="25">
        <f t="shared" si="333"/>
        <v>24874.673186854179</v>
      </c>
      <c r="K1780" s="15">
        <f t="shared" si="339"/>
        <v>24807.583796087485</v>
      </c>
      <c r="L1780" s="36">
        <f t="shared" si="340"/>
        <v>-1983.5837960874851</v>
      </c>
      <c r="M1780" s="36">
        <f t="shared" si="341"/>
        <v>1983.5837960874851</v>
      </c>
      <c r="N1780" s="36">
        <f t="shared" si="342"/>
        <v>8.6907807399556836E-2</v>
      </c>
      <c r="O1780" s="36">
        <f t="shared" si="343"/>
        <v>3934604.6761008375</v>
      </c>
      <c r="P1780" s="35">
        <f t="shared" si="334"/>
        <v>3934604.6761008375</v>
      </c>
    </row>
    <row r="1781" spans="1:16" x14ac:dyDescent="0.4">
      <c r="A1781" s="1">
        <v>1780</v>
      </c>
      <c r="B1781" s="21">
        <v>41593</v>
      </c>
      <c r="C1781" s="43">
        <v>4</v>
      </c>
      <c r="D1781" s="23">
        <v>28320</v>
      </c>
      <c r="E1781" s="25">
        <f t="shared" si="335"/>
        <v>26136</v>
      </c>
      <c r="F1781" s="25">
        <f t="shared" si="336"/>
        <v>27253.375</v>
      </c>
      <c r="G1781" s="25">
        <f t="shared" si="337"/>
        <v>1.0391373545478313</v>
      </c>
      <c r="H1781" s="25">
        <f t="shared" si="332"/>
        <v>0.99897478522145755</v>
      </c>
      <c r="I1781" s="4">
        <f t="shared" si="338"/>
        <v>28349.063879246849</v>
      </c>
      <c r="J1781" s="25">
        <f t="shared" si="333"/>
        <v>24875.019182444004</v>
      </c>
      <c r="K1781" s="15">
        <f t="shared" si="339"/>
        <v>24849.516945161635</v>
      </c>
      <c r="L1781" s="36">
        <f t="shared" si="340"/>
        <v>3470.4830548383652</v>
      </c>
      <c r="M1781" s="36">
        <f t="shared" si="341"/>
        <v>3470.4830548383652</v>
      </c>
      <c r="N1781" s="36">
        <f t="shared" si="342"/>
        <v>0.12254530560869933</v>
      </c>
      <c r="O1781" s="36">
        <f t="shared" si="343"/>
        <v>12044252.633920232</v>
      </c>
      <c r="P1781" s="35">
        <f t="shared" si="334"/>
        <v>12044252.633920232</v>
      </c>
    </row>
    <row r="1782" spans="1:16" x14ac:dyDescent="0.4">
      <c r="A1782" s="1">
        <v>1781</v>
      </c>
      <c r="B1782" s="21">
        <v>41594</v>
      </c>
      <c r="C1782" s="43">
        <v>1</v>
      </c>
      <c r="D1782" s="23">
        <v>24684</v>
      </c>
      <c r="E1782" s="25">
        <f t="shared" si="335"/>
        <v>28370.75</v>
      </c>
      <c r="F1782" s="25">
        <f t="shared" si="336"/>
        <v>29008.625</v>
      </c>
      <c r="G1782" s="25">
        <f t="shared" si="337"/>
        <v>0.85091933864497193</v>
      </c>
      <c r="H1782" s="25">
        <f t="shared" si="332"/>
        <v>1.002565354379422</v>
      </c>
      <c r="I1782" s="4">
        <f t="shared" si="338"/>
        <v>24620.838823299608</v>
      </c>
      <c r="J1782" s="25">
        <f t="shared" si="333"/>
        <v>24875.36517803383</v>
      </c>
      <c r="K1782" s="15">
        <f t="shared" si="339"/>
        <v>24939.17930503302</v>
      </c>
      <c r="L1782" s="36">
        <f t="shared" si="340"/>
        <v>-255.17930503301977</v>
      </c>
      <c r="M1782" s="36">
        <f t="shared" si="341"/>
        <v>255.17930503301977</v>
      </c>
      <c r="N1782" s="36">
        <f t="shared" si="342"/>
        <v>1.0337842530911513E-2</v>
      </c>
      <c r="O1782" s="36">
        <f t="shared" si="343"/>
        <v>65116.477717134949</v>
      </c>
      <c r="P1782" s="35">
        <f t="shared" si="334"/>
        <v>65116.477717134949</v>
      </c>
    </row>
    <row r="1783" spans="1:16" x14ac:dyDescent="0.4">
      <c r="A1783" s="1">
        <v>1782</v>
      </c>
      <c r="B1783" s="21">
        <v>41595</v>
      </c>
      <c r="C1783" s="43">
        <v>2</v>
      </c>
      <c r="D1783" s="23">
        <v>37655</v>
      </c>
      <c r="E1783" s="25">
        <f t="shared" si="335"/>
        <v>29646.5</v>
      </c>
      <c r="F1783" s="25">
        <f t="shared" si="336"/>
        <v>29779.25</v>
      </c>
      <c r="G1783" s="25">
        <f t="shared" si="337"/>
        <v>1.2644710662625822</v>
      </c>
      <c r="H1783" s="25">
        <f t="shared" si="332"/>
        <v>1.001156956769502</v>
      </c>
      <c r="I1783" s="4">
        <f t="shared" si="338"/>
        <v>37611.485137658965</v>
      </c>
      <c r="J1783" s="25">
        <f t="shared" si="333"/>
        <v>24875.711173623655</v>
      </c>
      <c r="K1783" s="15">
        <f t="shared" si="339"/>
        <v>24904.491296062155</v>
      </c>
      <c r="L1783" s="36">
        <f t="shared" si="340"/>
        <v>12750.508703937845</v>
      </c>
      <c r="M1783" s="36">
        <f t="shared" si="341"/>
        <v>12750.508703937845</v>
      </c>
      <c r="N1783" s="36">
        <f t="shared" si="342"/>
        <v>0.33861396106593666</v>
      </c>
      <c r="O1783" s="36">
        <f t="shared" si="343"/>
        <v>162575472.20919475</v>
      </c>
      <c r="P1783" s="35">
        <f t="shared" si="334"/>
        <v>162575472.20919475</v>
      </c>
    </row>
    <row r="1784" spans="1:16" x14ac:dyDescent="0.4">
      <c r="A1784" s="1">
        <v>1783</v>
      </c>
      <c r="B1784" s="21">
        <v>41596</v>
      </c>
      <c r="C1784" s="43">
        <v>3</v>
      </c>
      <c r="D1784" s="23">
        <v>27927</v>
      </c>
      <c r="E1784" s="25">
        <f t="shared" si="335"/>
        <v>29912</v>
      </c>
      <c r="F1784" s="25">
        <f t="shared" si="336"/>
        <v>30388.125</v>
      </c>
      <c r="G1784" s="25">
        <f t="shared" si="337"/>
        <v>0.91901030418954777</v>
      </c>
      <c r="H1784" s="25">
        <f t="shared" si="332"/>
        <v>0.99730290362961838</v>
      </c>
      <c r="I1784" s="4">
        <f t="shared" si="338"/>
        <v>28002.525509914311</v>
      </c>
      <c r="J1784" s="25">
        <f t="shared" si="333"/>
        <v>24876.05716921348</v>
      </c>
      <c r="K1784" s="15">
        <f t="shared" si="339"/>
        <v>24808.96404571299</v>
      </c>
      <c r="L1784" s="36">
        <f t="shared" si="340"/>
        <v>3118.0359542870101</v>
      </c>
      <c r="M1784" s="36">
        <f t="shared" si="341"/>
        <v>3118.0359542870101</v>
      </c>
      <c r="N1784" s="36">
        <f t="shared" si="342"/>
        <v>0.11164951316958535</v>
      </c>
      <c r="O1784" s="36">
        <f t="shared" si="343"/>
        <v>9722148.2122265063</v>
      </c>
      <c r="P1784" s="35">
        <f t="shared" si="334"/>
        <v>9722148.2122265063</v>
      </c>
    </row>
    <row r="1785" spans="1:16" x14ac:dyDescent="0.4">
      <c r="A1785" s="1">
        <v>1784</v>
      </c>
      <c r="B1785" s="21">
        <v>41597</v>
      </c>
      <c r="C1785" s="43">
        <v>4</v>
      </c>
      <c r="D1785" s="23">
        <v>29382</v>
      </c>
      <c r="E1785" s="25">
        <f t="shared" si="335"/>
        <v>30864.25</v>
      </c>
      <c r="F1785" s="25">
        <f t="shared" si="336"/>
        <v>29056.125</v>
      </c>
      <c r="G1785" s="25">
        <f t="shared" si="337"/>
        <v>1.0112153633700296</v>
      </c>
      <c r="H1785" s="25">
        <f t="shared" si="332"/>
        <v>0.99897478522145755</v>
      </c>
      <c r="I1785" s="4">
        <f t="shared" si="338"/>
        <v>29412.153774718605</v>
      </c>
      <c r="J1785" s="25">
        <f t="shared" si="333"/>
        <v>24876.403164803305</v>
      </c>
      <c r="K1785" s="15">
        <f t="shared" si="339"/>
        <v>24850.899508641767</v>
      </c>
      <c r="L1785" s="36">
        <f t="shared" si="340"/>
        <v>4531.1004913582328</v>
      </c>
      <c r="M1785" s="36">
        <f t="shared" si="341"/>
        <v>4531.1004913582328</v>
      </c>
      <c r="N1785" s="36">
        <f t="shared" si="342"/>
        <v>0.15421348074869759</v>
      </c>
      <c r="O1785" s="36">
        <f t="shared" si="343"/>
        <v>20530871.662786819</v>
      </c>
      <c r="P1785" s="35">
        <f t="shared" si="334"/>
        <v>20530871.662786819</v>
      </c>
    </row>
    <row r="1786" spans="1:16" x14ac:dyDescent="0.4">
      <c r="A1786" s="1">
        <v>1785</v>
      </c>
      <c r="B1786" s="21">
        <v>41598</v>
      </c>
      <c r="C1786" s="43">
        <v>1</v>
      </c>
      <c r="D1786" s="23">
        <v>28493</v>
      </c>
      <c r="E1786" s="25">
        <f t="shared" si="335"/>
        <v>27248</v>
      </c>
      <c r="F1786" s="25">
        <f t="shared" si="336"/>
        <v>27323.5</v>
      </c>
      <c r="G1786" s="25">
        <f t="shared" si="337"/>
        <v>1.0428019836404561</v>
      </c>
      <c r="H1786" s="25">
        <f t="shared" si="332"/>
        <v>1.002565354379422</v>
      </c>
      <c r="I1786" s="4">
        <f t="shared" si="338"/>
        <v>28420.092391519836</v>
      </c>
      <c r="J1786" s="25">
        <f t="shared" si="333"/>
        <v>24876.749160393134</v>
      </c>
      <c r="K1786" s="15">
        <f t="shared" si="339"/>
        <v>24940.566837797531</v>
      </c>
      <c r="L1786" s="36">
        <f t="shared" si="340"/>
        <v>3552.4331622024692</v>
      </c>
      <c r="M1786" s="36">
        <f t="shared" si="341"/>
        <v>3552.4331622024692</v>
      </c>
      <c r="N1786" s="36">
        <f t="shared" si="342"/>
        <v>0.12467740014047202</v>
      </c>
      <c r="O1786" s="36">
        <f t="shared" si="343"/>
        <v>12619781.371915836</v>
      </c>
      <c r="P1786" s="35">
        <f t="shared" si="334"/>
        <v>12619781.371915836</v>
      </c>
    </row>
    <row r="1787" spans="1:16" x14ac:dyDescent="0.4">
      <c r="A1787" s="1">
        <v>1786</v>
      </c>
      <c r="B1787" s="21">
        <v>41599</v>
      </c>
      <c r="C1787" s="43">
        <v>2</v>
      </c>
      <c r="D1787" s="23">
        <v>23190</v>
      </c>
      <c r="E1787" s="25">
        <f t="shared" si="335"/>
        <v>27399</v>
      </c>
      <c r="F1787" s="25">
        <f t="shared" si="336"/>
        <v>26848.375</v>
      </c>
      <c r="G1787" s="25">
        <f t="shared" si="337"/>
        <v>0.86373942557044892</v>
      </c>
      <c r="H1787" s="25">
        <f t="shared" si="332"/>
        <v>1.001156956769502</v>
      </c>
      <c r="I1787" s="4">
        <f t="shared" si="338"/>
        <v>23163.201177594245</v>
      </c>
      <c r="J1787" s="25">
        <f t="shared" si="333"/>
        <v>24877.095155982959</v>
      </c>
      <c r="K1787" s="15">
        <f t="shared" si="339"/>
        <v>24905.876879629221</v>
      </c>
      <c r="L1787" s="36">
        <f t="shared" si="340"/>
        <v>-1715.8768796292206</v>
      </c>
      <c r="M1787" s="36">
        <f t="shared" si="341"/>
        <v>1715.8768796292206</v>
      </c>
      <c r="N1787" s="36">
        <f t="shared" si="342"/>
        <v>7.3992103476896109E-2</v>
      </c>
      <c r="O1787" s="36">
        <f t="shared" si="343"/>
        <v>2944233.4660461107</v>
      </c>
      <c r="P1787" s="35">
        <f t="shared" si="334"/>
        <v>2944233.4660461107</v>
      </c>
    </row>
    <row r="1788" spans="1:16" x14ac:dyDescent="0.4">
      <c r="A1788" s="1">
        <v>1787</v>
      </c>
      <c r="B1788" s="21">
        <v>41600</v>
      </c>
      <c r="C1788" s="43">
        <v>3</v>
      </c>
      <c r="D1788" s="23">
        <v>28531</v>
      </c>
      <c r="E1788" s="25">
        <f t="shared" si="335"/>
        <v>26297.75</v>
      </c>
      <c r="F1788" s="25">
        <f t="shared" si="336"/>
        <v>25587.875</v>
      </c>
      <c r="G1788" s="25">
        <f t="shared" si="337"/>
        <v>1.115020297699594</v>
      </c>
      <c r="H1788" s="25">
        <f t="shared" si="332"/>
        <v>0.99730290362961838</v>
      </c>
      <c r="I1788" s="4">
        <f t="shared" si="338"/>
        <v>28608.1589616989</v>
      </c>
      <c r="J1788" s="25">
        <f t="shared" si="333"/>
        <v>24877.441151572784</v>
      </c>
      <c r="K1788" s="15">
        <f t="shared" si="339"/>
        <v>24810.344295338495</v>
      </c>
      <c r="L1788" s="36">
        <f t="shared" si="340"/>
        <v>3720.6557046615053</v>
      </c>
      <c r="M1788" s="36">
        <f t="shared" si="341"/>
        <v>3720.6557046615053</v>
      </c>
      <c r="N1788" s="36">
        <f t="shared" si="342"/>
        <v>0.13040747624203516</v>
      </c>
      <c r="O1788" s="36">
        <f t="shared" si="343"/>
        <v>13843278.872630203</v>
      </c>
      <c r="P1788" s="35">
        <f t="shared" si="334"/>
        <v>13843278.872630203</v>
      </c>
    </row>
    <row r="1789" spans="1:16" x14ac:dyDescent="0.4">
      <c r="A1789" s="1">
        <v>1788</v>
      </c>
      <c r="B1789" s="21">
        <v>41601</v>
      </c>
      <c r="C1789" s="43">
        <v>4</v>
      </c>
      <c r="D1789" s="23">
        <v>24977</v>
      </c>
      <c r="E1789" s="25">
        <f t="shared" si="335"/>
        <v>24878</v>
      </c>
      <c r="F1789" s="25">
        <f t="shared" si="336"/>
        <v>26280.875</v>
      </c>
      <c r="G1789" s="25">
        <f t="shared" si="337"/>
        <v>0.95038692585387663</v>
      </c>
      <c r="H1789" s="25">
        <f t="shared" si="332"/>
        <v>0.99897478522145755</v>
      </c>
      <c r="I1789" s="4">
        <f t="shared" si="338"/>
        <v>25002.633068924737</v>
      </c>
      <c r="J1789" s="25">
        <f t="shared" si="333"/>
        <v>24877.787147162609</v>
      </c>
      <c r="K1789" s="15">
        <f t="shared" si="339"/>
        <v>24852.282072121903</v>
      </c>
      <c r="L1789" s="36">
        <f t="shared" si="340"/>
        <v>124.71792787809682</v>
      </c>
      <c r="M1789" s="36">
        <f t="shared" si="341"/>
        <v>124.71792787809682</v>
      </c>
      <c r="N1789" s="36">
        <f t="shared" si="342"/>
        <v>4.9933109612081842E-3</v>
      </c>
      <c r="O1789" s="36">
        <f t="shared" si="343"/>
        <v>15554.561534206159</v>
      </c>
      <c r="P1789" s="35">
        <f t="shared" si="334"/>
        <v>15554.561534206159</v>
      </c>
    </row>
    <row r="1790" spans="1:16" x14ac:dyDescent="0.4">
      <c r="A1790" s="1">
        <v>1789</v>
      </c>
      <c r="B1790" s="21">
        <v>41602</v>
      </c>
      <c r="C1790" s="43">
        <v>1</v>
      </c>
      <c r="D1790" s="23">
        <v>22814</v>
      </c>
      <c r="E1790" s="25">
        <f t="shared" si="335"/>
        <v>27683.75</v>
      </c>
      <c r="F1790" s="25">
        <f t="shared" si="336"/>
        <v>27838.875</v>
      </c>
      <c r="G1790" s="25">
        <f t="shared" si="337"/>
        <v>0.8195015064365927</v>
      </c>
      <c r="H1790" s="25">
        <f t="shared" si="332"/>
        <v>1.002565354379422</v>
      </c>
      <c r="I1790" s="4">
        <f t="shared" si="338"/>
        <v>22755.623760928425</v>
      </c>
      <c r="J1790" s="25">
        <f t="shared" si="333"/>
        <v>24878.133142752435</v>
      </c>
      <c r="K1790" s="15">
        <f t="shared" si="339"/>
        <v>24941.954370562038</v>
      </c>
      <c r="L1790" s="36">
        <f t="shared" si="340"/>
        <v>-2127.9543705620381</v>
      </c>
      <c r="M1790" s="36">
        <f t="shared" si="341"/>
        <v>2127.9543705620381</v>
      </c>
      <c r="N1790" s="36">
        <f t="shared" si="342"/>
        <v>9.3274058497503198E-2</v>
      </c>
      <c r="O1790" s="36">
        <f t="shared" si="343"/>
        <v>4528189.8031940795</v>
      </c>
      <c r="P1790" s="35">
        <f t="shared" si="334"/>
        <v>4528189.8031940795</v>
      </c>
    </row>
    <row r="1791" spans="1:16" x14ac:dyDescent="0.4">
      <c r="A1791" s="1">
        <v>1790</v>
      </c>
      <c r="B1791" s="21">
        <v>41603</v>
      </c>
      <c r="C1791" s="43">
        <v>2</v>
      </c>
      <c r="D1791" s="23">
        <v>34413</v>
      </c>
      <c r="E1791" s="25">
        <f t="shared" si="335"/>
        <v>27994</v>
      </c>
      <c r="F1791" s="25">
        <f t="shared" si="336"/>
        <v>28723.75</v>
      </c>
      <c r="G1791" s="25">
        <f t="shared" si="337"/>
        <v>1.1980678010357282</v>
      </c>
      <c r="H1791" s="25">
        <f t="shared" si="332"/>
        <v>1.001156956769502</v>
      </c>
      <c r="I1791" s="4">
        <f t="shared" si="338"/>
        <v>34373.231656944838</v>
      </c>
      <c r="J1791" s="25">
        <f t="shared" si="333"/>
        <v>24878.47913834226</v>
      </c>
      <c r="K1791" s="15">
        <f t="shared" si="339"/>
        <v>24907.262463196279</v>
      </c>
      <c r="L1791" s="36">
        <f t="shared" si="340"/>
        <v>9505.737536803721</v>
      </c>
      <c r="M1791" s="36">
        <f t="shared" si="341"/>
        <v>9505.737536803721</v>
      </c>
      <c r="N1791" s="36">
        <f t="shared" si="342"/>
        <v>0.27622519213098889</v>
      </c>
      <c r="O1791" s="36">
        <f t="shared" si="343"/>
        <v>90359046.118599281</v>
      </c>
      <c r="P1791" s="35">
        <f t="shared" si="334"/>
        <v>90359046.118599281</v>
      </c>
    </row>
    <row r="1792" spans="1:16" x14ac:dyDescent="0.4">
      <c r="A1792" s="1">
        <v>1791</v>
      </c>
      <c r="B1792" s="21">
        <v>41604</v>
      </c>
      <c r="C1792" s="43">
        <v>3</v>
      </c>
      <c r="D1792" s="23">
        <v>29772</v>
      </c>
      <c r="E1792" s="25">
        <f t="shared" si="335"/>
        <v>29453.5</v>
      </c>
      <c r="F1792" s="25">
        <f t="shared" si="336"/>
        <v>29736.875</v>
      </c>
      <c r="G1792" s="25">
        <f t="shared" si="337"/>
        <v>1.0011811933836356</v>
      </c>
      <c r="H1792" s="25">
        <f t="shared" si="332"/>
        <v>0.99730290362961838</v>
      </c>
      <c r="I1792" s="4">
        <f t="shared" si="338"/>
        <v>29852.515110150351</v>
      </c>
      <c r="J1792" s="25">
        <f t="shared" si="333"/>
        <v>24878.825133932085</v>
      </c>
      <c r="K1792" s="15">
        <f t="shared" si="339"/>
        <v>24811.724544963996</v>
      </c>
      <c r="L1792" s="36">
        <f t="shared" si="340"/>
        <v>4960.2754550360041</v>
      </c>
      <c r="M1792" s="36">
        <f t="shared" si="341"/>
        <v>4960.2754550360041</v>
      </c>
      <c r="N1792" s="36">
        <f t="shared" si="342"/>
        <v>0.16660874160405764</v>
      </c>
      <c r="O1792" s="36">
        <f t="shared" si="343"/>
        <v>24604332.589832637</v>
      </c>
      <c r="P1792" s="35">
        <f t="shared" si="334"/>
        <v>24604332.589832637</v>
      </c>
    </row>
    <row r="1793" spans="1:16" x14ac:dyDescent="0.4">
      <c r="A1793" s="1">
        <v>1792</v>
      </c>
      <c r="B1793" s="21">
        <v>41605</v>
      </c>
      <c r="C1793" s="43">
        <v>4</v>
      </c>
      <c r="D1793" s="23">
        <v>30815</v>
      </c>
      <c r="E1793" s="25">
        <f t="shared" si="335"/>
        <v>30020.25</v>
      </c>
      <c r="F1793" s="25">
        <f t="shared" si="336"/>
        <v>29604.125</v>
      </c>
      <c r="G1793" s="25">
        <f t="shared" si="337"/>
        <v>1.0409022391305265</v>
      </c>
      <c r="H1793" s="25">
        <f t="shared" si="332"/>
        <v>0.99897478522145755</v>
      </c>
      <c r="I1793" s="4">
        <f t="shared" si="338"/>
        <v>30846.62441521863</v>
      </c>
      <c r="J1793" s="25">
        <f t="shared" si="333"/>
        <v>24879.17112952191</v>
      </c>
      <c r="K1793" s="15">
        <f t="shared" si="339"/>
        <v>24853.664635602039</v>
      </c>
      <c r="L1793" s="36">
        <f t="shared" si="340"/>
        <v>5961.3353643979608</v>
      </c>
      <c r="M1793" s="36">
        <f t="shared" si="341"/>
        <v>5961.3353643979608</v>
      </c>
      <c r="N1793" s="36">
        <f t="shared" si="342"/>
        <v>0.19345563408722896</v>
      </c>
      <c r="O1793" s="36">
        <f t="shared" si="343"/>
        <v>35537519.326821767</v>
      </c>
      <c r="P1793" s="35">
        <f t="shared" si="334"/>
        <v>35537519.326821767</v>
      </c>
    </row>
    <row r="1794" spans="1:16" x14ac:dyDescent="0.4">
      <c r="A1794" s="1">
        <v>1793</v>
      </c>
      <c r="B1794" s="21">
        <v>41606</v>
      </c>
      <c r="C1794" s="43">
        <v>1</v>
      </c>
      <c r="D1794" s="23">
        <v>25081</v>
      </c>
      <c r="E1794" s="25">
        <f t="shared" si="335"/>
        <v>29188</v>
      </c>
      <c r="F1794" s="25">
        <f t="shared" si="336"/>
        <v>28892.75</v>
      </c>
      <c r="G1794" s="25">
        <f t="shared" si="337"/>
        <v>0.86807244031807285</v>
      </c>
      <c r="H1794" s="25">
        <f t="shared" ref="H1794:H1857" si="344">VLOOKUP(C1794,$Q$38:$S$42,3,FALSE)</f>
        <v>1.002565354379422</v>
      </c>
      <c r="I1794" s="4">
        <f t="shared" si="338"/>
        <v>25016.822983599799</v>
      </c>
      <c r="J1794" s="25">
        <f t="shared" si="333"/>
        <v>24879.517125111735</v>
      </c>
      <c r="K1794" s="15">
        <f t="shared" si="339"/>
        <v>24943.341903326545</v>
      </c>
      <c r="L1794" s="36">
        <f t="shared" si="340"/>
        <v>137.65809667345457</v>
      </c>
      <c r="M1794" s="36">
        <f t="shared" si="341"/>
        <v>137.65809667345457</v>
      </c>
      <c r="N1794" s="36">
        <f t="shared" si="342"/>
        <v>5.4885409941172426E-3</v>
      </c>
      <c r="O1794" s="36">
        <f t="shared" si="343"/>
        <v>18949.751579758162</v>
      </c>
      <c r="P1794" s="35">
        <f t="shared" si="334"/>
        <v>18949.751579758162</v>
      </c>
    </row>
    <row r="1795" spans="1:16" x14ac:dyDescent="0.4">
      <c r="A1795" s="1">
        <v>1794</v>
      </c>
      <c r="B1795" s="21">
        <v>41607</v>
      </c>
      <c r="C1795" s="43">
        <v>2</v>
      </c>
      <c r="D1795" s="23">
        <v>31084</v>
      </c>
      <c r="E1795" s="25">
        <f t="shared" si="335"/>
        <v>28597.5</v>
      </c>
      <c r="F1795" s="25">
        <f t="shared" si="336"/>
        <v>27937.625</v>
      </c>
      <c r="G1795" s="25">
        <f t="shared" si="337"/>
        <v>1.112621420038389</v>
      </c>
      <c r="H1795" s="25">
        <f t="shared" si="344"/>
        <v>1.001156956769502</v>
      </c>
      <c r="I1795" s="4">
        <f t="shared" si="338"/>
        <v>31048.078715150477</v>
      </c>
      <c r="J1795" s="25">
        <f t="shared" ref="J1795:J1858" si="345">INTERCEPT($I$2:$I$3896,$A$2:$A$3896)+SLOPE($I$2:$I$3896,$A$2:$A$3896)*A1795</f>
        <v>24879.863120701564</v>
      </c>
      <c r="K1795" s="15">
        <f t="shared" si="339"/>
        <v>24908.648046763345</v>
      </c>
      <c r="L1795" s="36">
        <f t="shared" si="340"/>
        <v>6175.3519532366554</v>
      </c>
      <c r="M1795" s="36">
        <f t="shared" si="341"/>
        <v>6175.3519532366554</v>
      </c>
      <c r="N1795" s="36">
        <f t="shared" si="342"/>
        <v>0.19866657937320342</v>
      </c>
      <c r="O1795" s="36">
        <f t="shared" si="343"/>
        <v>38134971.746343777</v>
      </c>
      <c r="P1795" s="35">
        <f t="shared" ref="P1795:P1858" si="346">(D1795-K1795)^2</f>
        <v>38134971.746343777</v>
      </c>
    </row>
    <row r="1796" spans="1:16" x14ac:dyDescent="0.4">
      <c r="A1796" s="1">
        <v>1795</v>
      </c>
      <c r="B1796" s="21">
        <v>41608</v>
      </c>
      <c r="C1796" s="43">
        <v>3</v>
      </c>
      <c r="D1796" s="23">
        <v>27410</v>
      </c>
      <c r="E1796" s="25">
        <f t="shared" si="335"/>
        <v>27277.75</v>
      </c>
      <c r="F1796" s="25">
        <f t="shared" si="336"/>
        <v>28044.125</v>
      </c>
      <c r="G1796" s="25">
        <f t="shared" si="337"/>
        <v>0.97738831216876976</v>
      </c>
      <c r="H1796" s="25">
        <f t="shared" si="344"/>
        <v>0.99730290362961838</v>
      </c>
      <c r="I1796" s="4">
        <f t="shared" si="338"/>
        <v>27484.127340092069</v>
      </c>
      <c r="J1796" s="25">
        <f t="shared" si="345"/>
        <v>24880.209116291389</v>
      </c>
      <c r="K1796" s="15">
        <f t="shared" si="339"/>
        <v>24813.104794589504</v>
      </c>
      <c r="L1796" s="36">
        <f t="shared" si="340"/>
        <v>2596.8952054104957</v>
      </c>
      <c r="M1796" s="36">
        <f t="shared" si="341"/>
        <v>2596.8952054104957</v>
      </c>
      <c r="N1796" s="36">
        <f t="shared" si="342"/>
        <v>9.4742619679332202E-2</v>
      </c>
      <c r="O1796" s="36">
        <f t="shared" si="343"/>
        <v>6743864.7078840202</v>
      </c>
      <c r="P1796" s="35">
        <f t="shared" si="346"/>
        <v>6743864.7078840202</v>
      </c>
    </row>
    <row r="1797" spans="1:16" x14ac:dyDescent="0.4">
      <c r="A1797" s="1">
        <v>1796</v>
      </c>
      <c r="B1797" s="21">
        <v>41609</v>
      </c>
      <c r="C1797" s="43">
        <v>4</v>
      </c>
      <c r="D1797" s="23">
        <v>25536</v>
      </c>
      <c r="E1797" s="25">
        <f t="shared" ref="E1797:E1860" si="347">AVERAGE(D1795:D1798)</f>
        <v>28810.5</v>
      </c>
      <c r="F1797" s="25">
        <f t="shared" ref="F1797:F1860" si="348">AVERAGE(E1797:E1798)</f>
        <v>28872.125</v>
      </c>
      <c r="G1797" s="25">
        <f t="shared" si="337"/>
        <v>0.88445169865397855</v>
      </c>
      <c r="H1797" s="25">
        <f t="shared" si="344"/>
        <v>0.99897478522145755</v>
      </c>
      <c r="I1797" s="4">
        <f t="shared" si="338"/>
        <v>25562.206752134447</v>
      </c>
      <c r="J1797" s="25">
        <f t="shared" si="345"/>
        <v>24880.555111881215</v>
      </c>
      <c r="K1797" s="15">
        <f t="shared" si="339"/>
        <v>24855.047199082175</v>
      </c>
      <c r="L1797" s="36">
        <f t="shared" si="340"/>
        <v>680.95280091782479</v>
      </c>
      <c r="M1797" s="36">
        <f t="shared" si="341"/>
        <v>680.95280091782479</v>
      </c>
      <c r="N1797" s="36">
        <f t="shared" si="342"/>
        <v>2.6666384747721834E-2</v>
      </c>
      <c r="O1797" s="36">
        <f t="shared" si="343"/>
        <v>463696.71707783075</v>
      </c>
      <c r="P1797" s="35">
        <f t="shared" si="346"/>
        <v>463696.71707783075</v>
      </c>
    </row>
    <row r="1798" spans="1:16" x14ac:dyDescent="0.4">
      <c r="A1798" s="1">
        <v>1797</v>
      </c>
      <c r="B1798" s="21">
        <v>41610</v>
      </c>
      <c r="C1798" s="43">
        <v>1</v>
      </c>
      <c r="D1798" s="23">
        <v>31212</v>
      </c>
      <c r="E1798" s="25">
        <f t="shared" si="347"/>
        <v>28933.75</v>
      </c>
      <c r="F1798" s="25">
        <f t="shared" si="348"/>
        <v>30550.5</v>
      </c>
      <c r="G1798" s="25">
        <f t="shared" si="337"/>
        <v>1.0216526734423332</v>
      </c>
      <c r="H1798" s="25">
        <f t="shared" si="344"/>
        <v>1.002565354379422</v>
      </c>
      <c r="I1798" s="4">
        <f t="shared" si="338"/>
        <v>31132.135041031732</v>
      </c>
      <c r="J1798" s="25">
        <f t="shared" si="345"/>
        <v>24880.90110747104</v>
      </c>
      <c r="K1798" s="15">
        <f t="shared" si="339"/>
        <v>24944.729436091056</v>
      </c>
      <c r="L1798" s="36">
        <f t="shared" si="340"/>
        <v>6267.2705639089436</v>
      </c>
      <c r="M1798" s="36">
        <f t="shared" si="341"/>
        <v>6267.2705639089436</v>
      </c>
      <c r="N1798" s="36">
        <f t="shared" si="342"/>
        <v>0.20079682698670204</v>
      </c>
      <c r="O1798" s="36">
        <f t="shared" si="343"/>
        <v>39278680.321239531</v>
      </c>
      <c r="P1798" s="35">
        <f t="shared" si="346"/>
        <v>39278680.321239531</v>
      </c>
    </row>
    <row r="1799" spans="1:16" x14ac:dyDescent="0.4">
      <c r="A1799" s="1">
        <v>1798</v>
      </c>
      <c r="B1799" s="21">
        <v>41611</v>
      </c>
      <c r="C1799" s="43">
        <v>2</v>
      </c>
      <c r="D1799" s="23">
        <v>31577</v>
      </c>
      <c r="E1799" s="25">
        <f t="shared" si="347"/>
        <v>32167.25</v>
      </c>
      <c r="F1799" s="25">
        <f t="shared" si="348"/>
        <v>32148.375</v>
      </c>
      <c r="G1799" s="25">
        <f t="shared" si="337"/>
        <v>0.9822269399308674</v>
      </c>
      <c r="H1799" s="25">
        <f t="shared" si="344"/>
        <v>1.001156956769502</v>
      </c>
      <c r="I1799" s="4">
        <f t="shared" si="338"/>
        <v>31540.508994605152</v>
      </c>
      <c r="J1799" s="25">
        <f t="shared" si="345"/>
        <v>24881.247103060865</v>
      </c>
      <c r="K1799" s="15">
        <f t="shared" si="339"/>
        <v>24910.033630330403</v>
      </c>
      <c r="L1799" s="36">
        <f t="shared" si="340"/>
        <v>6666.966369669597</v>
      </c>
      <c r="M1799" s="36">
        <f t="shared" si="341"/>
        <v>6666.966369669597</v>
      </c>
      <c r="N1799" s="36">
        <f t="shared" si="342"/>
        <v>0.21113362161287003</v>
      </c>
      <c r="O1799" s="36">
        <f t="shared" si="343"/>
        <v>44448440.574305408</v>
      </c>
      <c r="P1799" s="35">
        <f t="shared" si="346"/>
        <v>44448440.574305408</v>
      </c>
    </row>
    <row r="1800" spans="1:16" x14ac:dyDescent="0.4">
      <c r="A1800" s="1">
        <v>1799</v>
      </c>
      <c r="B1800" s="21">
        <v>41612</v>
      </c>
      <c r="C1800" s="43">
        <v>3</v>
      </c>
      <c r="D1800" s="23">
        <v>40344</v>
      </c>
      <c r="E1800" s="25">
        <f t="shared" si="347"/>
        <v>32129.5</v>
      </c>
      <c r="F1800" s="25">
        <f t="shared" si="348"/>
        <v>31981.25</v>
      </c>
      <c r="G1800" s="25">
        <f t="shared" si="337"/>
        <v>1.2614891538010553</v>
      </c>
      <c r="H1800" s="25">
        <f t="shared" si="344"/>
        <v>0.99730290362961838</v>
      </c>
      <c r="I1800" s="4">
        <f t="shared" si="338"/>
        <v>40453.105925161413</v>
      </c>
      <c r="J1800" s="25">
        <f t="shared" si="345"/>
        <v>24881.59309865069</v>
      </c>
      <c r="K1800" s="15">
        <f t="shared" si="339"/>
        <v>24814.485044215005</v>
      </c>
      <c r="L1800" s="36">
        <f t="shared" si="340"/>
        <v>15529.514955784995</v>
      </c>
      <c r="M1800" s="36">
        <f t="shared" si="341"/>
        <v>15529.514955784995</v>
      </c>
      <c r="N1800" s="36">
        <f t="shared" si="342"/>
        <v>0.38492749741684001</v>
      </c>
      <c r="O1800" s="36">
        <f t="shared" si="343"/>
        <v>241165834.76194981</v>
      </c>
      <c r="P1800" s="35">
        <f t="shared" si="346"/>
        <v>241165834.76194981</v>
      </c>
    </row>
    <row r="1801" spans="1:16" x14ac:dyDescent="0.4">
      <c r="A1801" s="1">
        <v>1800</v>
      </c>
      <c r="B1801" s="21">
        <v>41613</v>
      </c>
      <c r="C1801" s="43">
        <v>4</v>
      </c>
      <c r="D1801" s="23">
        <v>25385</v>
      </c>
      <c r="E1801" s="25">
        <f t="shared" si="347"/>
        <v>31833</v>
      </c>
      <c r="F1801" s="25">
        <f t="shared" si="348"/>
        <v>31099.875</v>
      </c>
      <c r="G1801" s="25">
        <f t="shared" si="337"/>
        <v>0.81624122283449696</v>
      </c>
      <c r="H1801" s="25">
        <f t="shared" si="344"/>
        <v>0.99897478522145755</v>
      </c>
      <c r="I1801" s="4">
        <f t="shared" si="338"/>
        <v>25411.051785829139</v>
      </c>
      <c r="J1801" s="25">
        <f t="shared" si="345"/>
        <v>24881.939094240515</v>
      </c>
      <c r="K1801" s="15">
        <f t="shared" si="339"/>
        <v>24856.429762562308</v>
      </c>
      <c r="L1801" s="36">
        <f t="shared" si="340"/>
        <v>528.57023743769241</v>
      </c>
      <c r="M1801" s="36">
        <f t="shared" si="341"/>
        <v>528.57023743769241</v>
      </c>
      <c r="N1801" s="36">
        <f t="shared" si="342"/>
        <v>2.0822148411963459E-2</v>
      </c>
      <c r="O1801" s="36">
        <f t="shared" si="343"/>
        <v>279386.49590493855</v>
      </c>
      <c r="P1801" s="35">
        <f t="shared" si="346"/>
        <v>279386.49590493855</v>
      </c>
    </row>
    <row r="1802" spans="1:16" x14ac:dyDescent="0.4">
      <c r="A1802" s="1">
        <v>1801</v>
      </c>
      <c r="B1802" s="21">
        <v>41614</v>
      </c>
      <c r="C1802" s="43">
        <v>1</v>
      </c>
      <c r="D1802" s="23">
        <v>30026</v>
      </c>
      <c r="E1802" s="25">
        <f t="shared" si="347"/>
        <v>30366.75</v>
      </c>
      <c r="F1802" s="25">
        <f t="shared" si="348"/>
        <v>28333.625</v>
      </c>
      <c r="G1802" s="25">
        <f t="shared" si="337"/>
        <v>1.0597302674825406</v>
      </c>
      <c r="H1802" s="25">
        <f t="shared" si="344"/>
        <v>1.002565354379422</v>
      </c>
      <c r="I1802" s="4">
        <f t="shared" si="338"/>
        <v>29949.169766180279</v>
      </c>
      <c r="J1802" s="25">
        <f t="shared" si="345"/>
        <v>24882.28508983034</v>
      </c>
      <c r="K1802" s="15">
        <f t="shared" si="339"/>
        <v>24946.116968855564</v>
      </c>
      <c r="L1802" s="36">
        <f t="shared" si="340"/>
        <v>5079.8830311444362</v>
      </c>
      <c r="M1802" s="36">
        <f t="shared" si="341"/>
        <v>5079.8830311444362</v>
      </c>
      <c r="N1802" s="36">
        <f t="shared" si="342"/>
        <v>0.16918280927011378</v>
      </c>
      <c r="O1802" s="36">
        <f t="shared" si="343"/>
        <v>25805211.610109184</v>
      </c>
      <c r="P1802" s="35">
        <f t="shared" si="346"/>
        <v>25805211.610109184</v>
      </c>
    </row>
    <row r="1803" spans="1:16" x14ac:dyDescent="0.4">
      <c r="A1803" s="1">
        <v>1802</v>
      </c>
      <c r="B1803" s="21">
        <v>41615</v>
      </c>
      <c r="C1803" s="43">
        <v>2</v>
      </c>
      <c r="D1803" s="23">
        <v>25712</v>
      </c>
      <c r="E1803" s="25">
        <f t="shared" si="347"/>
        <v>26300.5</v>
      </c>
      <c r="F1803" s="25">
        <f t="shared" si="348"/>
        <v>26194.875</v>
      </c>
      <c r="G1803" s="25">
        <f t="shared" si="337"/>
        <v>0.98156605061104507</v>
      </c>
      <c r="H1803" s="25">
        <f t="shared" si="344"/>
        <v>1.001156956769502</v>
      </c>
      <c r="I1803" s="4">
        <f t="shared" si="338"/>
        <v>25682.286704540889</v>
      </c>
      <c r="J1803" s="25">
        <f t="shared" si="345"/>
        <v>24882.631085420166</v>
      </c>
      <c r="K1803" s="15">
        <f t="shared" si="339"/>
        <v>24911.419213897465</v>
      </c>
      <c r="L1803" s="36">
        <f t="shared" si="340"/>
        <v>800.58078610253506</v>
      </c>
      <c r="M1803" s="36">
        <f t="shared" si="341"/>
        <v>800.58078610253506</v>
      </c>
      <c r="N1803" s="36">
        <f t="shared" si="342"/>
        <v>3.1136464923091748E-2</v>
      </c>
      <c r="O1803" s="36">
        <f t="shared" si="343"/>
        <v>640929.59507655294</v>
      </c>
      <c r="P1803" s="35">
        <f t="shared" si="346"/>
        <v>640929.59507655294</v>
      </c>
    </row>
    <row r="1804" spans="1:16" x14ac:dyDescent="0.4">
      <c r="A1804" s="1">
        <v>1803</v>
      </c>
      <c r="B1804" s="21">
        <v>41616</v>
      </c>
      <c r="C1804" s="43">
        <v>3</v>
      </c>
      <c r="D1804" s="23">
        <v>24079</v>
      </c>
      <c r="E1804" s="25">
        <f t="shared" si="347"/>
        <v>26089.25</v>
      </c>
      <c r="F1804" s="25">
        <f t="shared" si="348"/>
        <v>26079.625</v>
      </c>
      <c r="G1804" s="25">
        <f t="shared" si="337"/>
        <v>0.92328781567986506</v>
      </c>
      <c r="H1804" s="25">
        <f t="shared" si="344"/>
        <v>0.99730290362961838</v>
      </c>
      <c r="I1804" s="4">
        <f t="shared" si="338"/>
        <v>24144.119015763477</v>
      </c>
      <c r="J1804" s="25">
        <f t="shared" si="345"/>
        <v>24882.977081009994</v>
      </c>
      <c r="K1804" s="15">
        <f t="shared" si="339"/>
        <v>24815.865293840514</v>
      </c>
      <c r="L1804" s="36">
        <f t="shared" si="340"/>
        <v>-736.86529384051391</v>
      </c>
      <c r="M1804" s="36">
        <f t="shared" si="341"/>
        <v>736.86529384051391</v>
      </c>
      <c r="N1804" s="36">
        <f t="shared" si="342"/>
        <v>3.0601989029466089E-2</v>
      </c>
      <c r="O1804" s="36">
        <f t="shared" si="343"/>
        <v>542970.46126666688</v>
      </c>
      <c r="P1804" s="35">
        <f t="shared" si="346"/>
        <v>542970.46126666688</v>
      </c>
    </row>
    <row r="1805" spans="1:16" x14ac:dyDescent="0.4">
      <c r="A1805" s="1">
        <v>1804</v>
      </c>
      <c r="B1805" s="21">
        <v>41617</v>
      </c>
      <c r="C1805" s="43">
        <v>4</v>
      </c>
      <c r="D1805" s="23">
        <v>24540</v>
      </c>
      <c r="E1805" s="25">
        <f t="shared" si="347"/>
        <v>26070</v>
      </c>
      <c r="F1805" s="25">
        <f t="shared" si="348"/>
        <v>26688.375</v>
      </c>
      <c r="G1805" s="25">
        <f t="shared" si="337"/>
        <v>0.91950146833593283</v>
      </c>
      <c r="H1805" s="25">
        <f t="shared" si="344"/>
        <v>0.99897478522145755</v>
      </c>
      <c r="I1805" s="4">
        <f t="shared" si="338"/>
        <v>24565.184590279579</v>
      </c>
      <c r="J1805" s="25">
        <f t="shared" si="345"/>
        <v>24883.32307659982</v>
      </c>
      <c r="K1805" s="15">
        <f t="shared" si="339"/>
        <v>24857.812326042444</v>
      </c>
      <c r="L1805" s="36">
        <f t="shared" si="340"/>
        <v>-317.8123260424436</v>
      </c>
      <c r="M1805" s="36">
        <f t="shared" si="341"/>
        <v>317.8123260424436</v>
      </c>
      <c r="N1805" s="36">
        <f t="shared" si="342"/>
        <v>1.2950787532291915E-2</v>
      </c>
      <c r="O1805" s="36">
        <f t="shared" si="343"/>
        <v>101004.67458450848</v>
      </c>
      <c r="P1805" s="35">
        <f t="shared" si="346"/>
        <v>101004.67458450848</v>
      </c>
    </row>
    <row r="1806" spans="1:16" x14ac:dyDescent="0.4">
      <c r="A1806" s="1">
        <v>1805</v>
      </c>
      <c r="B1806" s="21">
        <v>41618</v>
      </c>
      <c r="C1806" s="43">
        <v>1</v>
      </c>
      <c r="D1806" s="23">
        <v>29949</v>
      </c>
      <c r="E1806" s="25">
        <f t="shared" si="347"/>
        <v>27306.75</v>
      </c>
      <c r="F1806" s="25">
        <f t="shared" si="348"/>
        <v>27437.125</v>
      </c>
      <c r="G1806" s="25">
        <f t="shared" si="337"/>
        <v>1.0915502261989913</v>
      </c>
      <c r="H1806" s="25">
        <f t="shared" si="344"/>
        <v>1.002565354379422</v>
      </c>
      <c r="I1806" s="4">
        <f t="shared" si="338"/>
        <v>29872.366793023819</v>
      </c>
      <c r="J1806" s="25">
        <f t="shared" si="345"/>
        <v>24883.669072189645</v>
      </c>
      <c r="K1806" s="15">
        <f t="shared" si="339"/>
        <v>24947.504501620075</v>
      </c>
      <c r="L1806" s="36">
        <f t="shared" si="340"/>
        <v>5001.4954983799253</v>
      </c>
      <c r="M1806" s="36">
        <f t="shared" si="341"/>
        <v>5001.4954983799253</v>
      </c>
      <c r="N1806" s="36">
        <f t="shared" si="342"/>
        <v>0.16700041732211177</v>
      </c>
      <c r="O1806" s="36">
        <f t="shared" si="343"/>
        <v>25014957.220314655</v>
      </c>
      <c r="P1806" s="35">
        <f t="shared" si="346"/>
        <v>25014957.220314655</v>
      </c>
    </row>
    <row r="1807" spans="1:16" x14ac:dyDescent="0.4">
      <c r="A1807" s="1">
        <v>1806</v>
      </c>
      <c r="B1807" s="21">
        <v>41619</v>
      </c>
      <c r="C1807" s="43">
        <v>2</v>
      </c>
      <c r="D1807" s="23">
        <v>30659</v>
      </c>
      <c r="E1807" s="25">
        <f t="shared" si="347"/>
        <v>27567.5</v>
      </c>
      <c r="F1807" s="25">
        <f t="shared" si="348"/>
        <v>28387.375</v>
      </c>
      <c r="G1807" s="25">
        <f t="shared" si="337"/>
        <v>1.0800223690989392</v>
      </c>
      <c r="H1807" s="25">
        <f t="shared" si="344"/>
        <v>1.001156956769502</v>
      </c>
      <c r="I1807" s="4">
        <f t="shared" si="338"/>
        <v>30623.569853551617</v>
      </c>
      <c r="J1807" s="25">
        <f t="shared" si="345"/>
        <v>24884.01506777947</v>
      </c>
      <c r="K1807" s="15">
        <f t="shared" si="339"/>
        <v>24912.804797464527</v>
      </c>
      <c r="L1807" s="36">
        <f t="shared" si="340"/>
        <v>5746.1952025354731</v>
      </c>
      <c r="M1807" s="36">
        <f t="shared" si="341"/>
        <v>5746.1952025354731</v>
      </c>
      <c r="N1807" s="36">
        <f t="shared" si="342"/>
        <v>0.18742278621401459</v>
      </c>
      <c r="O1807" s="36">
        <f t="shared" si="343"/>
        <v>33018759.305641685</v>
      </c>
      <c r="P1807" s="35">
        <f t="shared" si="346"/>
        <v>33018759.305641685</v>
      </c>
    </row>
    <row r="1808" spans="1:16" x14ac:dyDescent="0.4">
      <c r="A1808" s="1">
        <v>1807</v>
      </c>
      <c r="B1808" s="21">
        <v>41620</v>
      </c>
      <c r="C1808" s="43">
        <v>3</v>
      </c>
      <c r="D1808" s="23">
        <v>25122</v>
      </c>
      <c r="E1808" s="25">
        <f t="shared" si="347"/>
        <v>29207.25</v>
      </c>
      <c r="F1808" s="25">
        <f t="shared" si="348"/>
        <v>28967.625</v>
      </c>
      <c r="G1808" s="25">
        <f t="shared" si="337"/>
        <v>0.86724403536706929</v>
      </c>
      <c r="H1808" s="25">
        <f t="shared" si="344"/>
        <v>0.99730290362961838</v>
      </c>
      <c r="I1808" s="4">
        <f t="shared" si="338"/>
        <v>25189.939694921304</v>
      </c>
      <c r="J1808" s="25">
        <f t="shared" si="345"/>
        <v>24884.361063369295</v>
      </c>
      <c r="K1808" s="15">
        <f t="shared" si="339"/>
        <v>24817.245543466015</v>
      </c>
      <c r="L1808" s="36">
        <f t="shared" si="340"/>
        <v>304.75445653398492</v>
      </c>
      <c r="M1808" s="36">
        <f t="shared" si="341"/>
        <v>304.75445653398492</v>
      </c>
      <c r="N1808" s="36">
        <f t="shared" si="342"/>
        <v>1.2130979083432247E-2</v>
      </c>
      <c r="O1808" s="36">
        <f t="shared" si="343"/>
        <v>92875.278777324507</v>
      </c>
      <c r="P1808" s="35">
        <f t="shared" si="346"/>
        <v>92875.278777324507</v>
      </c>
    </row>
    <row r="1809" spans="1:16" x14ac:dyDescent="0.4">
      <c r="A1809" s="1">
        <v>1808</v>
      </c>
      <c r="B1809" s="21">
        <v>41621</v>
      </c>
      <c r="C1809" s="43">
        <v>4</v>
      </c>
      <c r="D1809" s="23">
        <v>31099</v>
      </c>
      <c r="E1809" s="25">
        <f t="shared" si="347"/>
        <v>28728</v>
      </c>
      <c r="F1809" s="25">
        <f t="shared" si="348"/>
        <v>28161.125</v>
      </c>
      <c r="G1809" s="25">
        <f t="shared" si="337"/>
        <v>1.1043237796785461</v>
      </c>
      <c r="H1809" s="25">
        <f t="shared" si="344"/>
        <v>0.99897478522145755</v>
      </c>
      <c r="I1809" s="4">
        <f t="shared" si="338"/>
        <v>31130.915875024639</v>
      </c>
      <c r="J1809" s="25">
        <f t="shared" si="345"/>
        <v>24884.70705895912</v>
      </c>
      <c r="K1809" s="15">
        <f t="shared" si="339"/>
        <v>24859.194889522576</v>
      </c>
      <c r="L1809" s="36">
        <f t="shared" si="340"/>
        <v>6239.805110477424</v>
      </c>
      <c r="M1809" s="36">
        <f t="shared" si="341"/>
        <v>6239.805110477424</v>
      </c>
      <c r="N1809" s="36">
        <f t="shared" si="342"/>
        <v>0.20064327182473468</v>
      </c>
      <c r="O1809" s="36">
        <f t="shared" si="343"/>
        <v>38935167.816740178</v>
      </c>
      <c r="P1809" s="35">
        <f t="shared" si="346"/>
        <v>38935167.816740178</v>
      </c>
    </row>
    <row r="1810" spans="1:16" x14ac:dyDescent="0.4">
      <c r="A1810" s="1">
        <v>1809</v>
      </c>
      <c r="B1810" s="21">
        <v>41622</v>
      </c>
      <c r="C1810" s="43">
        <v>1</v>
      </c>
      <c r="D1810" s="23">
        <v>28032</v>
      </c>
      <c r="E1810" s="25">
        <f t="shared" si="347"/>
        <v>27594.25</v>
      </c>
      <c r="F1810" s="25">
        <f t="shared" si="348"/>
        <v>28397.625</v>
      </c>
      <c r="G1810" s="25">
        <f t="shared" si="337"/>
        <v>0.98712480357072119</v>
      </c>
      <c r="H1810" s="25">
        <f t="shared" si="344"/>
        <v>1.002565354379422</v>
      </c>
      <c r="I1810" s="4">
        <f t="shared" si="338"/>
        <v>27960.271993790899</v>
      </c>
      <c r="J1810" s="25">
        <f t="shared" si="345"/>
        <v>24885.053054548946</v>
      </c>
      <c r="K1810" s="15">
        <f t="shared" si="339"/>
        <v>24948.892034384582</v>
      </c>
      <c r="L1810" s="36">
        <f t="shared" si="340"/>
        <v>3083.1079656154179</v>
      </c>
      <c r="M1810" s="36">
        <f t="shared" si="341"/>
        <v>3083.1079656154179</v>
      </c>
      <c r="N1810" s="36">
        <f t="shared" si="342"/>
        <v>0.10998530128479658</v>
      </c>
      <c r="O1810" s="36">
        <f t="shared" si="343"/>
        <v>9505554.7276412416</v>
      </c>
      <c r="P1810" s="35">
        <f t="shared" si="346"/>
        <v>9505554.7276412416</v>
      </c>
    </row>
    <row r="1811" spans="1:16" x14ac:dyDescent="0.4">
      <c r="A1811" s="1">
        <v>1810</v>
      </c>
      <c r="B1811" s="21">
        <v>41623</v>
      </c>
      <c r="C1811" s="43">
        <v>2</v>
      </c>
      <c r="D1811" s="23">
        <v>26124</v>
      </c>
      <c r="E1811" s="25">
        <f t="shared" si="347"/>
        <v>29201</v>
      </c>
      <c r="F1811" s="25">
        <f t="shared" si="348"/>
        <v>30326.875</v>
      </c>
      <c r="G1811" s="25">
        <f t="shared" si="337"/>
        <v>0.86141417472126625</v>
      </c>
      <c r="H1811" s="25">
        <f t="shared" si="344"/>
        <v>1.001156956769502</v>
      </c>
      <c r="I1811" s="4">
        <f t="shared" si="338"/>
        <v>26093.810589196724</v>
      </c>
      <c r="J1811" s="25">
        <f t="shared" si="345"/>
        <v>24885.399050138771</v>
      </c>
      <c r="K1811" s="15">
        <f t="shared" si="339"/>
        <v>24914.190381031589</v>
      </c>
      <c r="L1811" s="36">
        <f t="shared" si="340"/>
        <v>1209.8096189684111</v>
      </c>
      <c r="M1811" s="36">
        <f t="shared" si="341"/>
        <v>1209.8096189684111</v>
      </c>
      <c r="N1811" s="36">
        <f t="shared" si="342"/>
        <v>4.6310274803568023E-2</v>
      </c>
      <c r="O1811" s="36">
        <f t="shared" si="343"/>
        <v>1463639.3141484919</v>
      </c>
      <c r="P1811" s="35">
        <f t="shared" si="346"/>
        <v>1463639.3141484919</v>
      </c>
    </row>
    <row r="1812" spans="1:16" x14ac:dyDescent="0.4">
      <c r="A1812" s="1">
        <v>1811</v>
      </c>
      <c r="B1812" s="21">
        <v>41624</v>
      </c>
      <c r="C1812" s="43">
        <v>3</v>
      </c>
      <c r="D1812" s="23">
        <v>31549</v>
      </c>
      <c r="E1812" s="25">
        <f t="shared" si="347"/>
        <v>31452.75</v>
      </c>
      <c r="F1812" s="25">
        <f t="shared" si="348"/>
        <v>31906.5</v>
      </c>
      <c r="G1812" s="25">
        <f t="shared" si="337"/>
        <v>0.98879538651998811</v>
      </c>
      <c r="H1812" s="25">
        <f t="shared" si="344"/>
        <v>0.99730290362961838</v>
      </c>
      <c r="I1812" s="4">
        <f t="shared" si="338"/>
        <v>31634.320811841106</v>
      </c>
      <c r="J1812" s="25">
        <f t="shared" si="345"/>
        <v>24885.7450457286</v>
      </c>
      <c r="K1812" s="15">
        <f t="shared" si="339"/>
        <v>24818.625793091524</v>
      </c>
      <c r="L1812" s="36">
        <f t="shared" si="340"/>
        <v>6730.3742069084765</v>
      </c>
      <c r="M1812" s="36">
        <f t="shared" si="341"/>
        <v>6730.3742069084765</v>
      </c>
      <c r="N1812" s="36">
        <f t="shared" si="342"/>
        <v>0.21333082528474678</v>
      </c>
      <c r="O1812" s="36">
        <f t="shared" si="343"/>
        <v>45297936.965018906</v>
      </c>
      <c r="P1812" s="35">
        <f t="shared" si="346"/>
        <v>45297936.965018906</v>
      </c>
    </row>
    <row r="1813" spans="1:16" x14ac:dyDescent="0.4">
      <c r="A1813" s="1">
        <v>1812</v>
      </c>
      <c r="B1813" s="21">
        <v>41625</v>
      </c>
      <c r="C1813" s="43">
        <v>4</v>
      </c>
      <c r="D1813" s="23">
        <v>40106</v>
      </c>
      <c r="E1813" s="25">
        <f t="shared" si="347"/>
        <v>32360.25</v>
      </c>
      <c r="F1813" s="25">
        <f t="shared" si="348"/>
        <v>32205.875</v>
      </c>
      <c r="G1813" s="25">
        <f t="shared" si="337"/>
        <v>1.2453007409362422</v>
      </c>
      <c r="H1813" s="25">
        <f t="shared" si="344"/>
        <v>0.99897478522145755</v>
      </c>
      <c r="I1813" s="4">
        <f t="shared" si="338"/>
        <v>40147.159461196119</v>
      </c>
      <c r="J1813" s="25">
        <f t="shared" si="345"/>
        <v>24886.091041318425</v>
      </c>
      <c r="K1813" s="15">
        <f t="shared" si="339"/>
        <v>24860.577453002712</v>
      </c>
      <c r="L1813" s="36">
        <f t="shared" si="340"/>
        <v>15245.422546997288</v>
      </c>
      <c r="M1813" s="36">
        <f t="shared" si="341"/>
        <v>15245.422546997288</v>
      </c>
      <c r="N1813" s="36">
        <f t="shared" si="342"/>
        <v>0.38012822388164585</v>
      </c>
      <c r="O1813" s="36">
        <f t="shared" si="343"/>
        <v>232422908.63649327</v>
      </c>
      <c r="P1813" s="35">
        <f t="shared" si="346"/>
        <v>232422908.63649327</v>
      </c>
    </row>
    <row r="1814" spans="1:16" x14ac:dyDescent="0.4">
      <c r="A1814" s="1">
        <v>1813</v>
      </c>
      <c r="B1814" s="21">
        <v>41626</v>
      </c>
      <c r="C1814" s="43">
        <v>1</v>
      </c>
      <c r="D1814" s="23">
        <v>31662</v>
      </c>
      <c r="E1814" s="25">
        <f t="shared" si="347"/>
        <v>32051.5</v>
      </c>
      <c r="F1814" s="25">
        <f t="shared" si="348"/>
        <v>31849.375</v>
      </c>
      <c r="G1814" s="25">
        <f t="shared" si="337"/>
        <v>0.9941168390274534</v>
      </c>
      <c r="H1814" s="25">
        <f t="shared" si="344"/>
        <v>1.002565354379422</v>
      </c>
      <c r="I1814" s="4">
        <f t="shared" si="338"/>
        <v>31580.983585452606</v>
      </c>
      <c r="J1814" s="25">
        <f t="shared" si="345"/>
        <v>24886.43703690825</v>
      </c>
      <c r="K1814" s="15">
        <f t="shared" si="339"/>
        <v>24950.279567149093</v>
      </c>
      <c r="L1814" s="36">
        <f t="shared" si="340"/>
        <v>6711.7204328509069</v>
      </c>
      <c r="M1814" s="36">
        <f t="shared" si="341"/>
        <v>6711.7204328509069</v>
      </c>
      <c r="N1814" s="36">
        <f t="shared" si="342"/>
        <v>0.21198030550347124</v>
      </c>
      <c r="O1814" s="36">
        <f t="shared" si="343"/>
        <v>45047191.168748364</v>
      </c>
      <c r="P1814" s="35">
        <f t="shared" si="346"/>
        <v>45047191.168748364</v>
      </c>
    </row>
    <row r="1815" spans="1:16" x14ac:dyDescent="0.4">
      <c r="A1815" s="1">
        <v>1814</v>
      </c>
      <c r="B1815" s="21">
        <v>41627</v>
      </c>
      <c r="C1815" s="43">
        <v>2</v>
      </c>
      <c r="D1815" s="23">
        <v>24889</v>
      </c>
      <c r="E1815" s="25">
        <f t="shared" si="347"/>
        <v>31647.25</v>
      </c>
      <c r="F1815" s="25">
        <f t="shared" si="348"/>
        <v>29923.375</v>
      </c>
      <c r="G1815" s="25">
        <f t="shared" si="337"/>
        <v>0.83175778133315514</v>
      </c>
      <c r="H1815" s="25">
        <f t="shared" si="344"/>
        <v>1.001156956769502</v>
      </c>
      <c r="I1815" s="4">
        <f t="shared" si="338"/>
        <v>24860.237779609452</v>
      </c>
      <c r="J1815" s="25">
        <f t="shared" si="345"/>
        <v>24886.783032498075</v>
      </c>
      <c r="K1815" s="15">
        <f t="shared" si="339"/>
        <v>24915.575964598651</v>
      </c>
      <c r="L1815" s="36">
        <f t="shared" si="340"/>
        <v>-26.575964598650899</v>
      </c>
      <c r="M1815" s="36">
        <f t="shared" si="341"/>
        <v>26.575964598650899</v>
      </c>
      <c r="N1815" s="36">
        <f t="shared" si="342"/>
        <v>1.067779525037201E-3</v>
      </c>
      <c r="O1815" s="36">
        <f t="shared" si="343"/>
        <v>706.28189434874582</v>
      </c>
      <c r="P1815" s="35">
        <f t="shared" si="346"/>
        <v>706.28189434874582</v>
      </c>
    </row>
    <row r="1816" spans="1:16" x14ac:dyDescent="0.4">
      <c r="A1816" s="1">
        <v>1815</v>
      </c>
      <c r="B1816" s="21">
        <v>41628</v>
      </c>
      <c r="C1816" s="43">
        <v>3</v>
      </c>
      <c r="D1816" s="23">
        <v>29932</v>
      </c>
      <c r="E1816" s="25">
        <f t="shared" si="347"/>
        <v>28199.5</v>
      </c>
      <c r="F1816" s="25">
        <f t="shared" si="348"/>
        <v>27283.25</v>
      </c>
      <c r="G1816" s="25">
        <f t="shared" si="337"/>
        <v>1.0970833753310181</v>
      </c>
      <c r="H1816" s="25">
        <f t="shared" si="344"/>
        <v>0.99730290362961838</v>
      </c>
      <c r="I1816" s="4">
        <f t="shared" si="338"/>
        <v>30012.947812609844</v>
      </c>
      <c r="J1816" s="25">
        <f t="shared" si="345"/>
        <v>24887.1290280879</v>
      </c>
      <c r="K1816" s="15">
        <f t="shared" si="339"/>
        <v>24820.006042717025</v>
      </c>
      <c r="L1816" s="36">
        <f t="shared" si="340"/>
        <v>5111.9939572829753</v>
      </c>
      <c r="M1816" s="36">
        <f t="shared" si="341"/>
        <v>5111.9939572829753</v>
      </c>
      <c r="N1816" s="36">
        <f t="shared" si="342"/>
        <v>0.17078691558475798</v>
      </c>
      <c r="O1816" s="36">
        <f t="shared" si="343"/>
        <v>26132482.219297655</v>
      </c>
      <c r="P1816" s="35">
        <f t="shared" si="346"/>
        <v>26132482.219297655</v>
      </c>
    </row>
    <row r="1817" spans="1:16" x14ac:dyDescent="0.4">
      <c r="A1817" s="1">
        <v>1816</v>
      </c>
      <c r="B1817" s="21">
        <v>41629</v>
      </c>
      <c r="C1817" s="43">
        <v>4</v>
      </c>
      <c r="D1817" s="23">
        <v>26315</v>
      </c>
      <c r="E1817" s="25">
        <f t="shared" si="347"/>
        <v>26367</v>
      </c>
      <c r="F1817" s="25">
        <f t="shared" si="348"/>
        <v>26779.75</v>
      </c>
      <c r="G1817" s="25">
        <f t="shared" si="337"/>
        <v>0.98264546905777683</v>
      </c>
      <c r="H1817" s="25">
        <f t="shared" si="344"/>
        <v>0.99897478522145755</v>
      </c>
      <c r="I1817" s="4">
        <f t="shared" si="338"/>
        <v>26342.006214067118</v>
      </c>
      <c r="J1817" s="25">
        <f t="shared" si="345"/>
        <v>24887.475023677725</v>
      </c>
      <c r="K1817" s="15">
        <f t="shared" si="339"/>
        <v>24861.960016482844</v>
      </c>
      <c r="L1817" s="36">
        <f t="shared" si="340"/>
        <v>1453.0399835171556</v>
      </c>
      <c r="M1817" s="36">
        <f t="shared" si="341"/>
        <v>1453.0399835171556</v>
      </c>
      <c r="N1817" s="36">
        <f t="shared" si="342"/>
        <v>5.5217175888928584E-2</v>
      </c>
      <c r="O1817" s="36">
        <f t="shared" si="343"/>
        <v>2111325.1936995359</v>
      </c>
      <c r="P1817" s="35">
        <f t="shared" si="346"/>
        <v>2111325.1936995359</v>
      </c>
    </row>
    <row r="1818" spans="1:16" x14ac:dyDescent="0.4">
      <c r="A1818" s="1">
        <v>1817</v>
      </c>
      <c r="B1818" s="21">
        <v>41630</v>
      </c>
      <c r="C1818" s="43">
        <v>1</v>
      </c>
      <c r="D1818" s="23">
        <v>24332</v>
      </c>
      <c r="E1818" s="25">
        <f t="shared" si="347"/>
        <v>27192.5</v>
      </c>
      <c r="F1818" s="25">
        <f t="shared" si="348"/>
        <v>26994.25</v>
      </c>
      <c r="G1818" s="25">
        <f t="shared" si="337"/>
        <v>0.90137714513275979</v>
      </c>
      <c r="H1818" s="25">
        <f t="shared" si="344"/>
        <v>1.002565354379422</v>
      </c>
      <c r="I1818" s="4">
        <f t="shared" si="338"/>
        <v>24269.7395174415</v>
      </c>
      <c r="J1818" s="25">
        <f t="shared" si="345"/>
        <v>24887.821019267551</v>
      </c>
      <c r="K1818" s="15">
        <f t="shared" si="339"/>
        <v>24951.667099913597</v>
      </c>
      <c r="L1818" s="36">
        <f t="shared" si="340"/>
        <v>-619.66709991359676</v>
      </c>
      <c r="M1818" s="36">
        <f t="shared" si="341"/>
        <v>619.66709991359676</v>
      </c>
      <c r="N1818" s="36">
        <f t="shared" si="342"/>
        <v>2.5467166690514416E-2</v>
      </c>
      <c r="O1818" s="36">
        <f t="shared" si="343"/>
        <v>383987.31471532752</v>
      </c>
      <c r="P1818" s="35">
        <f t="shared" si="346"/>
        <v>383987.31471532752</v>
      </c>
    </row>
    <row r="1819" spans="1:16" x14ac:dyDescent="0.4">
      <c r="A1819" s="1">
        <v>1818</v>
      </c>
      <c r="B1819" s="21">
        <v>41631</v>
      </c>
      <c r="C1819" s="43">
        <v>2</v>
      </c>
      <c r="D1819" s="23">
        <v>28191</v>
      </c>
      <c r="E1819" s="25">
        <f t="shared" si="347"/>
        <v>26796</v>
      </c>
      <c r="F1819" s="25">
        <f t="shared" si="348"/>
        <v>26694.125</v>
      </c>
      <c r="G1819" s="25">
        <f t="shared" si="337"/>
        <v>1.0560750726985806</v>
      </c>
      <c r="H1819" s="25">
        <f t="shared" si="344"/>
        <v>1.001156956769502</v>
      </c>
      <c r="I1819" s="4">
        <f t="shared" si="338"/>
        <v>28158.421923137532</v>
      </c>
      <c r="J1819" s="25">
        <f t="shared" si="345"/>
        <v>24888.167014857376</v>
      </c>
      <c r="K1819" s="15">
        <f t="shared" si="339"/>
        <v>24916.961548165713</v>
      </c>
      <c r="L1819" s="36">
        <f t="shared" si="340"/>
        <v>3274.0384518342871</v>
      </c>
      <c r="M1819" s="36">
        <f t="shared" si="341"/>
        <v>3274.0384518342871</v>
      </c>
      <c r="N1819" s="36">
        <f t="shared" si="342"/>
        <v>0.11613771955000841</v>
      </c>
      <c r="O1819" s="36">
        <f t="shared" si="343"/>
        <v>10719327.784089455</v>
      </c>
      <c r="P1819" s="35">
        <f t="shared" si="346"/>
        <v>10719327.784089455</v>
      </c>
    </row>
    <row r="1820" spans="1:16" x14ac:dyDescent="0.4">
      <c r="A1820" s="1">
        <v>1819</v>
      </c>
      <c r="B1820" s="21">
        <v>41632</v>
      </c>
      <c r="C1820" s="43">
        <v>3</v>
      </c>
      <c r="D1820" s="23">
        <v>28346</v>
      </c>
      <c r="E1820" s="25">
        <f t="shared" si="347"/>
        <v>26592.25</v>
      </c>
      <c r="F1820" s="25">
        <f t="shared" si="348"/>
        <v>25705.75</v>
      </c>
      <c r="G1820" s="25">
        <f t="shared" si="337"/>
        <v>1.1027104830631278</v>
      </c>
      <c r="H1820" s="25">
        <f t="shared" si="344"/>
        <v>0.99730290362961838</v>
      </c>
      <c r="I1820" s="4">
        <f t="shared" si="338"/>
        <v>28422.658649480109</v>
      </c>
      <c r="J1820" s="25">
        <f t="shared" si="345"/>
        <v>24888.513010447201</v>
      </c>
      <c r="K1820" s="15">
        <f t="shared" si="339"/>
        <v>24821.386292342529</v>
      </c>
      <c r="L1820" s="36">
        <f t="shared" si="340"/>
        <v>3524.6137076574705</v>
      </c>
      <c r="M1820" s="36">
        <f t="shared" si="341"/>
        <v>3524.6137076574705</v>
      </c>
      <c r="N1820" s="36">
        <f t="shared" si="342"/>
        <v>0.12434254242776654</v>
      </c>
      <c r="O1820" s="36">
        <f t="shared" si="343"/>
        <v>12422901.788206941</v>
      </c>
      <c r="P1820" s="35">
        <f t="shared" si="346"/>
        <v>12422901.788206941</v>
      </c>
    </row>
    <row r="1821" spans="1:16" x14ac:dyDescent="0.4">
      <c r="A1821" s="1">
        <v>1820</v>
      </c>
      <c r="B1821" s="21">
        <v>41633</v>
      </c>
      <c r="C1821" s="43">
        <v>4</v>
      </c>
      <c r="D1821" s="23">
        <v>25500</v>
      </c>
      <c r="E1821" s="25">
        <f t="shared" si="347"/>
        <v>24819.25</v>
      </c>
      <c r="F1821" s="25">
        <f t="shared" si="348"/>
        <v>24437.875</v>
      </c>
      <c r="G1821" s="25">
        <f t="shared" si="337"/>
        <v>1.0434622486611458</v>
      </c>
      <c r="H1821" s="25">
        <f t="shared" si="344"/>
        <v>0.99897478522145755</v>
      </c>
      <c r="I1821" s="4">
        <f t="shared" si="338"/>
        <v>25526.169806525235</v>
      </c>
      <c r="J1821" s="25">
        <f t="shared" si="345"/>
        <v>24888.85900603703</v>
      </c>
      <c r="K1821" s="15">
        <f t="shared" si="339"/>
        <v>24863.34257996298</v>
      </c>
      <c r="L1821" s="36">
        <f t="shared" si="340"/>
        <v>636.65742003701962</v>
      </c>
      <c r="M1821" s="36">
        <f t="shared" si="341"/>
        <v>636.65742003701962</v>
      </c>
      <c r="N1821" s="36">
        <f t="shared" si="342"/>
        <v>2.4966957648510573E-2</v>
      </c>
      <c r="O1821" s="36">
        <f t="shared" si="343"/>
        <v>405332.67048819404</v>
      </c>
      <c r="P1821" s="35">
        <f t="shared" si="346"/>
        <v>405332.67048819404</v>
      </c>
    </row>
    <row r="1822" spans="1:16" x14ac:dyDescent="0.4">
      <c r="A1822" s="1">
        <v>1821</v>
      </c>
      <c r="B1822" s="21">
        <v>41634</v>
      </c>
      <c r="C1822" s="43">
        <v>1</v>
      </c>
      <c r="D1822" s="23">
        <v>17240</v>
      </c>
      <c r="E1822" s="25">
        <f t="shared" si="347"/>
        <v>24056.5</v>
      </c>
      <c r="F1822" s="25">
        <f t="shared" si="348"/>
        <v>23698.5</v>
      </c>
      <c r="G1822" s="25">
        <f t="shared" si="337"/>
        <v>0.72747220288203895</v>
      </c>
      <c r="H1822" s="25">
        <f t="shared" si="344"/>
        <v>1.002565354379422</v>
      </c>
      <c r="I1822" s="4">
        <f t="shared" si="338"/>
        <v>17195.886457368546</v>
      </c>
      <c r="J1822" s="25">
        <f t="shared" si="345"/>
        <v>24889.205001626855</v>
      </c>
      <c r="K1822" s="15">
        <f t="shared" si="339"/>
        <v>24953.054632678108</v>
      </c>
      <c r="L1822" s="36">
        <f t="shared" si="340"/>
        <v>-7713.0546326781077</v>
      </c>
      <c r="M1822" s="36">
        <f t="shared" si="341"/>
        <v>7713.0546326781077</v>
      </c>
      <c r="N1822" s="36">
        <f t="shared" si="342"/>
        <v>0.4473929601321408</v>
      </c>
      <c r="O1822" s="36">
        <f t="shared" si="343"/>
        <v>59491211.766677223</v>
      </c>
      <c r="P1822" s="35">
        <f t="shared" si="346"/>
        <v>59491211.766677223</v>
      </c>
    </row>
    <row r="1823" spans="1:16" x14ac:dyDescent="0.4">
      <c r="A1823" s="1">
        <v>1822</v>
      </c>
      <c r="B1823" s="21">
        <v>41635</v>
      </c>
      <c r="C1823" s="43">
        <v>2</v>
      </c>
      <c r="D1823" s="23">
        <v>25140</v>
      </c>
      <c r="E1823" s="25">
        <f t="shared" si="347"/>
        <v>23340.5</v>
      </c>
      <c r="F1823" s="25">
        <f t="shared" si="348"/>
        <v>23770</v>
      </c>
      <c r="G1823" s="25">
        <f t="shared" si="337"/>
        <v>1.0576356752208667</v>
      </c>
      <c r="H1823" s="25">
        <f t="shared" si="344"/>
        <v>1.001156956769502</v>
      </c>
      <c r="I1823" s="4">
        <f t="shared" si="338"/>
        <v>25110.947719047836</v>
      </c>
      <c r="J1823" s="25">
        <f t="shared" si="345"/>
        <v>24889.55099721668</v>
      </c>
      <c r="K1823" s="15">
        <f t="shared" si="339"/>
        <v>24918.347131732775</v>
      </c>
      <c r="L1823" s="36">
        <f t="shared" si="340"/>
        <v>221.65286826722513</v>
      </c>
      <c r="M1823" s="36">
        <f t="shared" si="341"/>
        <v>221.65286826722513</v>
      </c>
      <c r="N1823" s="36">
        <f t="shared" si="342"/>
        <v>8.8167409811943168E-3</v>
      </c>
      <c r="O1823" s="36">
        <f t="shared" si="343"/>
        <v>49129.99401108786</v>
      </c>
      <c r="P1823" s="35">
        <f t="shared" si="346"/>
        <v>49129.99401108786</v>
      </c>
    </row>
    <row r="1824" spans="1:16" x14ac:dyDescent="0.4">
      <c r="A1824" s="1">
        <v>1823</v>
      </c>
      <c r="B1824" s="21">
        <v>41636</v>
      </c>
      <c r="C1824" s="43">
        <v>3</v>
      </c>
      <c r="D1824" s="23">
        <v>25482</v>
      </c>
      <c r="E1824" s="25">
        <f t="shared" si="347"/>
        <v>24199.5</v>
      </c>
      <c r="F1824" s="25">
        <f t="shared" si="348"/>
        <v>25419.875</v>
      </c>
      <c r="G1824" s="25">
        <f t="shared" si="337"/>
        <v>1.0024439537959962</v>
      </c>
      <c r="H1824" s="25">
        <f t="shared" si="344"/>
        <v>0.99730290362961838</v>
      </c>
      <c r="I1824" s="4">
        <f t="shared" si="338"/>
        <v>25550.913275455165</v>
      </c>
      <c r="J1824" s="25">
        <f t="shared" si="345"/>
        <v>24889.896992806505</v>
      </c>
      <c r="K1824" s="15">
        <f t="shared" si="339"/>
        <v>24822.766541968034</v>
      </c>
      <c r="L1824" s="36">
        <f t="shared" si="340"/>
        <v>659.23345803196571</v>
      </c>
      <c r="M1824" s="36">
        <f t="shared" si="341"/>
        <v>659.23345803196571</v>
      </c>
      <c r="N1824" s="36">
        <f t="shared" si="342"/>
        <v>2.5870554039399016E-2</v>
      </c>
      <c r="O1824" s="36">
        <f t="shared" si="343"/>
        <v>434588.75218878349</v>
      </c>
      <c r="P1824" s="35">
        <f t="shared" si="346"/>
        <v>434588.75218878349</v>
      </c>
    </row>
    <row r="1825" spans="1:16" x14ac:dyDescent="0.4">
      <c r="A1825" s="1">
        <v>1824</v>
      </c>
      <c r="B1825" s="21">
        <v>41637</v>
      </c>
      <c r="C1825" s="43">
        <v>4</v>
      </c>
      <c r="D1825" s="23">
        <v>28936</v>
      </c>
      <c r="E1825" s="25">
        <f t="shared" si="347"/>
        <v>26640.25</v>
      </c>
      <c r="F1825" s="25">
        <f t="shared" si="348"/>
        <v>26599.875</v>
      </c>
      <c r="G1825" s="25">
        <f t="shared" si="337"/>
        <v>1.0878246608301732</v>
      </c>
      <c r="H1825" s="25">
        <f t="shared" si="344"/>
        <v>0.99897478522145755</v>
      </c>
      <c r="I1825" s="4">
        <f t="shared" si="338"/>
        <v>28965.696059671143</v>
      </c>
      <c r="J1825" s="25">
        <f t="shared" si="345"/>
        <v>24890.24298839633</v>
      </c>
      <c r="K1825" s="15">
        <f t="shared" si="339"/>
        <v>24864.725143443113</v>
      </c>
      <c r="L1825" s="36">
        <f t="shared" si="340"/>
        <v>4071.2748565568872</v>
      </c>
      <c r="M1825" s="36">
        <f t="shared" si="341"/>
        <v>4071.2748565568872</v>
      </c>
      <c r="N1825" s="36">
        <f t="shared" si="342"/>
        <v>0.1406992969504039</v>
      </c>
      <c r="O1825" s="36">
        <f t="shared" si="343"/>
        <v>16575278.957632303</v>
      </c>
      <c r="P1825" s="35">
        <f t="shared" si="346"/>
        <v>16575278.957632303</v>
      </c>
    </row>
    <row r="1826" spans="1:16" x14ac:dyDescent="0.4">
      <c r="A1826" s="1">
        <v>1825</v>
      </c>
      <c r="B1826" s="21">
        <v>41638</v>
      </c>
      <c r="C1826" s="43">
        <v>1</v>
      </c>
      <c r="D1826" s="23">
        <v>27003</v>
      </c>
      <c r="E1826" s="25">
        <f t="shared" si="347"/>
        <v>26559.5</v>
      </c>
      <c r="F1826" s="25">
        <f t="shared" si="348"/>
        <v>25696.75</v>
      </c>
      <c r="G1826" s="25">
        <f t="shared" si="337"/>
        <v>1.0508332765816688</v>
      </c>
      <c r="H1826" s="25">
        <f t="shared" si="344"/>
        <v>1.002565354379422</v>
      </c>
      <c r="I1826" s="4">
        <f t="shared" si="338"/>
        <v>26933.904988881837</v>
      </c>
      <c r="J1826" s="25">
        <f t="shared" si="345"/>
        <v>24890.588983986156</v>
      </c>
      <c r="K1826" s="15">
        <f t="shared" si="339"/>
        <v>24954.442165442615</v>
      </c>
      <c r="L1826" s="36">
        <f t="shared" si="340"/>
        <v>2048.5578345573849</v>
      </c>
      <c r="M1826" s="36">
        <f t="shared" si="341"/>
        <v>2048.5578345573849</v>
      </c>
      <c r="N1826" s="36">
        <f t="shared" si="342"/>
        <v>7.5864083048453324E-2</v>
      </c>
      <c r="O1826" s="36">
        <f t="shared" si="343"/>
        <v>4196589.2015264416</v>
      </c>
      <c r="P1826" s="35">
        <f t="shared" si="346"/>
        <v>4196589.2015264416</v>
      </c>
    </row>
    <row r="1827" spans="1:16" x14ac:dyDescent="0.4">
      <c r="A1827" s="1">
        <v>1826</v>
      </c>
      <c r="B1827" s="21">
        <v>41639</v>
      </c>
      <c r="C1827" s="43">
        <v>2</v>
      </c>
      <c r="D1827" s="23">
        <v>24817</v>
      </c>
      <c r="E1827" s="25">
        <f t="shared" si="347"/>
        <v>24834</v>
      </c>
      <c r="F1827" s="25">
        <f t="shared" si="348"/>
        <v>23311.625</v>
      </c>
      <c r="G1827" s="25">
        <f t="shared" si="337"/>
        <v>1.0645761503112718</v>
      </c>
      <c r="H1827" s="25">
        <f t="shared" si="344"/>
        <v>1.001156956769502</v>
      </c>
      <c r="I1827" s="4">
        <f t="shared" si="338"/>
        <v>24788.320984232705</v>
      </c>
      <c r="J1827" s="25">
        <f t="shared" si="345"/>
        <v>24890.934979575981</v>
      </c>
      <c r="K1827" s="15">
        <f t="shared" si="339"/>
        <v>24919.732715299837</v>
      </c>
      <c r="L1827" s="36">
        <f t="shared" si="340"/>
        <v>-102.73271529983685</v>
      </c>
      <c r="M1827" s="36">
        <f t="shared" si="341"/>
        <v>102.73271529983685</v>
      </c>
      <c r="N1827" s="36">
        <f t="shared" si="342"/>
        <v>4.1396105613022063E-3</v>
      </c>
      <c r="O1827" s="36">
        <f t="shared" si="343"/>
        <v>10554.010792877334</v>
      </c>
      <c r="P1827" s="35">
        <f t="shared" si="346"/>
        <v>10554.010792877334</v>
      </c>
    </row>
    <row r="1828" spans="1:16" x14ac:dyDescent="0.4">
      <c r="A1828" s="1">
        <v>1827</v>
      </c>
      <c r="B1828" s="21">
        <v>41640</v>
      </c>
      <c r="C1828" s="43">
        <v>3</v>
      </c>
      <c r="D1828" s="23">
        <v>18580</v>
      </c>
      <c r="E1828" s="25">
        <f t="shared" si="347"/>
        <v>21789.25</v>
      </c>
      <c r="F1828" s="25">
        <f t="shared" si="348"/>
        <v>21227.625</v>
      </c>
      <c r="G1828" s="25">
        <f t="shared" si="337"/>
        <v>0.87527455379487817</v>
      </c>
      <c r="H1828" s="25">
        <f t="shared" si="344"/>
        <v>0.99730290362961838</v>
      </c>
      <c r="I1828" s="4">
        <f t="shared" si="338"/>
        <v>18630.247573108743</v>
      </c>
      <c r="J1828" s="25">
        <f t="shared" si="345"/>
        <v>24891.280975165806</v>
      </c>
      <c r="K1828" s="15">
        <f t="shared" si="339"/>
        <v>24824.146791593535</v>
      </c>
      <c r="L1828" s="36">
        <f t="shared" si="340"/>
        <v>-6244.1467915935355</v>
      </c>
      <c r="M1828" s="36">
        <f t="shared" si="341"/>
        <v>6244.1467915935355</v>
      </c>
      <c r="N1828" s="36">
        <f t="shared" si="342"/>
        <v>0.33606818038716552</v>
      </c>
      <c r="O1828" s="36">
        <f t="shared" si="343"/>
        <v>38989369.154967844</v>
      </c>
      <c r="P1828" s="35">
        <f t="shared" si="346"/>
        <v>38989369.154967844</v>
      </c>
    </row>
    <row r="1829" spans="1:16" x14ac:dyDescent="0.4">
      <c r="A1829" s="1">
        <v>1828</v>
      </c>
      <c r="B1829" s="21">
        <v>41641</v>
      </c>
      <c r="C1829" s="43">
        <v>4</v>
      </c>
      <c r="D1829" s="23">
        <v>16757</v>
      </c>
      <c r="E1829" s="25">
        <f t="shared" si="347"/>
        <v>20666</v>
      </c>
      <c r="F1829" s="25">
        <f t="shared" si="348"/>
        <v>20113.375</v>
      </c>
      <c r="G1829" s="25">
        <f t="shared" si="337"/>
        <v>0.83312721012758928</v>
      </c>
      <c r="H1829" s="25">
        <f t="shared" si="344"/>
        <v>0.99897478522145755</v>
      </c>
      <c r="I1829" s="4">
        <f t="shared" si="338"/>
        <v>16774.197154821308</v>
      </c>
      <c r="J1829" s="25">
        <f t="shared" si="345"/>
        <v>24891.626970755635</v>
      </c>
      <c r="K1829" s="15">
        <f t="shared" si="339"/>
        <v>24866.107706923249</v>
      </c>
      <c r="L1829" s="36">
        <f t="shared" si="340"/>
        <v>-8109.1077069232488</v>
      </c>
      <c r="M1829" s="36">
        <f t="shared" si="341"/>
        <v>8109.1077069232488</v>
      </c>
      <c r="N1829" s="36">
        <f t="shared" si="342"/>
        <v>0.48392359652224437</v>
      </c>
      <c r="O1829" s="36">
        <f t="shared" si="343"/>
        <v>65757627.802482031</v>
      </c>
      <c r="P1829" s="35">
        <f t="shared" si="346"/>
        <v>65757627.802482031</v>
      </c>
    </row>
    <row r="1830" spans="1:16" x14ac:dyDescent="0.4">
      <c r="A1830" s="1">
        <v>1829</v>
      </c>
      <c r="B1830" s="21">
        <v>41642</v>
      </c>
      <c r="C1830" s="43">
        <v>1</v>
      </c>
      <c r="D1830" s="23">
        <v>22510</v>
      </c>
      <c r="E1830" s="25">
        <f t="shared" si="347"/>
        <v>19560.75</v>
      </c>
      <c r="F1830" s="25">
        <f t="shared" si="348"/>
        <v>19764.75</v>
      </c>
      <c r="G1830" s="25">
        <f t="shared" si="337"/>
        <v>1.1388962673446414</v>
      </c>
      <c r="H1830" s="25">
        <f t="shared" si="344"/>
        <v>1.002565354379422</v>
      </c>
      <c r="I1830" s="4">
        <f t="shared" si="338"/>
        <v>22452.401633141879</v>
      </c>
      <c r="J1830" s="25">
        <f t="shared" si="345"/>
        <v>24891.97296634546</v>
      </c>
      <c r="K1830" s="15">
        <f t="shared" si="339"/>
        <v>24955.829698207126</v>
      </c>
      <c r="L1830" s="36">
        <f t="shared" si="340"/>
        <v>-2445.8296982071261</v>
      </c>
      <c r="M1830" s="36">
        <f t="shared" si="341"/>
        <v>2445.8296982071261</v>
      </c>
      <c r="N1830" s="36">
        <f t="shared" si="342"/>
        <v>0.10865525091990787</v>
      </c>
      <c r="O1830" s="36">
        <f t="shared" si="343"/>
        <v>5982082.9126319615</v>
      </c>
      <c r="P1830" s="35">
        <f t="shared" si="346"/>
        <v>5982082.9126319615</v>
      </c>
    </row>
    <row r="1831" spans="1:16" x14ac:dyDescent="0.4">
      <c r="A1831" s="1">
        <v>1830</v>
      </c>
      <c r="B1831" s="21">
        <v>41643</v>
      </c>
      <c r="C1831" s="43">
        <v>2</v>
      </c>
      <c r="D1831" s="23">
        <v>20396</v>
      </c>
      <c r="E1831" s="25">
        <f t="shared" si="347"/>
        <v>19968.75</v>
      </c>
      <c r="F1831" s="25">
        <f t="shared" si="348"/>
        <v>20415.25</v>
      </c>
      <c r="G1831" s="25">
        <f t="shared" si="337"/>
        <v>0.99905707742986249</v>
      </c>
      <c r="H1831" s="25">
        <f t="shared" si="344"/>
        <v>1.001156956769502</v>
      </c>
      <c r="I1831" s="4">
        <f t="shared" si="338"/>
        <v>20372.429979224329</v>
      </c>
      <c r="J1831" s="25">
        <f t="shared" si="345"/>
        <v>24892.318961935285</v>
      </c>
      <c r="K1831" s="15">
        <f t="shared" si="339"/>
        <v>24921.118298866899</v>
      </c>
      <c r="L1831" s="36">
        <f t="shared" si="340"/>
        <v>-4525.1182988668988</v>
      </c>
      <c r="M1831" s="36">
        <f t="shared" si="341"/>
        <v>4525.1182988668988</v>
      </c>
      <c r="N1831" s="36">
        <f t="shared" si="342"/>
        <v>0.22186302700857516</v>
      </c>
      <c r="O1831" s="36">
        <f t="shared" si="343"/>
        <v>20476695.618740056</v>
      </c>
      <c r="P1831" s="35">
        <f t="shared" si="346"/>
        <v>20476695.618740056</v>
      </c>
    </row>
    <row r="1832" spans="1:16" x14ac:dyDescent="0.4">
      <c r="A1832" s="1">
        <v>1831</v>
      </c>
      <c r="B1832" s="21">
        <v>41644</v>
      </c>
      <c r="C1832" s="43">
        <v>3</v>
      </c>
      <c r="D1832" s="23">
        <v>20212</v>
      </c>
      <c r="E1832" s="25">
        <f t="shared" si="347"/>
        <v>20861.75</v>
      </c>
      <c r="F1832" s="25">
        <f t="shared" si="348"/>
        <v>20502.125</v>
      </c>
      <c r="G1832" s="25">
        <f t="shared" si="337"/>
        <v>0.98584902784467465</v>
      </c>
      <c r="H1832" s="25">
        <f t="shared" si="344"/>
        <v>0.99730290362961838</v>
      </c>
      <c r="I1832" s="4">
        <f t="shared" si="338"/>
        <v>20266.661138195581</v>
      </c>
      <c r="J1832" s="25">
        <f t="shared" si="345"/>
        <v>24892.66495752511</v>
      </c>
      <c r="K1832" s="15">
        <f t="shared" si="339"/>
        <v>24825.527041219044</v>
      </c>
      <c r="L1832" s="36">
        <f t="shared" si="340"/>
        <v>-4613.5270412190439</v>
      </c>
      <c r="M1832" s="36">
        <f t="shared" si="341"/>
        <v>4613.5270412190439</v>
      </c>
      <c r="N1832" s="36">
        <f t="shared" si="342"/>
        <v>0.22825682966648742</v>
      </c>
      <c r="O1832" s="36">
        <f t="shared" si="343"/>
        <v>21284631.760059346</v>
      </c>
      <c r="P1832" s="35">
        <f t="shared" si="346"/>
        <v>21284631.760059346</v>
      </c>
    </row>
    <row r="1833" spans="1:16" x14ac:dyDescent="0.4">
      <c r="A1833" s="1">
        <v>1832</v>
      </c>
      <c r="B1833" s="21">
        <v>41645</v>
      </c>
      <c r="C1833" s="43">
        <v>4</v>
      </c>
      <c r="D1833" s="23">
        <v>20329</v>
      </c>
      <c r="E1833" s="25">
        <f t="shared" si="347"/>
        <v>20142.5</v>
      </c>
      <c r="F1833" s="25">
        <f t="shared" si="348"/>
        <v>20569.25</v>
      </c>
      <c r="G1833" s="25">
        <f t="shared" si="337"/>
        <v>0.98831994360513875</v>
      </c>
      <c r="H1833" s="25">
        <f t="shared" si="344"/>
        <v>0.99897478522145755</v>
      </c>
      <c r="I1833" s="4">
        <f t="shared" si="338"/>
        <v>20349.862980268685</v>
      </c>
      <c r="J1833" s="25">
        <f t="shared" si="345"/>
        <v>24893.010953114936</v>
      </c>
      <c r="K1833" s="15">
        <f t="shared" si="339"/>
        <v>24867.490270403385</v>
      </c>
      <c r="L1833" s="36">
        <f t="shared" si="340"/>
        <v>-4538.4902704033848</v>
      </c>
      <c r="M1833" s="36">
        <f t="shared" si="341"/>
        <v>4538.4902704033848</v>
      </c>
      <c r="N1833" s="36">
        <f t="shared" si="342"/>
        <v>0.22325201782691648</v>
      </c>
      <c r="O1833" s="36">
        <f t="shared" si="343"/>
        <v>20597893.934546188</v>
      </c>
      <c r="P1833" s="35">
        <f t="shared" si="346"/>
        <v>20597893.934546188</v>
      </c>
    </row>
    <row r="1834" spans="1:16" x14ac:dyDescent="0.4">
      <c r="A1834" s="1">
        <v>1833</v>
      </c>
      <c r="B1834" s="21">
        <v>41646</v>
      </c>
      <c r="C1834" s="43">
        <v>1</v>
      </c>
      <c r="D1834" s="23">
        <v>19633</v>
      </c>
      <c r="E1834" s="25">
        <f t="shared" si="347"/>
        <v>20996</v>
      </c>
      <c r="F1834" s="25">
        <f t="shared" si="348"/>
        <v>21242.625</v>
      </c>
      <c r="G1834" s="25">
        <f t="shared" si="337"/>
        <v>0.92422664336446181</v>
      </c>
      <c r="H1834" s="25">
        <f t="shared" si="344"/>
        <v>1.002565354379422</v>
      </c>
      <c r="I1834" s="4">
        <f t="shared" si="338"/>
        <v>19582.763272477765</v>
      </c>
      <c r="J1834" s="25">
        <f t="shared" si="345"/>
        <v>24893.356948704761</v>
      </c>
      <c r="K1834" s="15">
        <f t="shared" si="339"/>
        <v>24957.217230971633</v>
      </c>
      <c r="L1834" s="36">
        <f t="shared" si="340"/>
        <v>-5324.2172309716334</v>
      </c>
      <c r="M1834" s="36">
        <f t="shared" si="341"/>
        <v>5324.2172309716334</v>
      </c>
      <c r="N1834" s="36">
        <f t="shared" si="342"/>
        <v>0.27118714567165658</v>
      </c>
      <c r="O1834" s="36">
        <f t="shared" si="343"/>
        <v>28347289.122575246</v>
      </c>
      <c r="P1834" s="35">
        <f t="shared" si="346"/>
        <v>28347289.122575246</v>
      </c>
    </row>
    <row r="1835" spans="1:16" x14ac:dyDescent="0.4">
      <c r="A1835" s="1">
        <v>1834</v>
      </c>
      <c r="B1835" s="21">
        <v>41647</v>
      </c>
      <c r="C1835" s="43">
        <v>2</v>
      </c>
      <c r="D1835" s="23">
        <v>23810</v>
      </c>
      <c r="E1835" s="25">
        <f t="shared" si="347"/>
        <v>21489.25</v>
      </c>
      <c r="F1835" s="25">
        <f t="shared" si="348"/>
        <v>24008</v>
      </c>
      <c r="G1835" s="25">
        <f t="shared" si="337"/>
        <v>0.99175274908363875</v>
      </c>
      <c r="H1835" s="25">
        <f t="shared" si="344"/>
        <v>1.001156956769502</v>
      </c>
      <c r="I1835" s="4">
        <f t="shared" si="338"/>
        <v>23782.484693338465</v>
      </c>
      <c r="J1835" s="25">
        <f t="shared" si="345"/>
        <v>24893.702944294586</v>
      </c>
      <c r="K1835" s="15">
        <f t="shared" si="339"/>
        <v>24922.503882433961</v>
      </c>
      <c r="L1835" s="36">
        <f t="shared" si="340"/>
        <v>-1112.5038824339608</v>
      </c>
      <c r="M1835" s="36">
        <f t="shared" si="341"/>
        <v>1112.5038824339608</v>
      </c>
      <c r="N1835" s="36">
        <f t="shared" si="342"/>
        <v>4.6724228577654799E-2</v>
      </c>
      <c r="O1835" s="36">
        <f t="shared" si="343"/>
        <v>1237664.8884306361</v>
      </c>
      <c r="P1835" s="35">
        <f t="shared" si="346"/>
        <v>1237664.8884306361</v>
      </c>
    </row>
    <row r="1836" spans="1:16" x14ac:dyDescent="0.4">
      <c r="A1836" s="1">
        <v>1835</v>
      </c>
      <c r="B1836" s="21">
        <v>41648</v>
      </c>
      <c r="C1836" s="43">
        <v>3</v>
      </c>
      <c r="D1836" s="23">
        <v>22185</v>
      </c>
      <c r="E1836" s="25">
        <f t="shared" si="347"/>
        <v>26526.75</v>
      </c>
      <c r="F1836" s="25">
        <f t="shared" si="348"/>
        <v>26952.125</v>
      </c>
      <c r="G1836" s="25">
        <f t="shared" si="337"/>
        <v>0.82312619134854859</v>
      </c>
      <c r="H1836" s="25">
        <f t="shared" si="344"/>
        <v>0.99730290362961838</v>
      </c>
      <c r="I1836" s="4">
        <f t="shared" si="338"/>
        <v>22244.996900399216</v>
      </c>
      <c r="J1836" s="25">
        <f t="shared" si="345"/>
        <v>24894.048939884411</v>
      </c>
      <c r="K1836" s="15">
        <f t="shared" si="339"/>
        <v>24826.907290844545</v>
      </c>
      <c r="L1836" s="36">
        <f t="shared" si="340"/>
        <v>-2641.9072908445451</v>
      </c>
      <c r="M1836" s="36">
        <f t="shared" si="341"/>
        <v>2641.9072908445451</v>
      </c>
      <c r="N1836" s="36">
        <f t="shared" si="342"/>
        <v>0.1190852959587354</v>
      </c>
      <c r="O1836" s="36">
        <f t="shared" si="343"/>
        <v>6979674.1334175635</v>
      </c>
      <c r="P1836" s="35">
        <f t="shared" si="346"/>
        <v>6979674.1334175635</v>
      </c>
    </row>
    <row r="1837" spans="1:16" x14ac:dyDescent="0.4">
      <c r="A1837" s="1">
        <v>1836</v>
      </c>
      <c r="B1837" s="21">
        <v>41649</v>
      </c>
      <c r="C1837" s="43">
        <v>4</v>
      </c>
      <c r="D1837" s="23">
        <v>40479</v>
      </c>
      <c r="E1837" s="25">
        <f t="shared" si="347"/>
        <v>27377.5</v>
      </c>
      <c r="F1837" s="25">
        <f t="shared" si="348"/>
        <v>26925.25</v>
      </c>
      <c r="G1837" s="25">
        <f t="shared" ref="G1837:G1900" si="349">D1837/F1837</f>
        <v>1.5033843696901608</v>
      </c>
      <c r="H1837" s="25">
        <f t="shared" si="344"/>
        <v>0.99897478522145755</v>
      </c>
      <c r="I1837" s="4">
        <f t="shared" ref="I1837:I1900" si="350">D1837/H1837</f>
        <v>40520.542258758236</v>
      </c>
      <c r="J1837" s="25">
        <f t="shared" si="345"/>
        <v>24894.394935474236</v>
      </c>
      <c r="K1837" s="15">
        <f t="shared" ref="K1837:K1900" si="351">H1837*J1837</f>
        <v>24868.872833883517</v>
      </c>
      <c r="L1837" s="36">
        <f t="shared" ref="L1837:L1900" si="352">D1837-K1837</f>
        <v>15610.127166116483</v>
      </c>
      <c r="M1837" s="36">
        <f t="shared" ref="M1837:M1900" si="353">ABS(L1837)</f>
        <v>15610.127166116483</v>
      </c>
      <c r="N1837" s="36">
        <f t="shared" ref="N1837:N1900" si="354">M1837/D1837</f>
        <v>0.38563519766092252</v>
      </c>
      <c r="O1837" s="36">
        <f t="shared" ref="O1837:O1900" si="355">L1837^2</f>
        <v>243676070.14232782</v>
      </c>
      <c r="P1837" s="35">
        <f t="shared" si="346"/>
        <v>243676070.14232782</v>
      </c>
    </row>
    <row r="1838" spans="1:16" x14ac:dyDescent="0.4">
      <c r="A1838" s="1">
        <v>1837</v>
      </c>
      <c r="B1838" s="21">
        <v>41650</v>
      </c>
      <c r="C1838" s="43">
        <v>1</v>
      </c>
      <c r="D1838" s="23">
        <v>23036</v>
      </c>
      <c r="E1838" s="25">
        <f t="shared" si="347"/>
        <v>26473</v>
      </c>
      <c r="F1838" s="25">
        <f t="shared" si="348"/>
        <v>27219.25</v>
      </c>
      <c r="G1838" s="25">
        <f t="shared" si="349"/>
        <v>0.84631281170495143</v>
      </c>
      <c r="H1838" s="25">
        <f t="shared" si="344"/>
        <v>1.002565354379422</v>
      </c>
      <c r="I1838" s="4">
        <f t="shared" si="350"/>
        <v>22977.055709509386</v>
      </c>
      <c r="J1838" s="25">
        <f t="shared" si="345"/>
        <v>24894.740931064065</v>
      </c>
      <c r="K1838" s="15">
        <f t="shared" si="351"/>
        <v>24958.604763736144</v>
      </c>
      <c r="L1838" s="36">
        <f t="shared" si="352"/>
        <v>-1922.6047637361444</v>
      </c>
      <c r="M1838" s="36">
        <f t="shared" si="353"/>
        <v>1922.6047637361444</v>
      </c>
      <c r="N1838" s="36">
        <f t="shared" si="354"/>
        <v>8.346087705053587E-2</v>
      </c>
      <c r="O1838" s="36">
        <f t="shared" si="355"/>
        <v>3696409.0775409155</v>
      </c>
      <c r="P1838" s="35">
        <f t="shared" si="346"/>
        <v>3696409.0775409155</v>
      </c>
    </row>
    <row r="1839" spans="1:16" x14ac:dyDescent="0.4">
      <c r="A1839" s="1">
        <v>1838</v>
      </c>
      <c r="B1839" s="21">
        <v>41651</v>
      </c>
      <c r="C1839" s="43">
        <v>2</v>
      </c>
      <c r="D1839" s="23">
        <v>20192</v>
      </c>
      <c r="E1839" s="25">
        <f t="shared" si="347"/>
        <v>27965.5</v>
      </c>
      <c r="F1839" s="25">
        <f t="shared" si="348"/>
        <v>25892.125</v>
      </c>
      <c r="G1839" s="25">
        <f t="shared" si="349"/>
        <v>0.7798510164770176</v>
      </c>
      <c r="H1839" s="25">
        <f t="shared" si="344"/>
        <v>1.001156956769502</v>
      </c>
      <c r="I1839" s="4">
        <f t="shared" si="350"/>
        <v>20168.66572565688</v>
      </c>
      <c r="J1839" s="25">
        <f t="shared" si="345"/>
        <v>24895.08692665389</v>
      </c>
      <c r="K1839" s="15">
        <f t="shared" si="351"/>
        <v>24923.889466001023</v>
      </c>
      <c r="L1839" s="36">
        <f t="shared" si="352"/>
        <v>-4731.8894660010228</v>
      </c>
      <c r="M1839" s="36">
        <f t="shared" si="353"/>
        <v>4731.8894660010228</v>
      </c>
      <c r="N1839" s="36">
        <f t="shared" si="354"/>
        <v>0.23434476356978123</v>
      </c>
      <c r="O1839" s="36">
        <f t="shared" si="355"/>
        <v>22390777.918451443</v>
      </c>
      <c r="P1839" s="35">
        <f t="shared" si="346"/>
        <v>22390777.918451443</v>
      </c>
    </row>
    <row r="1840" spans="1:16" x14ac:dyDescent="0.4">
      <c r="A1840" s="1">
        <v>1839</v>
      </c>
      <c r="B1840" s="21">
        <v>41652</v>
      </c>
      <c r="C1840" s="43">
        <v>3</v>
      </c>
      <c r="D1840" s="23">
        <v>28155</v>
      </c>
      <c r="E1840" s="25">
        <f t="shared" si="347"/>
        <v>23818.75</v>
      </c>
      <c r="F1840" s="25">
        <f t="shared" si="348"/>
        <v>24362.625</v>
      </c>
      <c r="G1840" s="25">
        <f t="shared" si="349"/>
        <v>1.155663644619576</v>
      </c>
      <c r="H1840" s="25">
        <f t="shared" si="344"/>
        <v>0.99730290362961838</v>
      </c>
      <c r="I1840" s="4">
        <f t="shared" si="350"/>
        <v>28231.142110919089</v>
      </c>
      <c r="J1840" s="25">
        <f t="shared" si="345"/>
        <v>24895.432922243715</v>
      </c>
      <c r="K1840" s="15">
        <f t="shared" si="351"/>
        <v>24828.287540470054</v>
      </c>
      <c r="L1840" s="36">
        <f t="shared" si="352"/>
        <v>3326.7124595299465</v>
      </c>
      <c r="M1840" s="36">
        <f t="shared" si="353"/>
        <v>3326.7124595299465</v>
      </c>
      <c r="N1840" s="36">
        <f t="shared" si="354"/>
        <v>0.11815707545835363</v>
      </c>
      <c r="O1840" s="36">
        <f t="shared" si="355"/>
        <v>11067015.788391786</v>
      </c>
      <c r="P1840" s="35">
        <f t="shared" si="346"/>
        <v>11067015.788391786</v>
      </c>
    </row>
    <row r="1841" spans="1:16" x14ac:dyDescent="0.4">
      <c r="A1841" s="1">
        <v>1840</v>
      </c>
      <c r="B1841" s="21">
        <v>41653</v>
      </c>
      <c r="C1841" s="43">
        <v>4</v>
      </c>
      <c r="D1841" s="23">
        <v>23892</v>
      </c>
      <c r="E1841" s="25">
        <f t="shared" si="347"/>
        <v>24906.5</v>
      </c>
      <c r="F1841" s="25">
        <f t="shared" si="348"/>
        <v>25262.875</v>
      </c>
      <c r="G1841" s="25">
        <f t="shared" si="349"/>
        <v>0.94573559026832854</v>
      </c>
      <c r="H1841" s="25">
        <f t="shared" si="344"/>
        <v>0.99897478522145755</v>
      </c>
      <c r="I1841" s="4">
        <f t="shared" si="350"/>
        <v>23916.519569313761</v>
      </c>
      <c r="J1841" s="25">
        <f t="shared" si="345"/>
        <v>24895.778917833541</v>
      </c>
      <c r="K1841" s="15">
        <f t="shared" si="351"/>
        <v>24870.255397363653</v>
      </c>
      <c r="L1841" s="36">
        <f t="shared" si="352"/>
        <v>-978.25539736365317</v>
      </c>
      <c r="M1841" s="36">
        <f t="shared" si="353"/>
        <v>978.25539736365317</v>
      </c>
      <c r="N1841" s="36">
        <f t="shared" si="354"/>
        <v>4.0944893577919521E-2</v>
      </c>
      <c r="O1841" s="36">
        <f t="shared" si="355"/>
        <v>956983.62247111893</v>
      </c>
      <c r="P1841" s="35">
        <f t="shared" si="346"/>
        <v>956983.62247111893</v>
      </c>
    </row>
    <row r="1842" spans="1:16" x14ac:dyDescent="0.4">
      <c r="A1842" s="1">
        <v>1841</v>
      </c>
      <c r="B1842" s="21">
        <v>41654</v>
      </c>
      <c r="C1842" s="43">
        <v>1</v>
      </c>
      <c r="D1842" s="23">
        <v>27387</v>
      </c>
      <c r="E1842" s="25">
        <f t="shared" si="347"/>
        <v>25619.25</v>
      </c>
      <c r="F1842" s="25">
        <f t="shared" si="348"/>
        <v>25237.125</v>
      </c>
      <c r="G1842" s="25">
        <f t="shared" si="349"/>
        <v>1.0851870012927385</v>
      </c>
      <c r="H1842" s="25">
        <f t="shared" si="344"/>
        <v>1.002565354379422</v>
      </c>
      <c r="I1842" s="4">
        <f t="shared" si="350"/>
        <v>27316.922413454315</v>
      </c>
      <c r="J1842" s="25">
        <f t="shared" si="345"/>
        <v>24896.124913423366</v>
      </c>
      <c r="K1842" s="15">
        <f t="shared" si="351"/>
        <v>24959.992296500652</v>
      </c>
      <c r="L1842" s="36">
        <f t="shared" si="352"/>
        <v>2427.0077034993483</v>
      </c>
      <c r="M1842" s="36">
        <f t="shared" si="353"/>
        <v>2427.0077034993483</v>
      </c>
      <c r="N1842" s="36">
        <f t="shared" si="354"/>
        <v>8.8618968981609827E-2</v>
      </c>
      <c r="O1842" s="36">
        <f t="shared" si="355"/>
        <v>5890366.3928451808</v>
      </c>
      <c r="P1842" s="35">
        <f t="shared" si="346"/>
        <v>5890366.3928451808</v>
      </c>
    </row>
    <row r="1843" spans="1:16" x14ac:dyDescent="0.4">
      <c r="A1843" s="1">
        <v>1842</v>
      </c>
      <c r="B1843" s="21">
        <v>41655</v>
      </c>
      <c r="C1843" s="43">
        <v>2</v>
      </c>
      <c r="D1843" s="23">
        <v>23043</v>
      </c>
      <c r="E1843" s="25">
        <f t="shared" si="347"/>
        <v>24855</v>
      </c>
      <c r="F1843" s="25">
        <f t="shared" si="348"/>
        <v>24776.375</v>
      </c>
      <c r="G1843" s="25">
        <f t="shared" si="349"/>
        <v>0.9300392006498126</v>
      </c>
      <c r="H1843" s="25">
        <f t="shared" si="344"/>
        <v>1.001156956769502</v>
      </c>
      <c r="I1843" s="4">
        <f t="shared" si="350"/>
        <v>23016.371053700052</v>
      </c>
      <c r="J1843" s="25">
        <f t="shared" si="345"/>
        <v>24896.470909013191</v>
      </c>
      <c r="K1843" s="15">
        <f t="shared" si="351"/>
        <v>24925.275049568085</v>
      </c>
      <c r="L1843" s="36">
        <f t="shared" si="352"/>
        <v>-1882.2750495680848</v>
      </c>
      <c r="M1843" s="36">
        <f t="shared" si="353"/>
        <v>1882.2750495680848</v>
      </c>
      <c r="N1843" s="36">
        <f t="shared" si="354"/>
        <v>8.1685329582436517E-2</v>
      </c>
      <c r="O1843" s="36">
        <f t="shared" si="355"/>
        <v>3542959.362226536</v>
      </c>
      <c r="P1843" s="35">
        <f t="shared" si="346"/>
        <v>3542959.362226536</v>
      </c>
    </row>
    <row r="1844" spans="1:16" x14ac:dyDescent="0.4">
      <c r="A1844" s="1">
        <v>1843</v>
      </c>
      <c r="B1844" s="21">
        <v>41656</v>
      </c>
      <c r="C1844" s="43">
        <v>3</v>
      </c>
      <c r="D1844" s="23">
        <v>25098</v>
      </c>
      <c r="E1844" s="25">
        <f t="shared" si="347"/>
        <v>24697.75</v>
      </c>
      <c r="F1844" s="25">
        <f t="shared" si="348"/>
        <v>23774.5</v>
      </c>
      <c r="G1844" s="25">
        <f t="shared" si="349"/>
        <v>1.0556688889356243</v>
      </c>
      <c r="H1844" s="25">
        <f t="shared" si="344"/>
        <v>0.99730290362961838</v>
      </c>
      <c r="I1844" s="4">
        <f t="shared" si="350"/>
        <v>25165.874789552381</v>
      </c>
      <c r="J1844" s="25">
        <f t="shared" si="345"/>
        <v>24896.816904603016</v>
      </c>
      <c r="K1844" s="15">
        <f t="shared" si="351"/>
        <v>24829.667790095555</v>
      </c>
      <c r="L1844" s="36">
        <f t="shared" si="352"/>
        <v>268.33220990444534</v>
      </c>
      <c r="M1844" s="36">
        <f t="shared" si="353"/>
        <v>268.33220990444534</v>
      </c>
      <c r="N1844" s="36">
        <f t="shared" si="354"/>
        <v>1.0691378193658672E-2</v>
      </c>
      <c r="O1844" s="36">
        <f t="shared" si="355"/>
        <v>72002.174872203308</v>
      </c>
      <c r="P1844" s="35">
        <f t="shared" si="346"/>
        <v>72002.174872203308</v>
      </c>
    </row>
    <row r="1845" spans="1:16" x14ac:dyDescent="0.4">
      <c r="A1845" s="1">
        <v>1844</v>
      </c>
      <c r="B1845" s="21">
        <v>41657</v>
      </c>
      <c r="C1845" s="43">
        <v>4</v>
      </c>
      <c r="D1845" s="23">
        <v>23263</v>
      </c>
      <c r="E1845" s="25">
        <f t="shared" si="347"/>
        <v>22851.25</v>
      </c>
      <c r="F1845" s="25">
        <f t="shared" si="348"/>
        <v>23155.625</v>
      </c>
      <c r="G1845" s="25">
        <f t="shared" si="349"/>
        <v>1.0046371022159843</v>
      </c>
      <c r="H1845" s="25">
        <f t="shared" si="344"/>
        <v>0.99897478522145755</v>
      </c>
      <c r="I1845" s="4">
        <f t="shared" si="350"/>
        <v>23286.874047419471</v>
      </c>
      <c r="J1845" s="25">
        <f t="shared" si="345"/>
        <v>24897.162900192841</v>
      </c>
      <c r="K1845" s="15">
        <f t="shared" si="351"/>
        <v>24871.637960843786</v>
      </c>
      <c r="L1845" s="36">
        <f t="shared" si="352"/>
        <v>-1608.6379608437855</v>
      </c>
      <c r="M1845" s="36">
        <f t="shared" si="353"/>
        <v>1608.6379608437855</v>
      </c>
      <c r="N1845" s="36">
        <f t="shared" si="354"/>
        <v>6.9150064946214396E-2</v>
      </c>
      <c r="O1845" s="36">
        <f t="shared" si="355"/>
        <v>2587716.0890676524</v>
      </c>
      <c r="P1845" s="35">
        <f t="shared" si="346"/>
        <v>2587716.0890676524</v>
      </c>
    </row>
    <row r="1846" spans="1:16" x14ac:dyDescent="0.4">
      <c r="A1846" s="1">
        <v>1845</v>
      </c>
      <c r="B1846" s="21">
        <v>41658</v>
      </c>
      <c r="C1846" s="43">
        <v>1</v>
      </c>
      <c r="D1846" s="23">
        <v>20001</v>
      </c>
      <c r="E1846" s="25">
        <f t="shared" si="347"/>
        <v>23460</v>
      </c>
      <c r="F1846" s="25">
        <f t="shared" si="348"/>
        <v>23988.125</v>
      </c>
      <c r="G1846" s="25">
        <f t="shared" si="349"/>
        <v>0.83378755113207059</v>
      </c>
      <c r="H1846" s="25">
        <f t="shared" si="344"/>
        <v>1.002565354379422</v>
      </c>
      <c r="I1846" s="4">
        <f t="shared" si="350"/>
        <v>19949.821637693058</v>
      </c>
      <c r="J1846" s="25">
        <f t="shared" si="345"/>
        <v>24897.508895782667</v>
      </c>
      <c r="K1846" s="15">
        <f t="shared" si="351"/>
        <v>24961.379829265159</v>
      </c>
      <c r="L1846" s="36">
        <f t="shared" si="352"/>
        <v>-4960.3798292651591</v>
      </c>
      <c r="M1846" s="36">
        <f t="shared" si="353"/>
        <v>4960.3798292651591</v>
      </c>
      <c r="N1846" s="36">
        <f t="shared" si="354"/>
        <v>0.24800659113370127</v>
      </c>
      <c r="O1846" s="36">
        <f t="shared" si="355"/>
        <v>24605368.050580647</v>
      </c>
      <c r="P1846" s="35">
        <f t="shared" si="346"/>
        <v>24605368.050580647</v>
      </c>
    </row>
    <row r="1847" spans="1:16" x14ac:dyDescent="0.4">
      <c r="A1847" s="1">
        <v>1846</v>
      </c>
      <c r="B1847" s="21">
        <v>41659</v>
      </c>
      <c r="C1847" s="43">
        <v>2</v>
      </c>
      <c r="D1847" s="23">
        <v>25478</v>
      </c>
      <c r="E1847" s="25">
        <f t="shared" si="347"/>
        <v>24516.25</v>
      </c>
      <c r="F1847" s="25">
        <f t="shared" si="348"/>
        <v>24901.25</v>
      </c>
      <c r="G1847" s="25">
        <f t="shared" si="349"/>
        <v>1.0231614878771147</v>
      </c>
      <c r="H1847" s="25">
        <f t="shared" si="344"/>
        <v>1.001156956769502</v>
      </c>
      <c r="I1847" s="4">
        <f t="shared" si="350"/>
        <v>25448.55711956646</v>
      </c>
      <c r="J1847" s="25">
        <f t="shared" si="345"/>
        <v>24897.854891372495</v>
      </c>
      <c r="K1847" s="15">
        <f t="shared" si="351"/>
        <v>24926.660633135147</v>
      </c>
      <c r="L1847" s="36">
        <f t="shared" si="352"/>
        <v>551.33936686485322</v>
      </c>
      <c r="M1847" s="36">
        <f t="shared" si="353"/>
        <v>551.33936686485322</v>
      </c>
      <c r="N1847" s="36">
        <f t="shared" si="354"/>
        <v>2.1639821291500636E-2</v>
      </c>
      <c r="O1847" s="36">
        <f t="shared" si="355"/>
        <v>303975.09745493723</v>
      </c>
      <c r="P1847" s="35">
        <f t="shared" si="346"/>
        <v>303975.09745493723</v>
      </c>
    </row>
    <row r="1848" spans="1:16" x14ac:dyDescent="0.4">
      <c r="A1848" s="1">
        <v>1847</v>
      </c>
      <c r="B1848" s="21">
        <v>41660</v>
      </c>
      <c r="C1848" s="43">
        <v>3</v>
      </c>
      <c r="D1848" s="23">
        <v>29323</v>
      </c>
      <c r="E1848" s="25">
        <f t="shared" si="347"/>
        <v>25286.25</v>
      </c>
      <c r="F1848" s="25">
        <f t="shared" si="348"/>
        <v>25331.25</v>
      </c>
      <c r="G1848" s="25">
        <f t="shared" si="349"/>
        <v>1.1575820379965458</v>
      </c>
      <c r="H1848" s="25">
        <f t="shared" si="344"/>
        <v>0.99730290362961838</v>
      </c>
      <c r="I1848" s="4">
        <f t="shared" si="350"/>
        <v>29402.300838873394</v>
      </c>
      <c r="J1848" s="25">
        <f t="shared" si="345"/>
        <v>24898.200886962321</v>
      </c>
      <c r="K1848" s="15">
        <f t="shared" si="351"/>
        <v>24831.048039721063</v>
      </c>
      <c r="L1848" s="36">
        <f t="shared" si="352"/>
        <v>4491.9519602789369</v>
      </c>
      <c r="M1848" s="36">
        <f t="shared" si="353"/>
        <v>4491.9519602789369</v>
      </c>
      <c r="N1848" s="36">
        <f t="shared" si="354"/>
        <v>0.15318869011625472</v>
      </c>
      <c r="O1848" s="36">
        <f t="shared" si="355"/>
        <v>20177632.413453784</v>
      </c>
      <c r="P1848" s="35">
        <f t="shared" si="346"/>
        <v>20177632.413453784</v>
      </c>
    </row>
    <row r="1849" spans="1:16" x14ac:dyDescent="0.4">
      <c r="A1849" s="1">
        <v>1848</v>
      </c>
      <c r="B1849" s="21">
        <v>41661</v>
      </c>
      <c r="C1849" s="43">
        <v>4</v>
      </c>
      <c r="D1849" s="23">
        <v>26343</v>
      </c>
      <c r="E1849" s="25">
        <f t="shared" si="347"/>
        <v>25376.25</v>
      </c>
      <c r="F1849" s="25">
        <f t="shared" si="348"/>
        <v>25032.375</v>
      </c>
      <c r="G1849" s="25">
        <f t="shared" si="349"/>
        <v>1.0523571974293291</v>
      </c>
      <c r="H1849" s="25">
        <f t="shared" si="344"/>
        <v>0.99897478522145755</v>
      </c>
      <c r="I1849" s="4">
        <f t="shared" si="350"/>
        <v>26370.03494954095</v>
      </c>
      <c r="J1849" s="25">
        <f t="shared" si="345"/>
        <v>24898.546882552146</v>
      </c>
      <c r="K1849" s="15">
        <f t="shared" si="351"/>
        <v>24873.020524323922</v>
      </c>
      <c r="L1849" s="36">
        <f t="shared" si="352"/>
        <v>1469.9794756760784</v>
      </c>
      <c r="M1849" s="36">
        <f t="shared" si="353"/>
        <v>1469.9794756760784</v>
      </c>
      <c r="N1849" s="36">
        <f t="shared" si="354"/>
        <v>5.5801521302664026E-2</v>
      </c>
      <c r="O1849" s="36">
        <f t="shared" si="355"/>
        <v>2160839.6589089185</v>
      </c>
      <c r="P1849" s="35">
        <f t="shared" si="346"/>
        <v>2160839.6589089185</v>
      </c>
    </row>
    <row r="1850" spans="1:16" x14ac:dyDescent="0.4">
      <c r="A1850" s="1">
        <v>1849</v>
      </c>
      <c r="B1850" s="21">
        <v>41662</v>
      </c>
      <c r="C1850" s="43">
        <v>1</v>
      </c>
      <c r="D1850" s="23">
        <v>20361</v>
      </c>
      <c r="E1850" s="25">
        <f t="shared" si="347"/>
        <v>24688.5</v>
      </c>
      <c r="F1850" s="25">
        <f t="shared" si="348"/>
        <v>23787.875</v>
      </c>
      <c r="G1850" s="25">
        <f t="shared" si="349"/>
        <v>0.8559402636847554</v>
      </c>
      <c r="H1850" s="25">
        <f t="shared" si="344"/>
        <v>1.002565354379422</v>
      </c>
      <c r="I1850" s="4">
        <f t="shared" si="350"/>
        <v>20308.900473229754</v>
      </c>
      <c r="J1850" s="25">
        <f t="shared" si="345"/>
        <v>24898.892878141971</v>
      </c>
      <c r="K1850" s="15">
        <f t="shared" si="351"/>
        <v>24962.76736202967</v>
      </c>
      <c r="L1850" s="36">
        <f t="shared" si="352"/>
        <v>-4601.76736202967</v>
      </c>
      <c r="M1850" s="36">
        <f t="shared" si="353"/>
        <v>4601.76736202967</v>
      </c>
      <c r="N1850" s="36">
        <f t="shared" si="354"/>
        <v>0.22600890732428025</v>
      </c>
      <c r="O1850" s="36">
        <f t="shared" si="355"/>
        <v>21176262.854241509</v>
      </c>
      <c r="P1850" s="35">
        <f t="shared" si="346"/>
        <v>21176262.854241509</v>
      </c>
    </row>
    <row r="1851" spans="1:16" x14ac:dyDescent="0.4">
      <c r="A1851" s="1">
        <v>1850</v>
      </c>
      <c r="B1851" s="21">
        <v>41663</v>
      </c>
      <c r="C1851" s="43">
        <v>2</v>
      </c>
      <c r="D1851" s="23">
        <v>22727</v>
      </c>
      <c r="E1851" s="25">
        <f t="shared" si="347"/>
        <v>22887.25</v>
      </c>
      <c r="F1851" s="25">
        <f t="shared" si="348"/>
        <v>21725</v>
      </c>
      <c r="G1851" s="25">
        <f t="shared" si="349"/>
        <v>1.0461219792865362</v>
      </c>
      <c r="H1851" s="25">
        <f t="shared" si="344"/>
        <v>1.001156956769502</v>
      </c>
      <c r="I1851" s="4">
        <f t="shared" si="350"/>
        <v>22700.736229546546</v>
      </c>
      <c r="J1851" s="25">
        <f t="shared" si="345"/>
        <v>24899.238873731796</v>
      </c>
      <c r="K1851" s="15">
        <f t="shared" si="351"/>
        <v>24928.046216702209</v>
      </c>
      <c r="L1851" s="36">
        <f t="shared" si="352"/>
        <v>-2201.0462167022088</v>
      </c>
      <c r="M1851" s="36">
        <f t="shared" si="353"/>
        <v>2201.0462167022088</v>
      </c>
      <c r="N1851" s="36">
        <f t="shared" si="354"/>
        <v>9.68471957012456E-2</v>
      </c>
      <c r="O1851" s="36">
        <f t="shared" si="355"/>
        <v>4844604.4480591062</v>
      </c>
      <c r="P1851" s="35">
        <f t="shared" si="346"/>
        <v>4844604.4480591062</v>
      </c>
    </row>
    <row r="1852" spans="1:16" x14ac:dyDescent="0.4">
      <c r="A1852" s="1">
        <v>1851</v>
      </c>
      <c r="B1852" s="21">
        <v>41664</v>
      </c>
      <c r="C1852" s="43">
        <v>3</v>
      </c>
      <c r="D1852" s="23">
        <v>22118</v>
      </c>
      <c r="E1852" s="25">
        <f t="shared" si="347"/>
        <v>20562.75</v>
      </c>
      <c r="F1852" s="25">
        <f t="shared" si="348"/>
        <v>21123.375</v>
      </c>
      <c r="G1852" s="25">
        <f t="shared" si="349"/>
        <v>1.0470864622722458</v>
      </c>
      <c r="H1852" s="25">
        <f t="shared" si="344"/>
        <v>0.99730290362961838</v>
      </c>
      <c r="I1852" s="4">
        <f t="shared" si="350"/>
        <v>22177.815706244302</v>
      </c>
      <c r="J1852" s="25">
        <f t="shared" si="345"/>
        <v>24899.584869321621</v>
      </c>
      <c r="K1852" s="15">
        <f t="shared" si="351"/>
        <v>24832.428289346564</v>
      </c>
      <c r="L1852" s="36">
        <f t="shared" si="352"/>
        <v>-2714.4282893465643</v>
      </c>
      <c r="M1852" s="36">
        <f t="shared" si="353"/>
        <v>2714.4282893465643</v>
      </c>
      <c r="N1852" s="36">
        <f t="shared" si="354"/>
        <v>0.1227248525791918</v>
      </c>
      <c r="O1852" s="36">
        <f t="shared" si="355"/>
        <v>7368120.9380049156</v>
      </c>
      <c r="P1852" s="35">
        <f t="shared" si="346"/>
        <v>7368120.9380049156</v>
      </c>
    </row>
    <row r="1853" spans="1:16" x14ac:dyDescent="0.4">
      <c r="A1853" s="1">
        <v>1852</v>
      </c>
      <c r="B1853" s="21">
        <v>41665</v>
      </c>
      <c r="C1853" s="43">
        <v>4</v>
      </c>
      <c r="D1853" s="23">
        <v>17045</v>
      </c>
      <c r="E1853" s="25">
        <f t="shared" si="347"/>
        <v>21684</v>
      </c>
      <c r="F1853" s="25">
        <f t="shared" si="348"/>
        <v>22211.125</v>
      </c>
      <c r="G1853" s="25">
        <f t="shared" si="349"/>
        <v>0.76740822448210078</v>
      </c>
      <c r="H1853" s="25">
        <f t="shared" si="344"/>
        <v>0.99897478522145755</v>
      </c>
      <c r="I1853" s="4">
        <f t="shared" si="350"/>
        <v>17062.492719695005</v>
      </c>
      <c r="J1853" s="25">
        <f t="shared" si="345"/>
        <v>24899.930864911446</v>
      </c>
      <c r="K1853" s="15">
        <f t="shared" si="351"/>
        <v>24874.403087804054</v>
      </c>
      <c r="L1853" s="36">
        <f t="shared" si="352"/>
        <v>-7829.4030878040539</v>
      </c>
      <c r="M1853" s="36">
        <f t="shared" si="353"/>
        <v>7829.4030878040539</v>
      </c>
      <c r="N1853" s="36">
        <f t="shared" si="354"/>
        <v>0.45933723014397498</v>
      </c>
      <c r="O1853" s="36">
        <f t="shared" si="355"/>
        <v>61299552.711315654</v>
      </c>
      <c r="P1853" s="35">
        <f t="shared" si="346"/>
        <v>61299552.711315654</v>
      </c>
    </row>
    <row r="1854" spans="1:16" x14ac:dyDescent="0.4">
      <c r="A1854" s="1">
        <v>1853</v>
      </c>
      <c r="B1854" s="21">
        <v>41666</v>
      </c>
      <c r="C1854" s="43">
        <v>1</v>
      </c>
      <c r="D1854" s="23">
        <v>24846</v>
      </c>
      <c r="E1854" s="25">
        <f t="shared" si="347"/>
        <v>22738.25</v>
      </c>
      <c r="F1854" s="25">
        <f t="shared" si="348"/>
        <v>22976.375</v>
      </c>
      <c r="G1854" s="25">
        <f t="shared" si="349"/>
        <v>1.0813716262900479</v>
      </c>
      <c r="H1854" s="25">
        <f t="shared" si="344"/>
        <v>1.002565354379422</v>
      </c>
      <c r="I1854" s="4">
        <f t="shared" si="350"/>
        <v>24782.42429929112</v>
      </c>
      <c r="J1854" s="25">
        <f t="shared" si="345"/>
        <v>24900.276860501272</v>
      </c>
      <c r="K1854" s="15">
        <f t="shared" si="351"/>
        <v>24964.154894794177</v>
      </c>
      <c r="L1854" s="36">
        <f t="shared" si="352"/>
        <v>-118.15489479417738</v>
      </c>
      <c r="M1854" s="36">
        <f t="shared" si="353"/>
        <v>118.15489479417738</v>
      </c>
      <c r="N1854" s="36">
        <f t="shared" si="354"/>
        <v>4.75548960775084E-3</v>
      </c>
      <c r="O1854" s="36">
        <f t="shared" si="355"/>
        <v>13960.579163823126</v>
      </c>
      <c r="P1854" s="35">
        <f t="shared" si="346"/>
        <v>13960.579163823126</v>
      </c>
    </row>
    <row r="1855" spans="1:16" x14ac:dyDescent="0.4">
      <c r="A1855" s="1">
        <v>1854</v>
      </c>
      <c r="B1855" s="21">
        <v>41667</v>
      </c>
      <c r="C1855" s="43">
        <v>2</v>
      </c>
      <c r="D1855" s="23">
        <v>26944</v>
      </c>
      <c r="E1855" s="25">
        <f t="shared" si="347"/>
        <v>23214.5</v>
      </c>
      <c r="F1855" s="25">
        <f t="shared" si="348"/>
        <v>25109.5</v>
      </c>
      <c r="G1855" s="25">
        <f t="shared" si="349"/>
        <v>1.0730599972122106</v>
      </c>
      <c r="H1855" s="25">
        <f t="shared" si="344"/>
        <v>1.001156956769502</v>
      </c>
      <c r="I1855" s="4">
        <f t="shared" si="350"/>
        <v>26912.862980987466</v>
      </c>
      <c r="J1855" s="25">
        <f t="shared" si="345"/>
        <v>24900.622856091097</v>
      </c>
      <c r="K1855" s="15">
        <f t="shared" si="351"/>
        <v>24929.431800269267</v>
      </c>
      <c r="L1855" s="36">
        <f t="shared" si="352"/>
        <v>2014.5681997307329</v>
      </c>
      <c r="M1855" s="36">
        <f t="shared" si="353"/>
        <v>2014.5681997307329</v>
      </c>
      <c r="N1855" s="36">
        <f t="shared" si="354"/>
        <v>7.4768712875992169E-2</v>
      </c>
      <c r="O1855" s="36">
        <f t="shared" si="355"/>
        <v>4058485.0313663259</v>
      </c>
      <c r="P1855" s="35">
        <f t="shared" si="346"/>
        <v>4058485.0313663259</v>
      </c>
    </row>
    <row r="1856" spans="1:16" x14ac:dyDescent="0.4">
      <c r="A1856" s="1">
        <v>1855</v>
      </c>
      <c r="B1856" s="21">
        <v>41668</v>
      </c>
      <c r="C1856" s="43">
        <v>3</v>
      </c>
      <c r="D1856" s="23">
        <v>24023</v>
      </c>
      <c r="E1856" s="25">
        <f t="shared" si="347"/>
        <v>27004.5</v>
      </c>
      <c r="F1856" s="25">
        <f t="shared" si="348"/>
        <v>26724.625</v>
      </c>
      <c r="G1856" s="25">
        <f t="shared" si="349"/>
        <v>0.8989087779529179</v>
      </c>
      <c r="H1856" s="25">
        <f t="shared" si="344"/>
        <v>0.99730290362961838</v>
      </c>
      <c r="I1856" s="4">
        <f t="shared" si="350"/>
        <v>24087.967569902656</v>
      </c>
      <c r="J1856" s="25">
        <f t="shared" si="345"/>
        <v>24900.968851680926</v>
      </c>
      <c r="K1856" s="15">
        <f t="shared" si="351"/>
        <v>24833.808538972073</v>
      </c>
      <c r="L1856" s="36">
        <f t="shared" si="352"/>
        <v>-810.80853897207271</v>
      </c>
      <c r="M1856" s="36">
        <f t="shared" si="353"/>
        <v>810.80853897207271</v>
      </c>
      <c r="N1856" s="36">
        <f t="shared" si="354"/>
        <v>3.3751344085754184E-2</v>
      </c>
      <c r="O1856" s="36">
        <f t="shared" si="355"/>
        <v>657410.48687002715</v>
      </c>
      <c r="P1856" s="35">
        <f t="shared" si="346"/>
        <v>657410.48687002715</v>
      </c>
    </row>
    <row r="1857" spans="1:16" x14ac:dyDescent="0.4">
      <c r="A1857" s="1">
        <v>1856</v>
      </c>
      <c r="B1857" s="21">
        <v>41669</v>
      </c>
      <c r="C1857" s="43">
        <v>4</v>
      </c>
      <c r="D1857" s="23">
        <v>32205</v>
      </c>
      <c r="E1857" s="25">
        <f t="shared" si="347"/>
        <v>26444.75</v>
      </c>
      <c r="F1857" s="25">
        <f t="shared" si="348"/>
        <v>25970.5</v>
      </c>
      <c r="G1857" s="25">
        <f t="shared" si="349"/>
        <v>1.2400608382587937</v>
      </c>
      <c r="H1857" s="25">
        <f t="shared" si="344"/>
        <v>0.99897478522145755</v>
      </c>
      <c r="I1857" s="4">
        <f t="shared" si="350"/>
        <v>32238.050926240987</v>
      </c>
      <c r="J1857" s="25">
        <f t="shared" si="345"/>
        <v>24901.314847270751</v>
      </c>
      <c r="K1857" s="15">
        <f t="shared" si="351"/>
        <v>24875.78565128419</v>
      </c>
      <c r="L1857" s="36">
        <f t="shared" si="352"/>
        <v>7329.21434871581</v>
      </c>
      <c r="M1857" s="36">
        <f t="shared" si="353"/>
        <v>7329.21434871581</v>
      </c>
      <c r="N1857" s="36">
        <f t="shared" si="354"/>
        <v>0.22758001393311009</v>
      </c>
      <c r="O1857" s="36">
        <f t="shared" si="355"/>
        <v>53717382.969421715</v>
      </c>
      <c r="P1857" s="35">
        <f t="shared" si="346"/>
        <v>53717382.969421715</v>
      </c>
    </row>
    <row r="1858" spans="1:16" x14ac:dyDescent="0.4">
      <c r="A1858" s="1">
        <v>1857</v>
      </c>
      <c r="B1858" s="21">
        <v>41670</v>
      </c>
      <c r="C1858" s="43">
        <v>1</v>
      </c>
      <c r="D1858" s="23">
        <v>22607</v>
      </c>
      <c r="E1858" s="25">
        <f t="shared" si="347"/>
        <v>25496.25</v>
      </c>
      <c r="F1858" s="25">
        <f t="shared" si="348"/>
        <v>25290.875</v>
      </c>
      <c r="G1858" s="25">
        <f t="shared" si="349"/>
        <v>0.89387970957904783</v>
      </c>
      <c r="H1858" s="25">
        <f t="shared" ref="H1858:H1921" si="356">VLOOKUP(C1858,$Q$38:$S$42,3,FALSE)</f>
        <v>1.002565354379422</v>
      </c>
      <c r="I1858" s="4">
        <f t="shared" si="350"/>
        <v>22549.153430494822</v>
      </c>
      <c r="J1858" s="25">
        <f t="shared" si="345"/>
        <v>24901.660842860576</v>
      </c>
      <c r="K1858" s="15">
        <f t="shared" si="351"/>
        <v>24965.542427558688</v>
      </c>
      <c r="L1858" s="36">
        <f t="shared" si="352"/>
        <v>-2358.5424275586884</v>
      </c>
      <c r="M1858" s="36">
        <f t="shared" si="353"/>
        <v>2358.5424275586884</v>
      </c>
      <c r="N1858" s="36">
        <f t="shared" si="354"/>
        <v>0.10432797043210901</v>
      </c>
      <c r="O1858" s="36">
        <f t="shared" si="355"/>
        <v>5562722.3825944308</v>
      </c>
      <c r="P1858" s="35">
        <f t="shared" si="346"/>
        <v>5562722.3825944308</v>
      </c>
    </row>
    <row r="1859" spans="1:16" x14ac:dyDescent="0.4">
      <c r="A1859" s="1">
        <v>1858</v>
      </c>
      <c r="B1859" s="21">
        <v>41671</v>
      </c>
      <c r="C1859" s="43">
        <v>2</v>
      </c>
      <c r="D1859" s="23">
        <v>23150</v>
      </c>
      <c r="E1859" s="25">
        <f t="shared" si="347"/>
        <v>25085.5</v>
      </c>
      <c r="F1859" s="25">
        <f t="shared" si="348"/>
        <v>24389.75</v>
      </c>
      <c r="G1859" s="25">
        <f t="shared" si="349"/>
        <v>0.94916922067671872</v>
      </c>
      <c r="H1859" s="25">
        <f t="shared" si="356"/>
        <v>1.001156956769502</v>
      </c>
      <c r="I1859" s="4">
        <f t="shared" si="350"/>
        <v>23123.247402384943</v>
      </c>
      <c r="J1859" s="25">
        <f t="shared" ref="J1859:J1922" si="357">INTERCEPT($I$2:$I$3896,$A$2:$A$3896)+SLOPE($I$2:$I$3896,$A$2:$A$3896)*A1859</f>
        <v>24902.006838450401</v>
      </c>
      <c r="K1859" s="15">
        <f t="shared" si="351"/>
        <v>24930.817383836333</v>
      </c>
      <c r="L1859" s="36">
        <f t="shared" si="352"/>
        <v>-1780.8173838363327</v>
      </c>
      <c r="M1859" s="36">
        <f t="shared" si="353"/>
        <v>1780.8173838363327</v>
      </c>
      <c r="N1859" s="36">
        <f t="shared" si="354"/>
        <v>7.6925156969172043E-2</v>
      </c>
      <c r="O1859" s="36">
        <f t="shared" si="355"/>
        <v>3171310.5545736803</v>
      </c>
      <c r="P1859" s="35">
        <f t="shared" ref="P1859:P1922" si="358">(D1859-K1859)^2</f>
        <v>3171310.5545736803</v>
      </c>
    </row>
    <row r="1860" spans="1:16" x14ac:dyDescent="0.4">
      <c r="A1860" s="1">
        <v>1859</v>
      </c>
      <c r="B1860" s="21">
        <v>41672</v>
      </c>
      <c r="C1860" s="43">
        <v>3</v>
      </c>
      <c r="D1860" s="23">
        <v>22380</v>
      </c>
      <c r="E1860" s="25">
        <f t="shared" si="347"/>
        <v>23694</v>
      </c>
      <c r="F1860" s="25">
        <f t="shared" si="348"/>
        <v>24705.125</v>
      </c>
      <c r="G1860" s="25">
        <f t="shared" si="349"/>
        <v>0.90588491254344994</v>
      </c>
      <c r="H1860" s="25">
        <f t="shared" si="356"/>
        <v>0.99730290362961838</v>
      </c>
      <c r="I1860" s="4">
        <f t="shared" si="350"/>
        <v>22440.524256521727</v>
      </c>
      <c r="J1860" s="25">
        <f t="shared" si="357"/>
        <v>24902.352834040226</v>
      </c>
      <c r="K1860" s="15">
        <f t="shared" si="351"/>
        <v>24835.188788597574</v>
      </c>
      <c r="L1860" s="36">
        <f t="shared" si="352"/>
        <v>-2455.1887885975739</v>
      </c>
      <c r="M1860" s="36">
        <f t="shared" si="353"/>
        <v>2455.1887885975739</v>
      </c>
      <c r="N1860" s="36">
        <f t="shared" si="354"/>
        <v>0.10970459287746086</v>
      </c>
      <c r="O1860" s="36">
        <f t="shared" si="355"/>
        <v>6027951.9876552224</v>
      </c>
      <c r="P1860" s="35">
        <f t="shared" si="358"/>
        <v>6027951.9876552224</v>
      </c>
    </row>
    <row r="1861" spans="1:16" x14ac:dyDescent="0.4">
      <c r="A1861" s="1">
        <v>1860</v>
      </c>
      <c r="B1861" s="21">
        <v>41673</v>
      </c>
      <c r="C1861" s="43">
        <v>4</v>
      </c>
      <c r="D1861" s="23">
        <v>26639</v>
      </c>
      <c r="E1861" s="25">
        <f t="shared" ref="E1861:E1924" si="359">AVERAGE(D1859:D1862)</f>
        <v>25716.25</v>
      </c>
      <c r="F1861" s="25">
        <f t="shared" ref="F1861:F1924" si="360">AVERAGE(E1861:E1862)</f>
        <v>25971</v>
      </c>
      <c r="G1861" s="25">
        <f t="shared" si="349"/>
        <v>1.0257209964960918</v>
      </c>
      <c r="H1861" s="25">
        <f t="shared" si="356"/>
        <v>0.99897478522145755</v>
      </c>
      <c r="I1861" s="4">
        <f t="shared" si="350"/>
        <v>26666.338724550027</v>
      </c>
      <c r="J1861" s="25">
        <f t="shared" si="357"/>
        <v>24902.698829630051</v>
      </c>
      <c r="K1861" s="15">
        <f t="shared" si="351"/>
        <v>24877.168214764322</v>
      </c>
      <c r="L1861" s="36">
        <f t="shared" si="352"/>
        <v>1761.8317852356777</v>
      </c>
      <c r="M1861" s="36">
        <f t="shared" si="353"/>
        <v>1761.8317852356777</v>
      </c>
      <c r="N1861" s="36">
        <f t="shared" si="354"/>
        <v>6.613730940484544E-2</v>
      </c>
      <c r="O1861" s="36">
        <f t="shared" si="355"/>
        <v>3104051.2394667352</v>
      </c>
      <c r="P1861" s="35">
        <f t="shared" si="358"/>
        <v>3104051.2394667352</v>
      </c>
    </row>
    <row r="1862" spans="1:16" x14ac:dyDescent="0.4">
      <c r="A1862" s="1">
        <v>1861</v>
      </c>
      <c r="B1862" s="21">
        <v>41674</v>
      </c>
      <c r="C1862" s="43">
        <v>1</v>
      </c>
      <c r="D1862" s="23">
        <v>30696</v>
      </c>
      <c r="E1862" s="25">
        <f t="shared" si="359"/>
        <v>26225.75</v>
      </c>
      <c r="F1862" s="25">
        <f t="shared" si="360"/>
        <v>25851.375</v>
      </c>
      <c r="G1862" s="25">
        <f t="shared" si="349"/>
        <v>1.1874029911368351</v>
      </c>
      <c r="H1862" s="25">
        <f t="shared" si="356"/>
        <v>1.002565354379422</v>
      </c>
      <c r="I1862" s="4">
        <f t="shared" si="350"/>
        <v>30617.455376762467</v>
      </c>
      <c r="J1862" s="25">
        <f t="shared" si="357"/>
        <v>24903.044825219877</v>
      </c>
      <c r="K1862" s="15">
        <f t="shared" si="351"/>
        <v>24966.929960323196</v>
      </c>
      <c r="L1862" s="36">
        <f t="shared" si="352"/>
        <v>5729.0700396768043</v>
      </c>
      <c r="M1862" s="36">
        <f t="shared" si="353"/>
        <v>5729.0700396768043</v>
      </c>
      <c r="N1862" s="36">
        <f t="shared" si="354"/>
        <v>0.18663897705488677</v>
      </c>
      <c r="O1862" s="36">
        <f t="shared" si="355"/>
        <v>32822243.51952238</v>
      </c>
      <c r="P1862" s="35">
        <f t="shared" si="358"/>
        <v>32822243.51952238</v>
      </c>
    </row>
    <row r="1863" spans="1:16" x14ac:dyDescent="0.4">
      <c r="A1863" s="1">
        <v>1862</v>
      </c>
      <c r="B1863" s="21">
        <v>41675</v>
      </c>
      <c r="C1863" s="43">
        <v>2</v>
      </c>
      <c r="D1863" s="23">
        <v>25188</v>
      </c>
      <c r="E1863" s="25">
        <f t="shared" si="359"/>
        <v>25477</v>
      </c>
      <c r="F1863" s="25">
        <f t="shared" si="360"/>
        <v>25770</v>
      </c>
      <c r="G1863" s="25">
        <f t="shared" si="349"/>
        <v>0.97741559953434221</v>
      </c>
      <c r="H1863" s="25">
        <f t="shared" si="356"/>
        <v>1.001156956769502</v>
      </c>
      <c r="I1863" s="4">
        <f t="shared" si="350"/>
        <v>25158.892249299002</v>
      </c>
      <c r="J1863" s="25">
        <f t="shared" si="357"/>
        <v>24903.390820809702</v>
      </c>
      <c r="K1863" s="15">
        <f t="shared" si="351"/>
        <v>24932.202967403391</v>
      </c>
      <c r="L1863" s="36">
        <f t="shared" si="352"/>
        <v>255.79703259660891</v>
      </c>
      <c r="M1863" s="36">
        <f t="shared" si="353"/>
        <v>255.79703259660891</v>
      </c>
      <c r="N1863" s="36">
        <f t="shared" si="354"/>
        <v>1.0155511854716885E-2</v>
      </c>
      <c r="O1863" s="36">
        <f t="shared" si="355"/>
        <v>65432.121885230605</v>
      </c>
      <c r="P1863" s="35">
        <f t="shared" si="358"/>
        <v>65432.121885230605</v>
      </c>
    </row>
    <row r="1864" spans="1:16" x14ac:dyDescent="0.4">
      <c r="A1864" s="1">
        <v>1863</v>
      </c>
      <c r="B1864" s="21">
        <v>41676</v>
      </c>
      <c r="C1864" s="43">
        <v>3</v>
      </c>
      <c r="D1864" s="23">
        <v>19385</v>
      </c>
      <c r="E1864" s="25">
        <f t="shared" si="359"/>
        <v>26063</v>
      </c>
      <c r="F1864" s="25">
        <f t="shared" si="360"/>
        <v>24734.875</v>
      </c>
      <c r="G1864" s="25">
        <f t="shared" si="349"/>
        <v>0.78371125788992257</v>
      </c>
      <c r="H1864" s="25">
        <f t="shared" si="356"/>
        <v>0.99730290362961838</v>
      </c>
      <c r="I1864" s="4">
        <f t="shared" si="350"/>
        <v>19437.424607358073</v>
      </c>
      <c r="J1864" s="25">
        <f t="shared" si="357"/>
        <v>24903.736816399531</v>
      </c>
      <c r="K1864" s="15">
        <f t="shared" si="351"/>
        <v>24836.569038223079</v>
      </c>
      <c r="L1864" s="36">
        <f t="shared" si="352"/>
        <v>-5451.5690382230787</v>
      </c>
      <c r="M1864" s="36">
        <f t="shared" si="353"/>
        <v>5451.5690382230787</v>
      </c>
      <c r="N1864" s="36">
        <f t="shared" si="354"/>
        <v>0.28122615621475772</v>
      </c>
      <c r="O1864" s="36">
        <f t="shared" si="355"/>
        <v>29719604.978512503</v>
      </c>
      <c r="P1864" s="35">
        <f t="shared" si="358"/>
        <v>29719604.978512503</v>
      </c>
    </row>
    <row r="1865" spans="1:16" x14ac:dyDescent="0.4">
      <c r="A1865" s="1">
        <v>1864</v>
      </c>
      <c r="B1865" s="21">
        <v>41677</v>
      </c>
      <c r="C1865" s="43">
        <v>4</v>
      </c>
      <c r="D1865" s="23">
        <v>28983</v>
      </c>
      <c r="E1865" s="25">
        <f t="shared" si="359"/>
        <v>23406.75</v>
      </c>
      <c r="F1865" s="25">
        <f t="shared" si="360"/>
        <v>22959.375</v>
      </c>
      <c r="G1865" s="25">
        <f t="shared" si="349"/>
        <v>1.2623601469987751</v>
      </c>
      <c r="H1865" s="25">
        <f t="shared" si="356"/>
        <v>0.99897478522145755</v>
      </c>
      <c r="I1865" s="4">
        <f t="shared" si="350"/>
        <v>29012.744294216503</v>
      </c>
      <c r="J1865" s="25">
        <f t="shared" si="357"/>
        <v>24904.082811989356</v>
      </c>
      <c r="K1865" s="15">
        <f t="shared" si="351"/>
        <v>24878.550778244458</v>
      </c>
      <c r="L1865" s="36">
        <f t="shared" si="352"/>
        <v>4104.4492217555417</v>
      </c>
      <c r="M1865" s="36">
        <f t="shared" si="353"/>
        <v>4104.4492217555417</v>
      </c>
      <c r="N1865" s="36">
        <f t="shared" si="354"/>
        <v>0.14161574791276063</v>
      </c>
      <c r="O1865" s="36">
        <f t="shared" si="355"/>
        <v>16846503.413969673</v>
      </c>
      <c r="P1865" s="35">
        <f t="shared" si="358"/>
        <v>16846503.413969673</v>
      </c>
    </row>
    <row r="1866" spans="1:16" x14ac:dyDescent="0.4">
      <c r="A1866" s="1">
        <v>1865</v>
      </c>
      <c r="B1866" s="21">
        <v>41678</v>
      </c>
      <c r="C1866" s="43">
        <v>1</v>
      </c>
      <c r="D1866" s="23">
        <v>20071</v>
      </c>
      <c r="E1866" s="25">
        <f t="shared" si="359"/>
        <v>22512</v>
      </c>
      <c r="F1866" s="25">
        <f t="shared" si="360"/>
        <v>23482.5</v>
      </c>
      <c r="G1866" s="25">
        <f t="shared" si="349"/>
        <v>0.85472160119237728</v>
      </c>
      <c r="H1866" s="25">
        <f t="shared" si="356"/>
        <v>1.002565354379422</v>
      </c>
      <c r="I1866" s="4">
        <f t="shared" si="350"/>
        <v>20019.642522380749</v>
      </c>
      <c r="J1866" s="25">
        <f t="shared" si="357"/>
        <v>24904.428807579181</v>
      </c>
      <c r="K1866" s="15">
        <f t="shared" si="351"/>
        <v>24968.317493087707</v>
      </c>
      <c r="L1866" s="36">
        <f t="shared" si="352"/>
        <v>-4897.3174930877067</v>
      </c>
      <c r="M1866" s="36">
        <f t="shared" si="353"/>
        <v>4897.3174930877067</v>
      </c>
      <c r="N1866" s="36">
        <f t="shared" si="354"/>
        <v>0.24399967580527659</v>
      </c>
      <c r="O1866" s="36">
        <f t="shared" si="355"/>
        <v>23983718.628102861</v>
      </c>
      <c r="P1866" s="35">
        <f t="shared" si="358"/>
        <v>23983718.628102861</v>
      </c>
    </row>
    <row r="1867" spans="1:16" x14ac:dyDescent="0.4">
      <c r="A1867" s="1">
        <v>1866</v>
      </c>
      <c r="B1867" s="21">
        <v>41679</v>
      </c>
      <c r="C1867" s="43">
        <v>2</v>
      </c>
      <c r="D1867" s="23">
        <v>21609</v>
      </c>
      <c r="E1867" s="25">
        <f t="shared" si="359"/>
        <v>24453</v>
      </c>
      <c r="F1867" s="25">
        <f t="shared" si="360"/>
        <v>23893.375</v>
      </c>
      <c r="G1867" s="25">
        <f t="shared" si="349"/>
        <v>0.90439295411384957</v>
      </c>
      <c r="H1867" s="25">
        <f t="shared" si="356"/>
        <v>1.001156956769502</v>
      </c>
      <c r="I1867" s="4">
        <f t="shared" si="350"/>
        <v>21584.028212446487</v>
      </c>
      <c r="J1867" s="25">
        <f t="shared" si="357"/>
        <v>24904.774803169006</v>
      </c>
      <c r="K1867" s="15">
        <f t="shared" si="351"/>
        <v>24933.588550970457</v>
      </c>
      <c r="L1867" s="36">
        <f t="shared" si="352"/>
        <v>-3324.5885509704567</v>
      </c>
      <c r="M1867" s="36">
        <f t="shared" si="353"/>
        <v>3324.5885509704567</v>
      </c>
      <c r="N1867" s="36">
        <f t="shared" si="354"/>
        <v>0.15385203160583352</v>
      </c>
      <c r="O1867" s="36">
        <f t="shared" si="355"/>
        <v>11052889.033243841</v>
      </c>
      <c r="P1867" s="35">
        <f t="shared" si="358"/>
        <v>11052889.033243841</v>
      </c>
    </row>
    <row r="1868" spans="1:16" x14ac:dyDescent="0.4">
      <c r="A1868" s="1">
        <v>1867</v>
      </c>
      <c r="B1868" s="21">
        <v>41680</v>
      </c>
      <c r="C1868" s="43">
        <v>3</v>
      </c>
      <c r="D1868" s="23">
        <v>27149</v>
      </c>
      <c r="E1868" s="25">
        <f t="shared" si="359"/>
        <v>23333.75</v>
      </c>
      <c r="F1868" s="25">
        <f t="shared" si="360"/>
        <v>24086.625</v>
      </c>
      <c r="G1868" s="25">
        <f t="shared" si="349"/>
        <v>1.1271400621714334</v>
      </c>
      <c r="H1868" s="25">
        <f t="shared" si="356"/>
        <v>0.99730290362961838</v>
      </c>
      <c r="I1868" s="4">
        <f t="shared" si="350"/>
        <v>27222.42149420502</v>
      </c>
      <c r="J1868" s="25">
        <f t="shared" si="357"/>
        <v>24905.120798758831</v>
      </c>
      <c r="K1868" s="15">
        <f t="shared" si="351"/>
        <v>24837.949287848583</v>
      </c>
      <c r="L1868" s="36">
        <f t="shared" si="352"/>
        <v>2311.0507121514165</v>
      </c>
      <c r="M1868" s="36">
        <f t="shared" si="353"/>
        <v>2311.0507121514165</v>
      </c>
      <c r="N1868" s="36">
        <f t="shared" si="354"/>
        <v>8.5124708539961569E-2</v>
      </c>
      <c r="O1868" s="36">
        <f t="shared" si="355"/>
        <v>5340955.3941355692</v>
      </c>
      <c r="P1868" s="35">
        <f t="shared" si="358"/>
        <v>5340955.3941355692</v>
      </c>
    </row>
    <row r="1869" spans="1:16" x14ac:dyDescent="0.4">
      <c r="A1869" s="1">
        <v>1868</v>
      </c>
      <c r="B1869" s="21">
        <v>41681</v>
      </c>
      <c r="C1869" s="43">
        <v>4</v>
      </c>
      <c r="D1869" s="23">
        <v>24506</v>
      </c>
      <c r="E1869" s="25">
        <f t="shared" si="359"/>
        <v>24839.5</v>
      </c>
      <c r="F1869" s="25">
        <f t="shared" si="360"/>
        <v>24563.125</v>
      </c>
      <c r="G1869" s="25">
        <f t="shared" si="349"/>
        <v>0.99767435943105776</v>
      </c>
      <c r="H1869" s="25">
        <f t="shared" si="356"/>
        <v>0.99897478522145755</v>
      </c>
      <c r="I1869" s="4">
        <f t="shared" si="350"/>
        <v>24531.149697204211</v>
      </c>
      <c r="J1869" s="25">
        <f t="shared" si="357"/>
        <v>24905.466794348657</v>
      </c>
      <c r="K1869" s="15">
        <f t="shared" si="351"/>
        <v>24879.933341724591</v>
      </c>
      <c r="L1869" s="36">
        <f t="shared" si="352"/>
        <v>-373.93334172459072</v>
      </c>
      <c r="M1869" s="36">
        <f t="shared" si="353"/>
        <v>373.93334172459072</v>
      </c>
      <c r="N1869" s="36">
        <f t="shared" si="354"/>
        <v>1.525884851565293E-2</v>
      </c>
      <c r="O1869" s="36">
        <f t="shared" si="355"/>
        <v>139826.14405331953</v>
      </c>
      <c r="P1869" s="35">
        <f t="shared" si="358"/>
        <v>139826.14405331953</v>
      </c>
    </row>
    <row r="1870" spans="1:16" x14ac:dyDescent="0.4">
      <c r="A1870" s="1">
        <v>1869</v>
      </c>
      <c r="B1870" s="21">
        <v>41682</v>
      </c>
      <c r="C1870" s="43">
        <v>1</v>
      </c>
      <c r="D1870" s="23">
        <v>26094</v>
      </c>
      <c r="E1870" s="25">
        <f t="shared" si="359"/>
        <v>24286.75</v>
      </c>
      <c r="F1870" s="25">
        <f t="shared" si="360"/>
        <v>24085.5</v>
      </c>
      <c r="G1870" s="25">
        <f t="shared" si="349"/>
        <v>1.0833904216229682</v>
      </c>
      <c r="H1870" s="25">
        <f t="shared" si="356"/>
        <v>1.002565354379422</v>
      </c>
      <c r="I1870" s="4">
        <f t="shared" si="350"/>
        <v>26027.230929151676</v>
      </c>
      <c r="J1870" s="25">
        <f t="shared" si="357"/>
        <v>24905.812789938482</v>
      </c>
      <c r="K1870" s="15">
        <f t="shared" si="351"/>
        <v>24969.705025852214</v>
      </c>
      <c r="L1870" s="36">
        <f t="shared" si="352"/>
        <v>1124.294974147786</v>
      </c>
      <c r="M1870" s="36">
        <f t="shared" si="353"/>
        <v>1124.294974147786</v>
      </c>
      <c r="N1870" s="36">
        <f t="shared" si="354"/>
        <v>4.308634069701027E-2</v>
      </c>
      <c r="O1870" s="36">
        <f t="shared" si="355"/>
        <v>1264039.1888939708</v>
      </c>
      <c r="P1870" s="35">
        <f t="shared" si="358"/>
        <v>1264039.1888939708</v>
      </c>
    </row>
    <row r="1871" spans="1:16" x14ac:dyDescent="0.4">
      <c r="A1871" s="1">
        <v>1870</v>
      </c>
      <c r="B1871" s="21">
        <v>41683</v>
      </c>
      <c r="C1871" s="43">
        <v>2</v>
      </c>
      <c r="D1871" s="23">
        <v>19398</v>
      </c>
      <c r="E1871" s="25">
        <f t="shared" si="359"/>
        <v>23884.25</v>
      </c>
      <c r="F1871" s="25">
        <f t="shared" si="360"/>
        <v>24387.125</v>
      </c>
      <c r="G1871" s="25">
        <f t="shared" si="349"/>
        <v>0.79541971429596559</v>
      </c>
      <c r="H1871" s="25">
        <f t="shared" si="356"/>
        <v>1.001156956769502</v>
      </c>
      <c r="I1871" s="4">
        <f t="shared" si="350"/>
        <v>19375.583287752186</v>
      </c>
      <c r="J1871" s="25">
        <f t="shared" si="357"/>
        <v>24906.158785528307</v>
      </c>
      <c r="K1871" s="15">
        <f t="shared" si="351"/>
        <v>24934.974134537515</v>
      </c>
      <c r="L1871" s="36">
        <f t="shared" si="352"/>
        <v>-5536.9741345375151</v>
      </c>
      <c r="M1871" s="36">
        <f t="shared" si="353"/>
        <v>5536.9741345375151</v>
      </c>
      <c r="N1871" s="36">
        <f t="shared" si="354"/>
        <v>0.28544046471479095</v>
      </c>
      <c r="O1871" s="36">
        <f t="shared" si="355"/>
        <v>30658082.566537462</v>
      </c>
      <c r="P1871" s="35">
        <f t="shared" si="358"/>
        <v>30658082.566537462</v>
      </c>
    </row>
    <row r="1872" spans="1:16" x14ac:dyDescent="0.4">
      <c r="A1872" s="1">
        <v>1871</v>
      </c>
      <c r="B1872" s="21">
        <v>41684</v>
      </c>
      <c r="C1872" s="43">
        <v>3</v>
      </c>
      <c r="D1872" s="23">
        <v>25539</v>
      </c>
      <c r="E1872" s="25">
        <f t="shared" si="359"/>
        <v>24890</v>
      </c>
      <c r="F1872" s="25">
        <f t="shared" si="360"/>
        <v>24252.5</v>
      </c>
      <c r="G1872" s="25">
        <f t="shared" si="349"/>
        <v>1.0530460777239461</v>
      </c>
      <c r="H1872" s="25">
        <f t="shared" si="356"/>
        <v>0.99730290362961838</v>
      </c>
      <c r="I1872" s="4">
        <f t="shared" si="350"/>
        <v>25608.067425706362</v>
      </c>
      <c r="J1872" s="25">
        <f t="shared" si="357"/>
        <v>24906.504781118132</v>
      </c>
      <c r="K1872" s="15">
        <f t="shared" si="351"/>
        <v>24839.329537474085</v>
      </c>
      <c r="L1872" s="36">
        <f t="shared" si="352"/>
        <v>699.67046252591535</v>
      </c>
      <c r="M1872" s="36">
        <f t="shared" si="353"/>
        <v>699.67046252591535</v>
      </c>
      <c r="N1872" s="36">
        <f t="shared" si="354"/>
        <v>2.7396157348600781E-2</v>
      </c>
      <c r="O1872" s="36">
        <f t="shared" si="355"/>
        <v>489538.75613122835</v>
      </c>
      <c r="P1872" s="35">
        <f t="shared" si="358"/>
        <v>489538.75613122835</v>
      </c>
    </row>
    <row r="1873" spans="1:16" x14ac:dyDescent="0.4">
      <c r="A1873" s="1">
        <v>1872</v>
      </c>
      <c r="B1873" s="21">
        <v>41685</v>
      </c>
      <c r="C1873" s="43">
        <v>4</v>
      </c>
      <c r="D1873" s="23">
        <v>28529</v>
      </c>
      <c r="E1873" s="25">
        <f t="shared" si="359"/>
        <v>23615</v>
      </c>
      <c r="F1873" s="25">
        <f t="shared" si="360"/>
        <v>24331.625</v>
      </c>
      <c r="G1873" s="25">
        <f t="shared" si="349"/>
        <v>1.1725069739485134</v>
      </c>
      <c r="H1873" s="25">
        <f t="shared" si="356"/>
        <v>0.99897478522145755</v>
      </c>
      <c r="I1873" s="4">
        <f t="shared" si="350"/>
        <v>28558.278369033662</v>
      </c>
      <c r="J1873" s="25">
        <f t="shared" si="357"/>
        <v>24906.850776707961</v>
      </c>
      <c r="K1873" s="15">
        <f t="shared" si="351"/>
        <v>24881.315905204727</v>
      </c>
      <c r="L1873" s="36">
        <f t="shared" si="352"/>
        <v>3647.6840947952733</v>
      </c>
      <c r="M1873" s="36">
        <f t="shared" si="353"/>
        <v>3647.6840947952733</v>
      </c>
      <c r="N1873" s="36">
        <f t="shared" si="354"/>
        <v>0.1278588136561139</v>
      </c>
      <c r="O1873" s="36">
        <f t="shared" si="355"/>
        <v>13305599.255422411</v>
      </c>
      <c r="P1873" s="35">
        <f t="shared" si="358"/>
        <v>13305599.255422411</v>
      </c>
    </row>
    <row r="1874" spans="1:16" x14ac:dyDescent="0.4">
      <c r="A1874" s="1">
        <v>1873</v>
      </c>
      <c r="B1874" s="21">
        <v>41686</v>
      </c>
      <c r="C1874" s="43">
        <v>1</v>
      </c>
      <c r="D1874" s="23">
        <v>20994</v>
      </c>
      <c r="E1874" s="25">
        <f t="shared" si="359"/>
        <v>25048.25</v>
      </c>
      <c r="F1874" s="25">
        <f t="shared" si="360"/>
        <v>24900.875</v>
      </c>
      <c r="G1874" s="25">
        <f t="shared" si="349"/>
        <v>0.84310290301043633</v>
      </c>
      <c r="H1874" s="25">
        <f t="shared" si="356"/>
        <v>1.002565354379422</v>
      </c>
      <c r="I1874" s="4">
        <f t="shared" si="350"/>
        <v>20940.280759048448</v>
      </c>
      <c r="J1874" s="25">
        <f t="shared" si="357"/>
        <v>24907.196772297786</v>
      </c>
      <c r="K1874" s="15">
        <f t="shared" si="351"/>
        <v>24971.092558616725</v>
      </c>
      <c r="L1874" s="36">
        <f t="shared" si="352"/>
        <v>-3977.092558616725</v>
      </c>
      <c r="M1874" s="36">
        <f t="shared" si="353"/>
        <v>3977.092558616725</v>
      </c>
      <c r="N1874" s="36">
        <f t="shared" si="354"/>
        <v>0.18943948550141587</v>
      </c>
      <c r="O1874" s="36">
        <f t="shared" si="355"/>
        <v>15817265.219804529</v>
      </c>
      <c r="P1874" s="35">
        <f t="shared" si="358"/>
        <v>15817265.219804529</v>
      </c>
    </row>
    <row r="1875" spans="1:16" x14ac:dyDescent="0.4">
      <c r="A1875" s="1">
        <v>1874</v>
      </c>
      <c r="B1875" s="21">
        <v>41687</v>
      </c>
      <c r="C1875" s="43">
        <v>2</v>
      </c>
      <c r="D1875" s="23">
        <v>25131</v>
      </c>
      <c r="E1875" s="25">
        <f t="shared" si="359"/>
        <v>24753.5</v>
      </c>
      <c r="F1875" s="25">
        <f t="shared" si="360"/>
        <v>24447.5</v>
      </c>
      <c r="G1875" s="25">
        <f t="shared" si="349"/>
        <v>1.0279578689027509</v>
      </c>
      <c r="H1875" s="25">
        <f t="shared" si="356"/>
        <v>1.001156956769502</v>
      </c>
      <c r="I1875" s="4">
        <f t="shared" si="350"/>
        <v>25101.958119625742</v>
      </c>
      <c r="J1875" s="25">
        <f t="shared" si="357"/>
        <v>24907.542767887611</v>
      </c>
      <c r="K1875" s="15">
        <f t="shared" si="351"/>
        <v>24936.359718104581</v>
      </c>
      <c r="L1875" s="36">
        <f t="shared" si="352"/>
        <v>194.64028189541932</v>
      </c>
      <c r="M1875" s="36">
        <f t="shared" si="353"/>
        <v>194.64028189541932</v>
      </c>
      <c r="N1875" s="36">
        <f t="shared" si="354"/>
        <v>7.7450273325939799E-3</v>
      </c>
      <c r="O1875" s="36">
        <f t="shared" si="355"/>
        <v>37884.839336328296</v>
      </c>
      <c r="P1875" s="35">
        <f t="shared" si="358"/>
        <v>37884.839336328296</v>
      </c>
    </row>
    <row r="1876" spans="1:16" x14ac:dyDescent="0.4">
      <c r="A1876" s="1">
        <v>1875</v>
      </c>
      <c r="B1876" s="21">
        <v>41688</v>
      </c>
      <c r="C1876" s="43">
        <v>3</v>
      </c>
      <c r="D1876" s="23">
        <v>24360</v>
      </c>
      <c r="E1876" s="25">
        <f t="shared" si="359"/>
        <v>24141.5</v>
      </c>
      <c r="F1876" s="25">
        <f t="shared" si="360"/>
        <v>24057.25</v>
      </c>
      <c r="G1876" s="25">
        <f t="shared" si="349"/>
        <v>1.0125845639048521</v>
      </c>
      <c r="H1876" s="25">
        <f t="shared" si="356"/>
        <v>0.99730290362961838</v>
      </c>
      <c r="I1876" s="4">
        <f t="shared" si="350"/>
        <v>24425.878949457965</v>
      </c>
      <c r="J1876" s="25">
        <f t="shared" si="357"/>
        <v>24907.888763477436</v>
      </c>
      <c r="K1876" s="15">
        <f t="shared" si="351"/>
        <v>24840.709787099593</v>
      </c>
      <c r="L1876" s="36">
        <f t="shared" si="352"/>
        <v>-480.70978709959309</v>
      </c>
      <c r="M1876" s="36">
        <f t="shared" si="353"/>
        <v>480.70978709959309</v>
      </c>
      <c r="N1876" s="36">
        <f t="shared" si="354"/>
        <v>1.9733570898998073E-2</v>
      </c>
      <c r="O1876" s="36">
        <f t="shared" si="355"/>
        <v>231081.8994133361</v>
      </c>
      <c r="P1876" s="35">
        <f t="shared" si="358"/>
        <v>231081.8994133361</v>
      </c>
    </row>
    <row r="1877" spans="1:16" x14ac:dyDescent="0.4">
      <c r="A1877" s="1">
        <v>1876</v>
      </c>
      <c r="B1877" s="21">
        <v>41689</v>
      </c>
      <c r="C1877" s="43">
        <v>4</v>
      </c>
      <c r="D1877" s="23">
        <v>26081</v>
      </c>
      <c r="E1877" s="25">
        <f t="shared" si="359"/>
        <v>23973</v>
      </c>
      <c r="F1877" s="25">
        <f t="shared" si="360"/>
        <v>23858</v>
      </c>
      <c r="G1877" s="25">
        <f t="shared" si="349"/>
        <v>1.093176293067315</v>
      </c>
      <c r="H1877" s="25">
        <f t="shared" si="356"/>
        <v>0.99897478522145755</v>
      </c>
      <c r="I1877" s="4">
        <f t="shared" si="350"/>
        <v>26107.766067607241</v>
      </c>
      <c r="J1877" s="25">
        <f t="shared" si="357"/>
        <v>24908.234759067262</v>
      </c>
      <c r="K1877" s="15">
        <f t="shared" si="351"/>
        <v>24882.698468684863</v>
      </c>
      <c r="L1877" s="36">
        <f t="shared" si="352"/>
        <v>1198.3015313151373</v>
      </c>
      <c r="M1877" s="36">
        <f t="shared" si="353"/>
        <v>1198.3015313151373</v>
      </c>
      <c r="N1877" s="36">
        <f t="shared" si="354"/>
        <v>4.5945382896174891E-2</v>
      </c>
      <c r="O1877" s="36">
        <f t="shared" si="355"/>
        <v>1435926.559952203</v>
      </c>
      <c r="P1877" s="35">
        <f t="shared" si="358"/>
        <v>1435926.559952203</v>
      </c>
    </row>
    <row r="1878" spans="1:16" x14ac:dyDescent="0.4">
      <c r="A1878" s="1">
        <v>1877</v>
      </c>
      <c r="B1878" s="21">
        <v>41690</v>
      </c>
      <c r="C1878" s="43">
        <v>1</v>
      </c>
      <c r="D1878" s="23">
        <v>20320</v>
      </c>
      <c r="E1878" s="25">
        <f t="shared" si="359"/>
        <v>23743</v>
      </c>
      <c r="F1878" s="25">
        <f t="shared" si="360"/>
        <v>23220.375</v>
      </c>
      <c r="G1878" s="25">
        <f t="shared" si="349"/>
        <v>0.87509353315784089</v>
      </c>
      <c r="H1878" s="25">
        <f t="shared" si="356"/>
        <v>1.002565354379422</v>
      </c>
      <c r="I1878" s="4">
        <f t="shared" si="350"/>
        <v>20268.005383626965</v>
      </c>
      <c r="J1878" s="25">
        <f t="shared" si="357"/>
        <v>24908.580754657087</v>
      </c>
      <c r="K1878" s="15">
        <f t="shared" si="351"/>
        <v>24972.480091381232</v>
      </c>
      <c r="L1878" s="36">
        <f t="shared" si="352"/>
        <v>-4652.4800913812323</v>
      </c>
      <c r="M1878" s="36">
        <f t="shared" si="353"/>
        <v>4652.4800913812323</v>
      </c>
      <c r="N1878" s="36">
        <f t="shared" si="354"/>
        <v>0.22896063441836773</v>
      </c>
      <c r="O1878" s="36">
        <f t="shared" si="355"/>
        <v>21645571.000698719</v>
      </c>
      <c r="P1878" s="35">
        <f t="shared" si="358"/>
        <v>21645571.000698719</v>
      </c>
    </row>
    <row r="1879" spans="1:16" x14ac:dyDescent="0.4">
      <c r="A1879" s="1">
        <v>1878</v>
      </c>
      <c r="B1879" s="21">
        <v>41691</v>
      </c>
      <c r="C1879" s="43">
        <v>2</v>
      </c>
      <c r="D1879" s="23">
        <v>24211</v>
      </c>
      <c r="E1879" s="25">
        <f t="shared" si="359"/>
        <v>22697.75</v>
      </c>
      <c r="F1879" s="25">
        <f t="shared" si="360"/>
        <v>22066.25</v>
      </c>
      <c r="G1879" s="25">
        <f t="shared" si="349"/>
        <v>1.0971959440321759</v>
      </c>
      <c r="H1879" s="25">
        <f t="shared" si="356"/>
        <v>1.001156956769502</v>
      </c>
      <c r="I1879" s="4">
        <f t="shared" si="350"/>
        <v>24183.021289811742</v>
      </c>
      <c r="J1879" s="25">
        <f t="shared" si="357"/>
        <v>24908.926750246912</v>
      </c>
      <c r="K1879" s="15">
        <f t="shared" si="351"/>
        <v>24937.745301671639</v>
      </c>
      <c r="L1879" s="36">
        <f t="shared" si="352"/>
        <v>-726.74530167163903</v>
      </c>
      <c r="M1879" s="36">
        <f t="shared" si="353"/>
        <v>726.74530167163903</v>
      </c>
      <c r="N1879" s="36">
        <f t="shared" si="354"/>
        <v>3.0017153429087565E-2</v>
      </c>
      <c r="O1879" s="36">
        <f t="shared" si="355"/>
        <v>528158.73350180162</v>
      </c>
      <c r="P1879" s="35">
        <f t="shared" si="358"/>
        <v>528158.73350180162</v>
      </c>
    </row>
    <row r="1880" spans="1:16" x14ac:dyDescent="0.4">
      <c r="A1880" s="1">
        <v>1879</v>
      </c>
      <c r="B1880" s="21">
        <v>41692</v>
      </c>
      <c r="C1880" s="43">
        <v>3</v>
      </c>
      <c r="D1880" s="23">
        <v>20179</v>
      </c>
      <c r="E1880" s="25">
        <f t="shared" si="359"/>
        <v>21434.75</v>
      </c>
      <c r="F1880" s="25">
        <f t="shared" si="360"/>
        <v>21486.875</v>
      </c>
      <c r="G1880" s="25">
        <f t="shared" si="349"/>
        <v>0.93913144652258651</v>
      </c>
      <c r="H1880" s="25">
        <f t="shared" si="356"/>
        <v>0.99730290362961838</v>
      </c>
      <c r="I1880" s="4">
        <f t="shared" si="350"/>
        <v>20233.57189331331</v>
      </c>
      <c r="J1880" s="25">
        <f t="shared" si="357"/>
        <v>24909.272745836737</v>
      </c>
      <c r="K1880" s="15">
        <f t="shared" si="351"/>
        <v>24842.090036725094</v>
      </c>
      <c r="L1880" s="36">
        <f t="shared" si="352"/>
        <v>-4663.0900367250943</v>
      </c>
      <c r="M1880" s="36">
        <f t="shared" si="353"/>
        <v>4663.0900367250943</v>
      </c>
      <c r="N1880" s="36">
        <f t="shared" si="354"/>
        <v>0.23108627963353459</v>
      </c>
      <c r="O1880" s="36">
        <f t="shared" si="355"/>
        <v>21744408.690604839</v>
      </c>
      <c r="P1880" s="35">
        <f t="shared" si="358"/>
        <v>21744408.690604839</v>
      </c>
    </row>
    <row r="1881" spans="1:16" x14ac:dyDescent="0.4">
      <c r="A1881" s="1">
        <v>1880</v>
      </c>
      <c r="B1881" s="21">
        <v>41693</v>
      </c>
      <c r="C1881" s="43">
        <v>4</v>
      </c>
      <c r="D1881" s="23">
        <v>21029</v>
      </c>
      <c r="E1881" s="25">
        <f t="shared" si="359"/>
        <v>21539</v>
      </c>
      <c r="F1881" s="25">
        <f t="shared" si="360"/>
        <v>21600.125</v>
      </c>
      <c r="G1881" s="25">
        <f t="shared" si="349"/>
        <v>0.97355918079177783</v>
      </c>
      <c r="H1881" s="25">
        <f t="shared" si="356"/>
        <v>0.99897478522145755</v>
      </c>
      <c r="I1881" s="4">
        <f t="shared" si="350"/>
        <v>21050.581367114475</v>
      </c>
      <c r="J1881" s="25">
        <f t="shared" si="357"/>
        <v>24909.618741426566</v>
      </c>
      <c r="K1881" s="15">
        <f t="shared" si="351"/>
        <v>24884.081032164999</v>
      </c>
      <c r="L1881" s="36">
        <f t="shared" si="352"/>
        <v>-3855.0810321649988</v>
      </c>
      <c r="M1881" s="36">
        <f t="shared" si="353"/>
        <v>3855.0810321649988</v>
      </c>
      <c r="N1881" s="36">
        <f t="shared" si="354"/>
        <v>0.18332212811664839</v>
      </c>
      <c r="O1881" s="36">
        <f t="shared" si="355"/>
        <v>14861649.764558353</v>
      </c>
      <c r="P1881" s="35">
        <f t="shared" si="358"/>
        <v>14861649.764558353</v>
      </c>
    </row>
    <row r="1882" spans="1:16" x14ac:dyDescent="0.4">
      <c r="A1882" s="1">
        <v>1881</v>
      </c>
      <c r="B1882" s="21">
        <v>41694</v>
      </c>
      <c r="C1882" s="43">
        <v>1</v>
      </c>
      <c r="D1882" s="23">
        <v>20737</v>
      </c>
      <c r="E1882" s="25">
        <f t="shared" si="359"/>
        <v>21661.25</v>
      </c>
      <c r="F1882" s="25">
        <f t="shared" si="360"/>
        <v>22228.375</v>
      </c>
      <c r="G1882" s="25">
        <f t="shared" si="349"/>
        <v>0.93290670145703414</v>
      </c>
      <c r="H1882" s="25">
        <f t="shared" si="356"/>
        <v>1.002565354379422</v>
      </c>
      <c r="I1882" s="4">
        <f t="shared" si="350"/>
        <v>20683.93836812364</v>
      </c>
      <c r="J1882" s="25">
        <f t="shared" si="357"/>
        <v>24909.964737016391</v>
      </c>
      <c r="K1882" s="15">
        <f t="shared" si="351"/>
        <v>24973.867624145743</v>
      </c>
      <c r="L1882" s="36">
        <f t="shared" si="352"/>
        <v>-4236.8676241457433</v>
      </c>
      <c r="M1882" s="36">
        <f t="shared" si="353"/>
        <v>4236.8676241457433</v>
      </c>
      <c r="N1882" s="36">
        <f t="shared" si="354"/>
        <v>0.20431439572482729</v>
      </c>
      <c r="O1882" s="36">
        <f t="shared" si="355"/>
        <v>17951047.264534395</v>
      </c>
      <c r="P1882" s="35">
        <f t="shared" si="358"/>
        <v>17951047.264534395</v>
      </c>
    </row>
    <row r="1883" spans="1:16" x14ac:dyDescent="0.4">
      <c r="A1883" s="1">
        <v>1882</v>
      </c>
      <c r="B1883" s="21">
        <v>41695</v>
      </c>
      <c r="C1883" s="43">
        <v>2</v>
      </c>
      <c r="D1883" s="23">
        <v>24700</v>
      </c>
      <c r="E1883" s="25">
        <f t="shared" si="359"/>
        <v>22795.5</v>
      </c>
      <c r="F1883" s="25">
        <f t="shared" si="360"/>
        <v>24015.875</v>
      </c>
      <c r="G1883" s="25">
        <f t="shared" si="349"/>
        <v>1.0284863657892955</v>
      </c>
      <c r="H1883" s="25">
        <f t="shared" si="356"/>
        <v>1.001156956769502</v>
      </c>
      <c r="I1883" s="4">
        <f t="shared" si="350"/>
        <v>24671.456191745488</v>
      </c>
      <c r="J1883" s="25">
        <f t="shared" si="357"/>
        <v>24910.310732606216</v>
      </c>
      <c r="K1883" s="15">
        <f t="shared" si="351"/>
        <v>24939.130885238705</v>
      </c>
      <c r="L1883" s="36">
        <f t="shared" si="352"/>
        <v>-239.13088523870465</v>
      </c>
      <c r="M1883" s="36">
        <f t="shared" si="353"/>
        <v>239.13088523870465</v>
      </c>
      <c r="N1883" s="36">
        <f t="shared" si="354"/>
        <v>9.6814123578422943E-3</v>
      </c>
      <c r="O1883" s="36">
        <f t="shared" si="355"/>
        <v>57183.58027504653</v>
      </c>
      <c r="P1883" s="35">
        <f t="shared" si="358"/>
        <v>57183.58027504653</v>
      </c>
    </row>
    <row r="1884" spans="1:16" x14ac:dyDescent="0.4">
      <c r="A1884" s="1">
        <v>1883</v>
      </c>
      <c r="B1884" s="21">
        <v>41696</v>
      </c>
      <c r="C1884" s="43">
        <v>3</v>
      </c>
      <c r="D1884" s="23">
        <v>24716</v>
      </c>
      <c r="E1884" s="25">
        <f t="shared" si="359"/>
        <v>25236.25</v>
      </c>
      <c r="F1884" s="25">
        <f t="shared" si="360"/>
        <v>25709.75</v>
      </c>
      <c r="G1884" s="25">
        <f t="shared" si="349"/>
        <v>0.96134734876846328</v>
      </c>
      <c r="H1884" s="25">
        <f t="shared" si="356"/>
        <v>0.99730290362961838</v>
      </c>
      <c r="I1884" s="4">
        <f t="shared" si="350"/>
        <v>24782.841712430338</v>
      </c>
      <c r="J1884" s="25">
        <f t="shared" si="357"/>
        <v>24910.656728196042</v>
      </c>
      <c r="K1884" s="15">
        <f t="shared" si="351"/>
        <v>24843.470286350603</v>
      </c>
      <c r="L1884" s="36">
        <f t="shared" si="352"/>
        <v>-127.47028635060269</v>
      </c>
      <c r="M1884" s="36">
        <f t="shared" si="353"/>
        <v>127.47028635060269</v>
      </c>
      <c r="N1884" s="36">
        <f t="shared" si="354"/>
        <v>5.1573995124859478E-3</v>
      </c>
      <c r="O1884" s="36">
        <f t="shared" si="355"/>
        <v>16248.673902304647</v>
      </c>
      <c r="P1884" s="35">
        <f t="shared" si="358"/>
        <v>16248.673902304647</v>
      </c>
    </row>
    <row r="1885" spans="1:16" x14ac:dyDescent="0.4">
      <c r="A1885" s="1">
        <v>1884</v>
      </c>
      <c r="B1885" s="21">
        <v>41697</v>
      </c>
      <c r="C1885" s="43">
        <v>4</v>
      </c>
      <c r="D1885" s="23">
        <v>30792</v>
      </c>
      <c r="E1885" s="25">
        <f t="shared" si="359"/>
        <v>26183.25</v>
      </c>
      <c r="F1885" s="25">
        <f t="shared" si="360"/>
        <v>25863.125</v>
      </c>
      <c r="G1885" s="25">
        <f t="shared" si="349"/>
        <v>1.1905753848384524</v>
      </c>
      <c r="H1885" s="25">
        <f t="shared" si="356"/>
        <v>0.99897478522145755</v>
      </c>
      <c r="I1885" s="4">
        <f t="shared" si="350"/>
        <v>30823.60081107941</v>
      </c>
      <c r="J1885" s="25">
        <f t="shared" si="357"/>
        <v>24911.002723785867</v>
      </c>
      <c r="K1885" s="15">
        <f t="shared" si="351"/>
        <v>24885.463595645131</v>
      </c>
      <c r="L1885" s="36">
        <f t="shared" si="352"/>
        <v>5906.5364043548689</v>
      </c>
      <c r="M1885" s="36">
        <f t="shared" si="353"/>
        <v>5906.5364043548689</v>
      </c>
      <c r="N1885" s="36">
        <f t="shared" si="354"/>
        <v>0.19182048598190662</v>
      </c>
      <c r="O1885" s="36">
        <f t="shared" si="355"/>
        <v>34887172.295969345</v>
      </c>
      <c r="P1885" s="35">
        <f t="shared" si="358"/>
        <v>34887172.295969345</v>
      </c>
    </row>
    <row r="1886" spans="1:16" x14ac:dyDescent="0.4">
      <c r="A1886" s="1">
        <v>1885</v>
      </c>
      <c r="B1886" s="21">
        <v>41698</v>
      </c>
      <c r="C1886" s="43">
        <v>1</v>
      </c>
      <c r="D1886" s="23">
        <v>24525</v>
      </c>
      <c r="E1886" s="25">
        <f t="shared" si="359"/>
        <v>25543</v>
      </c>
      <c r="F1886" s="25">
        <f t="shared" si="360"/>
        <v>24874</v>
      </c>
      <c r="G1886" s="25">
        <f t="shared" si="349"/>
        <v>0.98596928519739491</v>
      </c>
      <c r="H1886" s="25">
        <f t="shared" si="356"/>
        <v>1.002565354379422</v>
      </c>
      <c r="I1886" s="4">
        <f t="shared" si="350"/>
        <v>24462.245670937566</v>
      </c>
      <c r="J1886" s="25">
        <f t="shared" si="357"/>
        <v>24911.348719375692</v>
      </c>
      <c r="K1886" s="15">
        <f t="shared" si="351"/>
        <v>24975.255156910251</v>
      </c>
      <c r="L1886" s="36">
        <f t="shared" si="352"/>
        <v>-450.25515691025066</v>
      </c>
      <c r="M1886" s="36">
        <f t="shared" si="353"/>
        <v>450.25515691025066</v>
      </c>
      <c r="N1886" s="36">
        <f t="shared" si="354"/>
        <v>1.8359027804699314E-2</v>
      </c>
      <c r="O1886" s="36">
        <f t="shared" si="355"/>
        <v>202729.70632427445</v>
      </c>
      <c r="P1886" s="35">
        <f t="shared" si="358"/>
        <v>202729.70632427445</v>
      </c>
    </row>
    <row r="1887" spans="1:16" x14ac:dyDescent="0.4">
      <c r="A1887" s="1">
        <v>1886</v>
      </c>
      <c r="B1887" s="21">
        <v>41699</v>
      </c>
      <c r="C1887" s="43">
        <v>2</v>
      </c>
      <c r="D1887" s="23">
        <v>22139</v>
      </c>
      <c r="E1887" s="25">
        <f t="shared" si="359"/>
        <v>24205</v>
      </c>
      <c r="F1887" s="25">
        <f t="shared" si="360"/>
        <v>23182.25</v>
      </c>
      <c r="G1887" s="25">
        <f t="shared" si="349"/>
        <v>0.95499789709799521</v>
      </c>
      <c r="H1887" s="25">
        <f t="shared" si="356"/>
        <v>1.001156956769502</v>
      </c>
      <c r="I1887" s="4">
        <f t="shared" si="350"/>
        <v>22113.41573396977</v>
      </c>
      <c r="J1887" s="25">
        <f t="shared" si="357"/>
        <v>24911.694714965517</v>
      </c>
      <c r="K1887" s="15">
        <f t="shared" si="351"/>
        <v>24940.516468805763</v>
      </c>
      <c r="L1887" s="36">
        <f t="shared" si="352"/>
        <v>-2801.516468805763</v>
      </c>
      <c r="M1887" s="36">
        <f t="shared" si="353"/>
        <v>2801.516468805763</v>
      </c>
      <c r="N1887" s="36">
        <f t="shared" si="354"/>
        <v>0.12654214141586173</v>
      </c>
      <c r="O1887" s="36">
        <f t="shared" si="355"/>
        <v>7848494.5249899114</v>
      </c>
      <c r="P1887" s="35">
        <f t="shared" si="358"/>
        <v>7848494.5249899114</v>
      </c>
    </row>
    <row r="1888" spans="1:16" x14ac:dyDescent="0.4">
      <c r="A1888" s="1">
        <v>1887</v>
      </c>
      <c r="B1888" s="21">
        <v>41700</v>
      </c>
      <c r="C1888" s="43">
        <v>3</v>
      </c>
      <c r="D1888" s="23">
        <v>19364</v>
      </c>
      <c r="E1888" s="25">
        <f t="shared" si="359"/>
        <v>22159.5</v>
      </c>
      <c r="F1888" s="25">
        <f t="shared" si="360"/>
        <v>22489.875</v>
      </c>
      <c r="G1888" s="25">
        <f t="shared" si="349"/>
        <v>0.8610096765766817</v>
      </c>
      <c r="H1888" s="25">
        <f t="shared" si="356"/>
        <v>0.99730290362961838</v>
      </c>
      <c r="I1888" s="4">
        <f t="shared" si="350"/>
        <v>19416.367815160262</v>
      </c>
      <c r="J1888" s="25">
        <f t="shared" si="357"/>
        <v>24912.040710555342</v>
      </c>
      <c r="K1888" s="15">
        <f t="shared" si="351"/>
        <v>24844.850535976104</v>
      </c>
      <c r="L1888" s="36">
        <f t="shared" si="352"/>
        <v>-5480.8505359761039</v>
      </c>
      <c r="M1888" s="36">
        <f t="shared" si="353"/>
        <v>5480.8505359761039</v>
      </c>
      <c r="N1888" s="36">
        <f t="shared" si="354"/>
        <v>0.2830433038616042</v>
      </c>
      <c r="O1888" s="36">
        <f t="shared" si="355"/>
        <v>30039722.597709544</v>
      </c>
      <c r="P1888" s="35">
        <f t="shared" si="358"/>
        <v>30039722.597709544</v>
      </c>
    </row>
    <row r="1889" spans="1:16" x14ac:dyDescent="0.4">
      <c r="A1889" s="1">
        <v>1888</v>
      </c>
      <c r="B1889" s="21">
        <v>41701</v>
      </c>
      <c r="C1889" s="43">
        <v>4</v>
      </c>
      <c r="D1889" s="23">
        <v>22610</v>
      </c>
      <c r="E1889" s="25">
        <f t="shared" si="359"/>
        <v>22820.25</v>
      </c>
      <c r="F1889" s="25">
        <f t="shared" si="360"/>
        <v>22863.375</v>
      </c>
      <c r="G1889" s="25">
        <f t="shared" si="349"/>
        <v>0.98891786536327209</v>
      </c>
      <c r="H1889" s="25">
        <f t="shared" si="356"/>
        <v>0.99897478522145755</v>
      </c>
      <c r="I1889" s="4">
        <f t="shared" si="350"/>
        <v>22633.203895119041</v>
      </c>
      <c r="J1889" s="25">
        <f t="shared" si="357"/>
        <v>24912.386706145167</v>
      </c>
      <c r="K1889" s="15">
        <f t="shared" si="351"/>
        <v>24886.846159125264</v>
      </c>
      <c r="L1889" s="36">
        <f t="shared" si="352"/>
        <v>-2276.8461591252635</v>
      </c>
      <c r="M1889" s="36">
        <f t="shared" si="353"/>
        <v>2276.8461591252635</v>
      </c>
      <c r="N1889" s="36">
        <f t="shared" si="354"/>
        <v>0.10070084737396123</v>
      </c>
      <c r="O1889" s="36">
        <f t="shared" si="355"/>
        <v>5184028.4323234651</v>
      </c>
      <c r="P1889" s="35">
        <f t="shared" si="358"/>
        <v>5184028.4323234651</v>
      </c>
    </row>
    <row r="1890" spans="1:16" x14ac:dyDescent="0.4">
      <c r="A1890" s="1">
        <v>1889</v>
      </c>
      <c r="B1890" s="21">
        <v>41702</v>
      </c>
      <c r="C1890" s="43">
        <v>1</v>
      </c>
      <c r="D1890" s="23">
        <v>27168</v>
      </c>
      <c r="E1890" s="25">
        <f t="shared" si="359"/>
        <v>22906.5</v>
      </c>
      <c r="F1890" s="25">
        <f t="shared" si="360"/>
        <v>23462.125</v>
      </c>
      <c r="G1890" s="25">
        <f t="shared" si="349"/>
        <v>1.1579513790843754</v>
      </c>
      <c r="H1890" s="25">
        <f t="shared" si="356"/>
        <v>1.002565354379422</v>
      </c>
      <c r="I1890" s="4">
        <f t="shared" si="350"/>
        <v>27098.482788502824</v>
      </c>
      <c r="J1890" s="25">
        <f t="shared" si="357"/>
        <v>24912.732701734996</v>
      </c>
      <c r="K1890" s="15">
        <f t="shared" si="351"/>
        <v>24976.642689674762</v>
      </c>
      <c r="L1890" s="36">
        <f t="shared" si="352"/>
        <v>2191.3573103252384</v>
      </c>
      <c r="M1890" s="36">
        <f t="shared" si="353"/>
        <v>2191.3573103252384</v>
      </c>
      <c r="N1890" s="36">
        <f t="shared" si="354"/>
        <v>8.0659500527283504E-2</v>
      </c>
      <c r="O1890" s="36">
        <f t="shared" si="355"/>
        <v>4802046.8615158629</v>
      </c>
      <c r="P1890" s="35">
        <f t="shared" si="358"/>
        <v>4802046.8615158629</v>
      </c>
    </row>
    <row r="1891" spans="1:16" x14ac:dyDescent="0.4">
      <c r="A1891" s="1">
        <v>1890</v>
      </c>
      <c r="B1891" s="21">
        <v>41703</v>
      </c>
      <c r="C1891" s="43">
        <v>2</v>
      </c>
      <c r="D1891" s="23">
        <v>22484</v>
      </c>
      <c r="E1891" s="25">
        <f t="shared" si="359"/>
        <v>24017.75</v>
      </c>
      <c r="F1891" s="25">
        <f t="shared" si="360"/>
        <v>24557.125</v>
      </c>
      <c r="G1891" s="25">
        <f t="shared" si="349"/>
        <v>0.91557949067734923</v>
      </c>
      <c r="H1891" s="25">
        <f t="shared" si="356"/>
        <v>1.001156956769502</v>
      </c>
      <c r="I1891" s="4">
        <f t="shared" si="350"/>
        <v>22458.017045150023</v>
      </c>
      <c r="J1891" s="25">
        <f t="shared" si="357"/>
        <v>24913.078697324821</v>
      </c>
      <c r="K1891" s="15">
        <f t="shared" si="351"/>
        <v>24941.902052372829</v>
      </c>
      <c r="L1891" s="36">
        <f t="shared" si="352"/>
        <v>-2457.9020523728286</v>
      </c>
      <c r="M1891" s="36">
        <f t="shared" si="353"/>
        <v>2457.9020523728286</v>
      </c>
      <c r="N1891" s="36">
        <f t="shared" si="354"/>
        <v>0.10931782833894452</v>
      </c>
      <c r="O1891" s="36">
        <f t="shared" si="355"/>
        <v>6041282.4990585633</v>
      </c>
      <c r="P1891" s="35">
        <f t="shared" si="358"/>
        <v>6041282.4990585633</v>
      </c>
    </row>
    <row r="1892" spans="1:16" x14ac:dyDescent="0.4">
      <c r="A1892" s="1">
        <v>1891</v>
      </c>
      <c r="B1892" s="21">
        <v>41704</v>
      </c>
      <c r="C1892" s="43">
        <v>3</v>
      </c>
      <c r="D1892" s="23">
        <v>23809</v>
      </c>
      <c r="E1892" s="25">
        <f t="shared" si="359"/>
        <v>25096.5</v>
      </c>
      <c r="F1892" s="25">
        <f t="shared" si="360"/>
        <v>24254.25</v>
      </c>
      <c r="G1892" s="25">
        <f t="shared" si="349"/>
        <v>0.98164239257037422</v>
      </c>
      <c r="H1892" s="25">
        <f t="shared" si="356"/>
        <v>0.99730290362961838</v>
      </c>
      <c r="I1892" s="4">
        <f t="shared" si="350"/>
        <v>23873.388830363081</v>
      </c>
      <c r="J1892" s="25">
        <f t="shared" si="357"/>
        <v>24913.424692914647</v>
      </c>
      <c r="K1892" s="15">
        <f t="shared" si="351"/>
        <v>24846.230785601612</v>
      </c>
      <c r="L1892" s="36">
        <f t="shared" si="352"/>
        <v>-1037.2307856016123</v>
      </c>
      <c r="M1892" s="36">
        <f t="shared" si="353"/>
        <v>1037.2307856016123</v>
      </c>
      <c r="N1892" s="36">
        <f t="shared" si="354"/>
        <v>4.3564651417598903E-2</v>
      </c>
      <c r="O1892" s="36">
        <f t="shared" si="355"/>
        <v>1075847.7025997378</v>
      </c>
      <c r="P1892" s="35">
        <f t="shared" si="358"/>
        <v>1075847.7025997378</v>
      </c>
    </row>
    <row r="1893" spans="1:16" x14ac:dyDescent="0.4">
      <c r="A1893" s="1">
        <v>1892</v>
      </c>
      <c r="B1893" s="21">
        <v>41705</v>
      </c>
      <c r="C1893" s="43">
        <v>4</v>
      </c>
      <c r="D1893" s="23">
        <v>26925</v>
      </c>
      <c r="E1893" s="25">
        <f t="shared" si="359"/>
        <v>23412</v>
      </c>
      <c r="F1893" s="25">
        <f t="shared" si="360"/>
        <v>23491</v>
      </c>
      <c r="G1893" s="25">
        <f t="shared" si="349"/>
        <v>1.1461836448001361</v>
      </c>
      <c r="H1893" s="25">
        <f t="shared" si="356"/>
        <v>0.99897478522145755</v>
      </c>
      <c r="I1893" s="4">
        <f t="shared" si="350"/>
        <v>26952.63223688988</v>
      </c>
      <c r="J1893" s="25">
        <f t="shared" si="357"/>
        <v>24913.770688504472</v>
      </c>
      <c r="K1893" s="15">
        <f t="shared" si="351"/>
        <v>24888.2287226054</v>
      </c>
      <c r="L1893" s="36">
        <f t="shared" si="352"/>
        <v>2036.7712773946005</v>
      </c>
      <c r="M1893" s="36">
        <f t="shared" si="353"/>
        <v>2036.7712773946005</v>
      </c>
      <c r="N1893" s="36">
        <f t="shared" si="354"/>
        <v>7.5646101295992585E-2</v>
      </c>
      <c r="O1893" s="36">
        <f t="shared" si="355"/>
        <v>4148437.2364196326</v>
      </c>
      <c r="P1893" s="35">
        <f t="shared" si="358"/>
        <v>4148437.2364196326</v>
      </c>
    </row>
    <row r="1894" spans="1:16" x14ac:dyDescent="0.4">
      <c r="A1894" s="1">
        <v>1893</v>
      </c>
      <c r="B1894" s="21">
        <v>41706</v>
      </c>
      <c r="C1894" s="43">
        <v>1</v>
      </c>
      <c r="D1894" s="23">
        <v>20430</v>
      </c>
      <c r="E1894" s="25">
        <f t="shared" si="359"/>
        <v>23570</v>
      </c>
      <c r="F1894" s="25">
        <f t="shared" si="360"/>
        <v>23576.5</v>
      </c>
      <c r="G1894" s="25">
        <f t="shared" si="349"/>
        <v>0.86654083515364877</v>
      </c>
      <c r="H1894" s="25">
        <f t="shared" si="356"/>
        <v>1.002565354379422</v>
      </c>
      <c r="I1894" s="4">
        <f t="shared" si="350"/>
        <v>20377.723916707622</v>
      </c>
      <c r="J1894" s="25">
        <f t="shared" si="357"/>
        <v>24914.116684094297</v>
      </c>
      <c r="K1894" s="15">
        <f t="shared" si="351"/>
        <v>24978.030222439269</v>
      </c>
      <c r="L1894" s="36">
        <f t="shared" si="352"/>
        <v>-4548.030222439269</v>
      </c>
      <c r="M1894" s="36">
        <f t="shared" si="353"/>
        <v>4548.030222439269</v>
      </c>
      <c r="N1894" s="36">
        <f t="shared" si="354"/>
        <v>0.22261528254719867</v>
      </c>
      <c r="O1894" s="36">
        <f t="shared" si="355"/>
        <v>20684578.904220987</v>
      </c>
      <c r="P1894" s="35">
        <f t="shared" si="358"/>
        <v>20684578.904220987</v>
      </c>
    </row>
    <row r="1895" spans="1:16" x14ac:dyDescent="0.4">
      <c r="A1895" s="1">
        <v>1894</v>
      </c>
      <c r="B1895" s="21">
        <v>41707</v>
      </c>
      <c r="C1895" s="43">
        <v>2</v>
      </c>
      <c r="D1895" s="23">
        <v>23116</v>
      </c>
      <c r="E1895" s="25">
        <f t="shared" si="359"/>
        <v>23583</v>
      </c>
      <c r="F1895" s="25">
        <f t="shared" si="360"/>
        <v>23085.75</v>
      </c>
      <c r="G1895" s="25">
        <f t="shared" si="349"/>
        <v>1.0013103321312931</v>
      </c>
      <c r="H1895" s="25">
        <f t="shared" si="356"/>
        <v>1.001156956769502</v>
      </c>
      <c r="I1895" s="4">
        <f t="shared" si="350"/>
        <v>23089.286693457034</v>
      </c>
      <c r="J1895" s="25">
        <f t="shared" si="357"/>
        <v>24914.462679684122</v>
      </c>
      <c r="K1895" s="15">
        <f t="shared" si="351"/>
        <v>24943.287635939887</v>
      </c>
      <c r="L1895" s="36">
        <f t="shared" si="352"/>
        <v>-1827.287635939887</v>
      </c>
      <c r="M1895" s="36">
        <f t="shared" si="353"/>
        <v>1827.287635939887</v>
      </c>
      <c r="N1895" s="36">
        <f t="shared" si="354"/>
        <v>7.9048608580199298E-2</v>
      </c>
      <c r="O1895" s="36">
        <f t="shared" si="355"/>
        <v>3338980.104458781</v>
      </c>
      <c r="P1895" s="35">
        <f t="shared" si="358"/>
        <v>3338980.104458781</v>
      </c>
    </row>
    <row r="1896" spans="1:16" x14ac:dyDescent="0.4">
      <c r="A1896" s="1">
        <v>1895</v>
      </c>
      <c r="B1896" s="21">
        <v>41708</v>
      </c>
      <c r="C1896" s="43">
        <v>3</v>
      </c>
      <c r="D1896" s="23">
        <v>23861</v>
      </c>
      <c r="E1896" s="25">
        <f t="shared" si="359"/>
        <v>22588.5</v>
      </c>
      <c r="F1896" s="25">
        <f t="shared" si="360"/>
        <v>22775.375</v>
      </c>
      <c r="G1896" s="25">
        <f t="shared" si="349"/>
        <v>1.0476666136122896</v>
      </c>
      <c r="H1896" s="25">
        <f t="shared" si="356"/>
        <v>0.99730290362961838</v>
      </c>
      <c r="I1896" s="4">
        <f t="shared" si="350"/>
        <v>23925.529458662419</v>
      </c>
      <c r="J1896" s="25">
        <f t="shared" si="357"/>
        <v>24914.808675273947</v>
      </c>
      <c r="K1896" s="15">
        <f t="shared" si="351"/>
        <v>24847.611035227113</v>
      </c>
      <c r="L1896" s="36">
        <f t="shared" si="352"/>
        <v>-986.61103522711346</v>
      </c>
      <c r="M1896" s="36">
        <f t="shared" si="353"/>
        <v>986.61103522711346</v>
      </c>
      <c r="N1896" s="36">
        <f t="shared" si="354"/>
        <v>4.134826852299206E-2</v>
      </c>
      <c r="O1896" s="36">
        <f t="shared" si="355"/>
        <v>973401.33483191649</v>
      </c>
      <c r="P1896" s="35">
        <f t="shared" si="358"/>
        <v>973401.33483191649</v>
      </c>
    </row>
    <row r="1897" spans="1:16" x14ac:dyDescent="0.4">
      <c r="A1897" s="1">
        <v>1896</v>
      </c>
      <c r="B1897" s="21">
        <v>41709</v>
      </c>
      <c r="C1897" s="43">
        <v>4</v>
      </c>
      <c r="D1897" s="23">
        <v>22947</v>
      </c>
      <c r="E1897" s="25">
        <f t="shared" si="359"/>
        <v>22962.25</v>
      </c>
      <c r="F1897" s="25">
        <f t="shared" si="360"/>
        <v>22337</v>
      </c>
      <c r="G1897" s="25">
        <f t="shared" si="349"/>
        <v>1.0273089492769845</v>
      </c>
      <c r="H1897" s="25">
        <f t="shared" si="356"/>
        <v>0.99897478522145755</v>
      </c>
      <c r="I1897" s="4">
        <f t="shared" si="350"/>
        <v>22970.549747071942</v>
      </c>
      <c r="J1897" s="25">
        <f t="shared" si="357"/>
        <v>24915.154670863772</v>
      </c>
      <c r="K1897" s="15">
        <f t="shared" si="351"/>
        <v>24889.611286085532</v>
      </c>
      <c r="L1897" s="36">
        <f t="shared" si="352"/>
        <v>-1942.6112860855319</v>
      </c>
      <c r="M1897" s="36">
        <f t="shared" si="353"/>
        <v>1942.6112860855319</v>
      </c>
      <c r="N1897" s="36">
        <f t="shared" si="354"/>
        <v>8.4656438143789245E-2</v>
      </c>
      <c r="O1897" s="36">
        <f t="shared" si="355"/>
        <v>3773738.6088268841</v>
      </c>
      <c r="P1897" s="35">
        <f t="shared" si="358"/>
        <v>3773738.6088268841</v>
      </c>
    </row>
    <row r="1898" spans="1:16" x14ac:dyDescent="0.4">
      <c r="A1898" s="1">
        <v>1897</v>
      </c>
      <c r="B1898" s="21">
        <v>41710</v>
      </c>
      <c r="C1898" s="43">
        <v>1</v>
      </c>
      <c r="D1898" s="23">
        <v>21925</v>
      </c>
      <c r="E1898" s="25">
        <f t="shared" si="359"/>
        <v>21711.75</v>
      </c>
      <c r="F1898" s="25">
        <f t="shared" si="360"/>
        <v>21498</v>
      </c>
      <c r="G1898" s="25">
        <f t="shared" si="349"/>
        <v>1.0198623127732813</v>
      </c>
      <c r="H1898" s="25">
        <f t="shared" si="356"/>
        <v>1.002565354379422</v>
      </c>
      <c r="I1898" s="4">
        <f t="shared" si="350"/>
        <v>21868.898525394743</v>
      </c>
      <c r="J1898" s="25">
        <f t="shared" si="357"/>
        <v>24915.500666453598</v>
      </c>
      <c r="K1898" s="15">
        <f t="shared" si="351"/>
        <v>24979.417755203776</v>
      </c>
      <c r="L1898" s="36">
        <f t="shared" si="352"/>
        <v>-3054.4177552037763</v>
      </c>
      <c r="M1898" s="36">
        <f t="shared" si="353"/>
        <v>3054.4177552037763</v>
      </c>
      <c r="N1898" s="36">
        <f t="shared" si="354"/>
        <v>0.13931209829891797</v>
      </c>
      <c r="O1898" s="36">
        <f t="shared" si="355"/>
        <v>9329467.8233040757</v>
      </c>
      <c r="P1898" s="35">
        <f t="shared" si="358"/>
        <v>9329467.8233040757</v>
      </c>
    </row>
    <row r="1899" spans="1:16" x14ac:dyDescent="0.4">
      <c r="A1899" s="1">
        <v>1898</v>
      </c>
      <c r="B1899" s="21">
        <v>41711</v>
      </c>
      <c r="C1899" s="43">
        <v>2</v>
      </c>
      <c r="D1899" s="23">
        <v>18114</v>
      </c>
      <c r="E1899" s="25">
        <f t="shared" si="359"/>
        <v>21284.25</v>
      </c>
      <c r="F1899" s="25">
        <f t="shared" si="360"/>
        <v>20832.5</v>
      </c>
      <c r="G1899" s="25">
        <f t="shared" si="349"/>
        <v>0.86950678027121087</v>
      </c>
      <c r="H1899" s="25">
        <f t="shared" si="356"/>
        <v>1.001156956769502</v>
      </c>
      <c r="I1899" s="4">
        <f t="shared" si="350"/>
        <v>18093.067103533514</v>
      </c>
      <c r="J1899" s="25">
        <f t="shared" si="357"/>
        <v>24915.846662043426</v>
      </c>
      <c r="K1899" s="15">
        <f t="shared" si="351"/>
        <v>24944.673219506953</v>
      </c>
      <c r="L1899" s="36">
        <f t="shared" si="352"/>
        <v>-6830.6732195069526</v>
      </c>
      <c r="M1899" s="36">
        <f t="shared" si="353"/>
        <v>6830.6732195069526</v>
      </c>
      <c r="N1899" s="36">
        <f t="shared" si="354"/>
        <v>0.37709358614921901</v>
      </c>
      <c r="O1899" s="36">
        <f t="shared" si="355"/>
        <v>46658096.631689474</v>
      </c>
      <c r="P1899" s="35">
        <f t="shared" si="358"/>
        <v>46658096.631689474</v>
      </c>
    </row>
    <row r="1900" spans="1:16" x14ac:dyDescent="0.4">
      <c r="A1900" s="1">
        <v>1899</v>
      </c>
      <c r="B1900" s="21">
        <v>41712</v>
      </c>
      <c r="C1900" s="43">
        <v>3</v>
      </c>
      <c r="D1900" s="23">
        <v>22151</v>
      </c>
      <c r="E1900" s="25">
        <f t="shared" si="359"/>
        <v>20380.75</v>
      </c>
      <c r="F1900" s="25">
        <f t="shared" si="360"/>
        <v>20230.5</v>
      </c>
      <c r="G1900" s="25">
        <f t="shared" si="349"/>
        <v>1.0949309211339315</v>
      </c>
      <c r="H1900" s="25">
        <f t="shared" si="356"/>
        <v>0.99730290362961838</v>
      </c>
      <c r="I1900" s="4">
        <f t="shared" si="350"/>
        <v>22210.904951126573</v>
      </c>
      <c r="J1900" s="25">
        <f t="shared" si="357"/>
        <v>24916.192657633252</v>
      </c>
      <c r="K1900" s="15">
        <f t="shared" si="351"/>
        <v>24848.991284852618</v>
      </c>
      <c r="L1900" s="36">
        <f t="shared" si="352"/>
        <v>-2697.9912848526183</v>
      </c>
      <c r="M1900" s="36">
        <f t="shared" si="353"/>
        <v>2697.9912848526183</v>
      </c>
      <c r="N1900" s="36">
        <f t="shared" si="354"/>
        <v>0.12179997674383181</v>
      </c>
      <c r="O1900" s="36">
        <f t="shared" si="355"/>
        <v>7279156.9731406821</v>
      </c>
      <c r="P1900" s="35">
        <f t="shared" si="358"/>
        <v>7279156.9731406821</v>
      </c>
    </row>
    <row r="1901" spans="1:16" x14ac:dyDescent="0.4">
      <c r="A1901" s="1">
        <v>1900</v>
      </c>
      <c r="B1901" s="21">
        <v>41713</v>
      </c>
      <c r="C1901" s="43">
        <v>4</v>
      </c>
      <c r="D1901" s="23">
        <v>19333</v>
      </c>
      <c r="E1901" s="25">
        <f t="shared" si="359"/>
        <v>20080.25</v>
      </c>
      <c r="F1901" s="25">
        <f t="shared" si="360"/>
        <v>20594.875</v>
      </c>
      <c r="G1901" s="25">
        <f t="shared" ref="G1901:G1964" si="361">D1901/F1901</f>
        <v>0.93872868856936498</v>
      </c>
      <c r="H1901" s="25">
        <f t="shared" si="356"/>
        <v>0.99897478522145755</v>
      </c>
      <c r="I1901" s="4">
        <f t="shared" ref="I1901:I1964" si="362">D1901/H1901</f>
        <v>19352.840818413817</v>
      </c>
      <c r="J1901" s="25">
        <f t="shared" si="357"/>
        <v>24916.538653223077</v>
      </c>
      <c r="K1901" s="15">
        <f t="shared" ref="K1901:K1964" si="363">H1901*J1901</f>
        <v>24890.993849565668</v>
      </c>
      <c r="L1901" s="36">
        <f t="shared" ref="L1901:L1964" si="364">D1901-K1901</f>
        <v>-5557.9938495656679</v>
      </c>
      <c r="M1901" s="36">
        <f t="shared" ref="M1901:M1964" si="365">ABS(L1901)</f>
        <v>5557.9938495656679</v>
      </c>
      <c r="N1901" s="36">
        <f t="shared" ref="N1901:N1964" si="366">M1901/D1901</f>
        <v>0.28748739717403754</v>
      </c>
      <c r="O1901" s="36">
        <f t="shared" ref="O1901:O1964" si="367">L1901^2</f>
        <v>30891295.631809793</v>
      </c>
      <c r="P1901" s="35">
        <f t="shared" si="358"/>
        <v>30891295.631809793</v>
      </c>
    </row>
    <row r="1902" spans="1:16" x14ac:dyDescent="0.4">
      <c r="A1902" s="1">
        <v>1901</v>
      </c>
      <c r="B1902" s="21">
        <v>41714</v>
      </c>
      <c r="C1902" s="43">
        <v>1</v>
      </c>
      <c r="D1902" s="23">
        <v>20723</v>
      </c>
      <c r="E1902" s="25">
        <f t="shared" si="359"/>
        <v>21109.5</v>
      </c>
      <c r="F1902" s="25">
        <f t="shared" si="360"/>
        <v>21175.75</v>
      </c>
      <c r="G1902" s="25">
        <f t="shared" si="361"/>
        <v>0.97861941135496977</v>
      </c>
      <c r="H1902" s="25">
        <f t="shared" si="356"/>
        <v>1.002565354379422</v>
      </c>
      <c r="I1902" s="4">
        <f t="shared" si="362"/>
        <v>20669.974191186102</v>
      </c>
      <c r="J1902" s="25">
        <f t="shared" si="357"/>
        <v>24916.884648812902</v>
      </c>
      <c r="K1902" s="15">
        <f t="shared" si="363"/>
        <v>24980.805287968287</v>
      </c>
      <c r="L1902" s="36">
        <f t="shared" si="364"/>
        <v>-4257.8052879682873</v>
      </c>
      <c r="M1902" s="36">
        <f t="shared" si="365"/>
        <v>4257.8052879682873</v>
      </c>
      <c r="N1902" s="36">
        <f t="shared" si="366"/>
        <v>0.20546278473041005</v>
      </c>
      <c r="O1902" s="36">
        <f t="shared" si="367"/>
        <v>18128905.870250709</v>
      </c>
      <c r="P1902" s="35">
        <f t="shared" si="358"/>
        <v>18128905.870250709</v>
      </c>
    </row>
    <row r="1903" spans="1:16" x14ac:dyDescent="0.4">
      <c r="A1903" s="1">
        <v>1902</v>
      </c>
      <c r="B1903" s="21">
        <v>41715</v>
      </c>
      <c r="C1903" s="43">
        <v>2</v>
      </c>
      <c r="D1903" s="23">
        <v>22231</v>
      </c>
      <c r="E1903" s="25">
        <f t="shared" si="359"/>
        <v>21242</v>
      </c>
      <c r="F1903" s="25">
        <f t="shared" si="360"/>
        <v>21637.75</v>
      </c>
      <c r="G1903" s="25">
        <f t="shared" si="361"/>
        <v>1.0274173608623818</v>
      </c>
      <c r="H1903" s="25">
        <f t="shared" si="356"/>
        <v>1.001156956769502</v>
      </c>
      <c r="I1903" s="4">
        <f t="shared" si="362"/>
        <v>22205.309416951171</v>
      </c>
      <c r="J1903" s="25">
        <f t="shared" si="357"/>
        <v>24917.230644402727</v>
      </c>
      <c r="K1903" s="15">
        <f t="shared" si="363"/>
        <v>24946.058803074011</v>
      </c>
      <c r="L1903" s="36">
        <f t="shared" si="364"/>
        <v>-2715.0588030740109</v>
      </c>
      <c r="M1903" s="36">
        <f t="shared" si="365"/>
        <v>2715.0588030740109</v>
      </c>
      <c r="N1903" s="36">
        <f t="shared" si="366"/>
        <v>0.12212940502334627</v>
      </c>
      <c r="O1903" s="36">
        <f t="shared" si="367"/>
        <v>7371544.3041496808</v>
      </c>
      <c r="P1903" s="35">
        <f t="shared" si="358"/>
        <v>7371544.3041496808</v>
      </c>
    </row>
    <row r="1904" spans="1:16" x14ac:dyDescent="0.4">
      <c r="A1904" s="1">
        <v>1903</v>
      </c>
      <c r="B1904" s="21">
        <v>41716</v>
      </c>
      <c r="C1904" s="43">
        <v>3</v>
      </c>
      <c r="D1904" s="23">
        <v>22681</v>
      </c>
      <c r="E1904" s="25">
        <f t="shared" si="359"/>
        <v>22033.5</v>
      </c>
      <c r="F1904" s="25">
        <f t="shared" si="360"/>
        <v>21362.125</v>
      </c>
      <c r="G1904" s="25">
        <f t="shared" si="361"/>
        <v>1.0617389421698451</v>
      </c>
      <c r="H1904" s="25">
        <f t="shared" si="356"/>
        <v>0.99730290362961838</v>
      </c>
      <c r="I1904" s="4">
        <f t="shared" si="362"/>
        <v>22742.33827802365</v>
      </c>
      <c r="J1904" s="25">
        <f t="shared" si="357"/>
        <v>24917.576639992552</v>
      </c>
      <c r="K1904" s="15">
        <f t="shared" si="363"/>
        <v>24850.371534478123</v>
      </c>
      <c r="L1904" s="36">
        <f t="shared" si="364"/>
        <v>-2169.3715344781231</v>
      </c>
      <c r="M1904" s="36">
        <f t="shared" si="365"/>
        <v>2169.3715344781231</v>
      </c>
      <c r="N1904" s="36">
        <f t="shared" si="366"/>
        <v>9.5647084982060884E-2</v>
      </c>
      <c r="O1904" s="36">
        <f t="shared" si="367"/>
        <v>4706172.8546039667</v>
      </c>
      <c r="P1904" s="35">
        <f t="shared" si="358"/>
        <v>4706172.8546039667</v>
      </c>
    </row>
    <row r="1905" spans="1:16" x14ac:dyDescent="0.4">
      <c r="A1905" s="1">
        <v>1904</v>
      </c>
      <c r="B1905" s="21">
        <v>41717</v>
      </c>
      <c r="C1905" s="43">
        <v>4</v>
      </c>
      <c r="D1905" s="23">
        <v>22499</v>
      </c>
      <c r="E1905" s="25">
        <f t="shared" si="359"/>
        <v>20690.75</v>
      </c>
      <c r="F1905" s="25">
        <f t="shared" si="360"/>
        <v>20302.125</v>
      </c>
      <c r="G1905" s="25">
        <f t="shared" si="361"/>
        <v>1.1082091160408085</v>
      </c>
      <c r="H1905" s="25">
        <f t="shared" si="356"/>
        <v>0.99897478522145755</v>
      </c>
      <c r="I1905" s="4">
        <f t="shared" si="362"/>
        <v>22522.089979490636</v>
      </c>
      <c r="J1905" s="25">
        <f t="shared" si="357"/>
        <v>24917.922635582378</v>
      </c>
      <c r="K1905" s="15">
        <f t="shared" si="363"/>
        <v>24892.3764130458</v>
      </c>
      <c r="L1905" s="36">
        <f t="shared" si="364"/>
        <v>-2393.3764130458003</v>
      </c>
      <c r="M1905" s="36">
        <f t="shared" si="365"/>
        <v>2393.3764130458003</v>
      </c>
      <c r="N1905" s="36">
        <f t="shared" si="366"/>
        <v>0.10637701289149741</v>
      </c>
      <c r="O1905" s="36">
        <f t="shared" si="367"/>
        <v>5728250.6545239808</v>
      </c>
      <c r="P1905" s="35">
        <f t="shared" si="358"/>
        <v>5728250.6545239808</v>
      </c>
    </row>
    <row r="1906" spans="1:16" x14ac:dyDescent="0.4">
      <c r="A1906" s="1">
        <v>1905</v>
      </c>
      <c r="B1906" s="21">
        <v>41718</v>
      </c>
      <c r="C1906" s="43">
        <v>1</v>
      </c>
      <c r="D1906" s="23">
        <v>15352</v>
      </c>
      <c r="E1906" s="25">
        <f t="shared" si="359"/>
        <v>19913.5</v>
      </c>
      <c r="F1906" s="25">
        <f t="shared" si="360"/>
        <v>19416.375</v>
      </c>
      <c r="G1906" s="25">
        <f t="shared" si="361"/>
        <v>0.79067282126555549</v>
      </c>
      <c r="H1906" s="25">
        <f t="shared" si="356"/>
        <v>1.002565354379422</v>
      </c>
      <c r="I1906" s="4">
        <f t="shared" si="362"/>
        <v>15312.71745322053</v>
      </c>
      <c r="J1906" s="25">
        <f t="shared" si="357"/>
        <v>24918.268631172203</v>
      </c>
      <c r="K1906" s="15">
        <f t="shared" si="363"/>
        <v>24982.192820732795</v>
      </c>
      <c r="L1906" s="36">
        <f t="shared" si="364"/>
        <v>-9630.1928207327946</v>
      </c>
      <c r="M1906" s="36">
        <f t="shared" si="365"/>
        <v>9630.1928207327946</v>
      </c>
      <c r="N1906" s="36">
        <f t="shared" si="366"/>
        <v>0.62729239322126074</v>
      </c>
      <c r="O1906" s="36">
        <f t="shared" si="367"/>
        <v>92740613.764493465</v>
      </c>
      <c r="P1906" s="35">
        <f t="shared" si="358"/>
        <v>92740613.764493465</v>
      </c>
    </row>
    <row r="1907" spans="1:16" x14ac:dyDescent="0.4">
      <c r="A1907" s="1">
        <v>1906</v>
      </c>
      <c r="B1907" s="21">
        <v>41719</v>
      </c>
      <c r="C1907" s="43">
        <v>2</v>
      </c>
      <c r="D1907" s="23">
        <v>19122</v>
      </c>
      <c r="E1907" s="25">
        <f t="shared" si="359"/>
        <v>18919.25</v>
      </c>
      <c r="F1907" s="25">
        <f t="shared" si="360"/>
        <v>18146.125</v>
      </c>
      <c r="G1907" s="25">
        <f t="shared" si="361"/>
        <v>1.0537786993090812</v>
      </c>
      <c r="H1907" s="25">
        <f t="shared" si="356"/>
        <v>1.001156956769502</v>
      </c>
      <c r="I1907" s="4">
        <f t="shared" si="362"/>
        <v>19099.902238807983</v>
      </c>
      <c r="J1907" s="25">
        <f t="shared" si="357"/>
        <v>24918.614626762028</v>
      </c>
      <c r="K1907" s="15">
        <f t="shared" si="363"/>
        <v>24947.444386641073</v>
      </c>
      <c r="L1907" s="36">
        <f t="shared" si="364"/>
        <v>-5825.4443866410729</v>
      </c>
      <c r="M1907" s="36">
        <f t="shared" si="365"/>
        <v>5825.4443866410729</v>
      </c>
      <c r="N1907" s="36">
        <f t="shared" si="366"/>
        <v>0.30464618693866086</v>
      </c>
      <c r="O1907" s="36">
        <f t="shared" si="367"/>
        <v>33935802.301847987</v>
      </c>
      <c r="P1907" s="35">
        <f t="shared" si="358"/>
        <v>33935802.301847987</v>
      </c>
    </row>
    <row r="1908" spans="1:16" x14ac:dyDescent="0.4">
      <c r="A1908" s="1">
        <v>1907</v>
      </c>
      <c r="B1908" s="21">
        <v>41720</v>
      </c>
      <c r="C1908" s="43">
        <v>3</v>
      </c>
      <c r="D1908" s="23">
        <v>18704</v>
      </c>
      <c r="E1908" s="25">
        <f t="shared" si="359"/>
        <v>17373</v>
      </c>
      <c r="F1908" s="25">
        <f t="shared" si="360"/>
        <v>18091.625</v>
      </c>
      <c r="G1908" s="25">
        <f t="shared" si="361"/>
        <v>1.0338485348883806</v>
      </c>
      <c r="H1908" s="25">
        <f t="shared" si="356"/>
        <v>0.99730290362961838</v>
      </c>
      <c r="I1908" s="4">
        <f t="shared" si="362"/>
        <v>18754.58291751485</v>
      </c>
      <c r="J1908" s="25">
        <f t="shared" si="357"/>
        <v>24918.960622351857</v>
      </c>
      <c r="K1908" s="15">
        <f t="shared" si="363"/>
        <v>24851.751784103628</v>
      </c>
      <c r="L1908" s="36">
        <f t="shared" si="364"/>
        <v>-6147.7517841036279</v>
      </c>
      <c r="M1908" s="36">
        <f t="shared" si="365"/>
        <v>6147.7517841036279</v>
      </c>
      <c r="N1908" s="36">
        <f t="shared" si="366"/>
        <v>0.32868647263171663</v>
      </c>
      <c r="O1908" s="36">
        <f t="shared" si="367"/>
        <v>37794851.998949341</v>
      </c>
      <c r="P1908" s="35">
        <f t="shared" si="358"/>
        <v>37794851.998949341</v>
      </c>
    </row>
    <row r="1909" spans="1:16" x14ac:dyDescent="0.4">
      <c r="A1909" s="1">
        <v>1908</v>
      </c>
      <c r="B1909" s="21">
        <v>41721</v>
      </c>
      <c r="C1909" s="43">
        <v>4</v>
      </c>
      <c r="D1909" s="23">
        <v>16314</v>
      </c>
      <c r="E1909" s="25">
        <f t="shared" si="359"/>
        <v>18810.25</v>
      </c>
      <c r="F1909" s="25">
        <f t="shared" si="360"/>
        <v>19185.625</v>
      </c>
      <c r="G1909" s="25">
        <f t="shared" si="361"/>
        <v>0.85032413590904654</v>
      </c>
      <c r="H1909" s="25">
        <f t="shared" si="356"/>
        <v>0.99897478522145755</v>
      </c>
      <c r="I1909" s="4">
        <f t="shared" si="362"/>
        <v>16330.742518574614</v>
      </c>
      <c r="J1909" s="25">
        <f t="shared" si="357"/>
        <v>24919.306617941682</v>
      </c>
      <c r="K1909" s="15">
        <f t="shared" si="363"/>
        <v>24893.758976525936</v>
      </c>
      <c r="L1909" s="36">
        <f t="shared" si="364"/>
        <v>-8579.7589765259363</v>
      </c>
      <c r="M1909" s="36">
        <f t="shared" si="365"/>
        <v>8579.7589765259363</v>
      </c>
      <c r="N1909" s="36">
        <f t="shared" si="366"/>
        <v>0.52591387621220642</v>
      </c>
      <c r="O1909" s="36">
        <f t="shared" si="367"/>
        <v>73612264.095277384</v>
      </c>
      <c r="P1909" s="35">
        <f t="shared" si="358"/>
        <v>73612264.095277384</v>
      </c>
    </row>
    <row r="1910" spans="1:16" x14ac:dyDescent="0.4">
      <c r="A1910" s="1">
        <v>1909</v>
      </c>
      <c r="B1910" s="21">
        <v>41722</v>
      </c>
      <c r="C1910" s="43">
        <v>1</v>
      </c>
      <c r="D1910" s="23">
        <v>21101</v>
      </c>
      <c r="E1910" s="25">
        <f t="shared" si="359"/>
        <v>19561</v>
      </c>
      <c r="F1910" s="25">
        <f t="shared" si="360"/>
        <v>19949.875</v>
      </c>
      <c r="G1910" s="25">
        <f t="shared" si="361"/>
        <v>1.0577008627873608</v>
      </c>
      <c r="H1910" s="25">
        <f t="shared" si="356"/>
        <v>1.002565354379422</v>
      </c>
      <c r="I1910" s="4">
        <f t="shared" si="362"/>
        <v>21047.006968499634</v>
      </c>
      <c r="J1910" s="25">
        <f t="shared" si="357"/>
        <v>24919.652613531507</v>
      </c>
      <c r="K1910" s="15">
        <f t="shared" si="363"/>
        <v>24983.580353497306</v>
      </c>
      <c r="L1910" s="36">
        <f t="shared" si="364"/>
        <v>-3882.5803534973056</v>
      </c>
      <c r="M1910" s="36">
        <f t="shared" si="365"/>
        <v>3882.5803534973056</v>
      </c>
      <c r="N1910" s="36">
        <f t="shared" si="366"/>
        <v>0.18399982718815722</v>
      </c>
      <c r="O1910" s="36">
        <f t="shared" si="367"/>
        <v>15074430.201363262</v>
      </c>
      <c r="P1910" s="35">
        <f t="shared" si="358"/>
        <v>15074430.201363262</v>
      </c>
    </row>
    <row r="1911" spans="1:16" x14ac:dyDescent="0.4">
      <c r="A1911" s="1">
        <v>1910</v>
      </c>
      <c r="B1911" s="21">
        <v>41723</v>
      </c>
      <c r="C1911" s="43">
        <v>2</v>
      </c>
      <c r="D1911" s="23">
        <v>22125</v>
      </c>
      <c r="E1911" s="25">
        <f t="shared" si="359"/>
        <v>20338.75</v>
      </c>
      <c r="F1911" s="25">
        <f t="shared" si="360"/>
        <v>20346.5</v>
      </c>
      <c r="G1911" s="25">
        <f t="shared" si="361"/>
        <v>1.0874106111616249</v>
      </c>
      <c r="H1911" s="25">
        <f t="shared" si="356"/>
        <v>1.001156956769502</v>
      </c>
      <c r="I1911" s="4">
        <f t="shared" si="362"/>
        <v>22099.431912646516</v>
      </c>
      <c r="J1911" s="25">
        <f t="shared" si="357"/>
        <v>24919.998609121332</v>
      </c>
      <c r="K1911" s="15">
        <f t="shared" si="363"/>
        <v>24948.829970208135</v>
      </c>
      <c r="L1911" s="36">
        <f t="shared" si="364"/>
        <v>-2823.8299702081349</v>
      </c>
      <c r="M1911" s="36">
        <f t="shared" si="365"/>
        <v>2823.8299702081349</v>
      </c>
      <c r="N1911" s="36">
        <f t="shared" si="366"/>
        <v>0.12763073311675185</v>
      </c>
      <c r="O1911" s="36">
        <f t="shared" si="367"/>
        <v>7974015.7006456759</v>
      </c>
      <c r="P1911" s="35">
        <f t="shared" si="358"/>
        <v>7974015.7006456759</v>
      </c>
    </row>
    <row r="1912" spans="1:16" x14ac:dyDescent="0.4">
      <c r="A1912" s="1">
        <v>1911</v>
      </c>
      <c r="B1912" s="21">
        <v>41724</v>
      </c>
      <c r="C1912" s="43">
        <v>3</v>
      </c>
      <c r="D1912" s="23">
        <v>21815</v>
      </c>
      <c r="E1912" s="25">
        <f t="shared" si="359"/>
        <v>20354.25</v>
      </c>
      <c r="F1912" s="25">
        <f t="shared" si="360"/>
        <v>20403.75</v>
      </c>
      <c r="G1912" s="25">
        <f t="shared" si="361"/>
        <v>1.0691662071923054</v>
      </c>
      <c r="H1912" s="25">
        <f t="shared" si="356"/>
        <v>0.99730290362961838</v>
      </c>
      <c r="I1912" s="4">
        <f t="shared" si="362"/>
        <v>21873.996275961636</v>
      </c>
      <c r="J1912" s="25">
        <f t="shared" si="357"/>
        <v>24920.344604711157</v>
      </c>
      <c r="K1912" s="15">
        <f t="shared" si="363"/>
        <v>24853.132033729133</v>
      </c>
      <c r="L1912" s="36">
        <f t="shared" si="364"/>
        <v>-3038.1320337291327</v>
      </c>
      <c r="M1912" s="36">
        <f t="shared" si="365"/>
        <v>3038.1320337291327</v>
      </c>
      <c r="N1912" s="36">
        <f t="shared" si="366"/>
        <v>0.1392680281333547</v>
      </c>
      <c r="O1912" s="36">
        <f t="shared" si="367"/>
        <v>9230246.2543711159</v>
      </c>
      <c r="P1912" s="35">
        <f t="shared" si="358"/>
        <v>9230246.2543711159</v>
      </c>
    </row>
    <row r="1913" spans="1:16" x14ac:dyDescent="0.4">
      <c r="A1913" s="1">
        <v>1912</v>
      </c>
      <c r="B1913" s="21">
        <v>41725</v>
      </c>
      <c r="C1913" s="43">
        <v>4</v>
      </c>
      <c r="D1913" s="23">
        <v>16376</v>
      </c>
      <c r="E1913" s="25">
        <f t="shared" si="359"/>
        <v>20453.25</v>
      </c>
      <c r="F1913" s="25">
        <f t="shared" si="360"/>
        <v>20002</v>
      </c>
      <c r="G1913" s="25">
        <f t="shared" si="361"/>
        <v>0.81871812818718126</v>
      </c>
      <c r="H1913" s="25">
        <f t="shared" si="356"/>
        <v>0.99897478522145755</v>
      </c>
      <c r="I1913" s="4">
        <f t="shared" si="362"/>
        <v>16392.806147123814</v>
      </c>
      <c r="J1913" s="25">
        <f t="shared" si="357"/>
        <v>24920.690600300983</v>
      </c>
      <c r="K1913" s="15">
        <f t="shared" si="363"/>
        <v>24895.141540006069</v>
      </c>
      <c r="L1913" s="36">
        <f t="shared" si="364"/>
        <v>-8519.1415400060687</v>
      </c>
      <c r="M1913" s="36">
        <f t="shared" si="365"/>
        <v>8519.1415400060687</v>
      </c>
      <c r="N1913" s="36">
        <f t="shared" si="366"/>
        <v>0.52022114924316487</v>
      </c>
      <c r="O1913" s="36">
        <f t="shared" si="367"/>
        <v>72575772.578656971</v>
      </c>
      <c r="P1913" s="35">
        <f t="shared" si="358"/>
        <v>72575772.578656971</v>
      </c>
    </row>
    <row r="1914" spans="1:16" x14ac:dyDescent="0.4">
      <c r="A1914" s="1">
        <v>1913</v>
      </c>
      <c r="B1914" s="21">
        <v>41726</v>
      </c>
      <c r="C1914" s="43">
        <v>1</v>
      </c>
      <c r="D1914" s="23">
        <v>21497</v>
      </c>
      <c r="E1914" s="25">
        <f t="shared" si="359"/>
        <v>19550.75</v>
      </c>
      <c r="F1914" s="25">
        <f t="shared" si="360"/>
        <v>19206.25</v>
      </c>
      <c r="G1914" s="25">
        <f t="shared" si="361"/>
        <v>1.1192710706150342</v>
      </c>
      <c r="H1914" s="25">
        <f t="shared" si="356"/>
        <v>1.002565354379422</v>
      </c>
      <c r="I1914" s="4">
        <f t="shared" si="362"/>
        <v>21441.993687590002</v>
      </c>
      <c r="J1914" s="25">
        <f t="shared" si="357"/>
        <v>24921.036595890808</v>
      </c>
      <c r="K1914" s="15">
        <f t="shared" si="363"/>
        <v>24984.967886261813</v>
      </c>
      <c r="L1914" s="36">
        <f t="shared" si="364"/>
        <v>-3487.967886261813</v>
      </c>
      <c r="M1914" s="36">
        <f t="shared" si="365"/>
        <v>3487.967886261813</v>
      </c>
      <c r="N1914" s="36">
        <f t="shared" si="366"/>
        <v>0.16225370452908838</v>
      </c>
      <c r="O1914" s="36">
        <f t="shared" si="367"/>
        <v>12165919.975593699</v>
      </c>
      <c r="P1914" s="35">
        <f t="shared" si="358"/>
        <v>12165919.975593699</v>
      </c>
    </row>
    <row r="1915" spans="1:16" x14ac:dyDescent="0.4">
      <c r="A1915" s="1">
        <v>1914</v>
      </c>
      <c r="B1915" s="21">
        <v>41727</v>
      </c>
      <c r="C1915" s="43">
        <v>2</v>
      </c>
      <c r="D1915" s="23">
        <v>18515</v>
      </c>
      <c r="E1915" s="25">
        <f t="shared" si="359"/>
        <v>18861.75</v>
      </c>
      <c r="F1915" s="25">
        <f t="shared" si="360"/>
        <v>19316.375</v>
      </c>
      <c r="G1915" s="25">
        <f t="shared" si="361"/>
        <v>0.95851317858552654</v>
      </c>
      <c r="H1915" s="25">
        <f t="shared" si="356"/>
        <v>1.001156956769502</v>
      </c>
      <c r="I1915" s="4">
        <f t="shared" si="362"/>
        <v>18493.603700006788</v>
      </c>
      <c r="J1915" s="25">
        <f t="shared" si="357"/>
        <v>24921.382591480633</v>
      </c>
      <c r="K1915" s="15">
        <f t="shared" si="363"/>
        <v>24950.215553775197</v>
      </c>
      <c r="L1915" s="36">
        <f t="shared" si="364"/>
        <v>-6435.2155537751969</v>
      </c>
      <c r="M1915" s="36">
        <f t="shared" si="365"/>
        <v>6435.2155537751969</v>
      </c>
      <c r="N1915" s="36">
        <f t="shared" si="366"/>
        <v>0.34756767776263553</v>
      </c>
      <c r="O1915" s="36">
        <f t="shared" si="367"/>
        <v>41411999.223550215</v>
      </c>
      <c r="P1915" s="35">
        <f t="shared" si="358"/>
        <v>41411999.223550215</v>
      </c>
    </row>
    <row r="1916" spans="1:16" x14ac:dyDescent="0.4">
      <c r="A1916" s="1">
        <v>1915</v>
      </c>
      <c r="B1916" s="21">
        <v>41728</v>
      </c>
      <c r="C1916" s="43">
        <v>3</v>
      </c>
      <c r="D1916" s="23">
        <v>19059</v>
      </c>
      <c r="E1916" s="25">
        <f t="shared" si="359"/>
        <v>19771</v>
      </c>
      <c r="F1916" s="25">
        <f t="shared" si="360"/>
        <v>20418.25</v>
      </c>
      <c r="G1916" s="25">
        <f t="shared" si="361"/>
        <v>0.93342965239430409</v>
      </c>
      <c r="H1916" s="25">
        <f t="shared" si="356"/>
        <v>0.99730290362961838</v>
      </c>
      <c r="I1916" s="4">
        <f t="shared" si="362"/>
        <v>19110.542976096855</v>
      </c>
      <c r="J1916" s="25">
        <f t="shared" si="357"/>
        <v>24921.728587070462</v>
      </c>
      <c r="K1916" s="15">
        <f t="shared" si="363"/>
        <v>24854.512283354637</v>
      </c>
      <c r="L1916" s="36">
        <f t="shared" si="364"/>
        <v>-5795.5122833546375</v>
      </c>
      <c r="M1916" s="36">
        <f t="shared" si="365"/>
        <v>5795.5122833546375</v>
      </c>
      <c r="N1916" s="36">
        <f t="shared" si="366"/>
        <v>0.30408270545960636</v>
      </c>
      <c r="O1916" s="36">
        <f t="shared" si="367"/>
        <v>33587962.626514487</v>
      </c>
      <c r="P1916" s="35">
        <f t="shared" si="358"/>
        <v>33587962.626514487</v>
      </c>
    </row>
    <row r="1917" spans="1:16" x14ac:dyDescent="0.4">
      <c r="A1917" s="1">
        <v>1916</v>
      </c>
      <c r="B1917" s="21">
        <v>41729</v>
      </c>
      <c r="C1917" s="43">
        <v>4</v>
      </c>
      <c r="D1917" s="23">
        <v>20013</v>
      </c>
      <c r="E1917" s="25">
        <f t="shared" si="359"/>
        <v>21065.5</v>
      </c>
      <c r="F1917" s="25">
        <f t="shared" si="360"/>
        <v>22244.875</v>
      </c>
      <c r="G1917" s="25">
        <f t="shared" si="361"/>
        <v>0.89966790103338412</v>
      </c>
      <c r="H1917" s="25">
        <f t="shared" si="356"/>
        <v>0.99897478522145755</v>
      </c>
      <c r="I1917" s="4">
        <f t="shared" si="362"/>
        <v>20033.538679921156</v>
      </c>
      <c r="J1917" s="25">
        <f t="shared" si="357"/>
        <v>24922.074582660287</v>
      </c>
      <c r="K1917" s="15">
        <f t="shared" si="363"/>
        <v>24896.524103486205</v>
      </c>
      <c r="L1917" s="36">
        <f t="shared" si="364"/>
        <v>-4883.5241034862047</v>
      </c>
      <c r="M1917" s="36">
        <f t="shared" si="365"/>
        <v>4883.5241034862047</v>
      </c>
      <c r="N1917" s="36">
        <f t="shared" si="366"/>
        <v>0.24401759373838028</v>
      </c>
      <c r="O1917" s="36">
        <f t="shared" si="367"/>
        <v>23848807.669330738</v>
      </c>
      <c r="P1917" s="35">
        <f t="shared" si="358"/>
        <v>23848807.669330738</v>
      </c>
    </row>
    <row r="1918" spans="1:16" x14ac:dyDescent="0.4">
      <c r="A1918" s="1">
        <v>1917</v>
      </c>
      <c r="B1918" s="21">
        <v>41730</v>
      </c>
      <c r="C1918" s="43">
        <v>1</v>
      </c>
      <c r="D1918" s="23">
        <v>26675</v>
      </c>
      <c r="E1918" s="25">
        <f t="shared" si="359"/>
        <v>23424.25</v>
      </c>
      <c r="F1918" s="25">
        <f t="shared" si="360"/>
        <v>23517.125</v>
      </c>
      <c r="G1918" s="25">
        <f t="shared" si="361"/>
        <v>1.1342798067365802</v>
      </c>
      <c r="H1918" s="25">
        <f t="shared" si="356"/>
        <v>1.002565354379422</v>
      </c>
      <c r="I1918" s="4">
        <f t="shared" si="362"/>
        <v>26606.744272059514</v>
      </c>
      <c r="J1918" s="25">
        <f t="shared" si="357"/>
        <v>24922.420578250112</v>
      </c>
      <c r="K1918" s="15">
        <f t="shared" si="363"/>
        <v>24986.35541902632</v>
      </c>
      <c r="L1918" s="36">
        <f t="shared" si="364"/>
        <v>1688.6445809736797</v>
      </c>
      <c r="M1918" s="36">
        <f t="shared" si="365"/>
        <v>1688.6445809736797</v>
      </c>
      <c r="N1918" s="36">
        <f t="shared" si="366"/>
        <v>6.3304389164898958E-2</v>
      </c>
      <c r="O1918" s="36">
        <f t="shared" si="367"/>
        <v>2851520.5208517741</v>
      </c>
      <c r="P1918" s="35">
        <f t="shared" si="358"/>
        <v>2851520.5208517741</v>
      </c>
    </row>
    <row r="1919" spans="1:16" x14ac:dyDescent="0.4">
      <c r="A1919" s="1">
        <v>1918</v>
      </c>
      <c r="B1919" s="21">
        <v>41731</v>
      </c>
      <c r="C1919" s="43">
        <v>2</v>
      </c>
      <c r="D1919" s="23">
        <v>27950</v>
      </c>
      <c r="E1919" s="25">
        <f t="shared" si="359"/>
        <v>23610</v>
      </c>
      <c r="F1919" s="25">
        <f t="shared" si="360"/>
        <v>24343.875</v>
      </c>
      <c r="G1919" s="25">
        <f t="shared" si="361"/>
        <v>1.1481327438626758</v>
      </c>
      <c r="H1919" s="25">
        <f t="shared" si="356"/>
        <v>1.001156956769502</v>
      </c>
      <c r="I1919" s="4">
        <f t="shared" si="362"/>
        <v>27917.700427501473</v>
      </c>
      <c r="J1919" s="25">
        <f t="shared" si="357"/>
        <v>24922.766573839937</v>
      </c>
      <c r="K1919" s="15">
        <f t="shared" si="363"/>
        <v>24951.601137342259</v>
      </c>
      <c r="L1919" s="36">
        <f t="shared" si="364"/>
        <v>2998.3988626577411</v>
      </c>
      <c r="M1919" s="36">
        <f t="shared" si="365"/>
        <v>2998.3988626577411</v>
      </c>
      <c r="N1919" s="36">
        <f t="shared" si="366"/>
        <v>0.10727724016664549</v>
      </c>
      <c r="O1919" s="36">
        <f t="shared" si="367"/>
        <v>8990395.7395872362</v>
      </c>
      <c r="P1919" s="35">
        <f t="shared" si="358"/>
        <v>8990395.7395872362</v>
      </c>
    </row>
    <row r="1920" spans="1:16" x14ac:dyDescent="0.4">
      <c r="A1920" s="1">
        <v>1919</v>
      </c>
      <c r="B1920" s="21">
        <v>41732</v>
      </c>
      <c r="C1920" s="43">
        <v>3</v>
      </c>
      <c r="D1920" s="23">
        <v>19802</v>
      </c>
      <c r="E1920" s="25">
        <f t="shared" si="359"/>
        <v>25077.75</v>
      </c>
      <c r="F1920" s="25">
        <f t="shared" si="360"/>
        <v>24378.75</v>
      </c>
      <c r="G1920" s="25">
        <f t="shared" si="361"/>
        <v>0.81226477977747014</v>
      </c>
      <c r="H1920" s="25">
        <f t="shared" si="356"/>
        <v>0.99730290362961838</v>
      </c>
      <c r="I1920" s="4">
        <f t="shared" si="362"/>
        <v>19855.552338143127</v>
      </c>
      <c r="J1920" s="25">
        <f t="shared" si="357"/>
        <v>24923.112569429763</v>
      </c>
      <c r="K1920" s="15">
        <f t="shared" si="363"/>
        <v>24855.892532980142</v>
      </c>
      <c r="L1920" s="36">
        <f t="shared" si="364"/>
        <v>-5053.8925329801423</v>
      </c>
      <c r="M1920" s="36">
        <f t="shared" si="365"/>
        <v>5053.8925329801423</v>
      </c>
      <c r="N1920" s="36">
        <f t="shared" si="366"/>
        <v>0.25522131769417949</v>
      </c>
      <c r="O1920" s="36">
        <f t="shared" si="367"/>
        <v>25541829.73491244</v>
      </c>
      <c r="P1920" s="35">
        <f t="shared" si="358"/>
        <v>25541829.73491244</v>
      </c>
    </row>
    <row r="1921" spans="1:16" x14ac:dyDescent="0.4">
      <c r="A1921" s="1">
        <v>1920</v>
      </c>
      <c r="B1921" s="21">
        <v>41733</v>
      </c>
      <c r="C1921" s="43">
        <v>4</v>
      </c>
      <c r="D1921" s="23">
        <v>25884</v>
      </c>
      <c r="E1921" s="25">
        <f t="shared" si="359"/>
        <v>23679.75</v>
      </c>
      <c r="F1921" s="25">
        <f t="shared" si="360"/>
        <v>22719.875</v>
      </c>
      <c r="G1921" s="25">
        <f t="shared" si="361"/>
        <v>1.1392668313536056</v>
      </c>
      <c r="H1921" s="25">
        <f t="shared" si="356"/>
        <v>0.99897478522145755</v>
      </c>
      <c r="I1921" s="4">
        <f t="shared" si="362"/>
        <v>25910.563893023496</v>
      </c>
      <c r="J1921" s="25">
        <f t="shared" si="357"/>
        <v>24923.458565019588</v>
      </c>
      <c r="K1921" s="15">
        <f t="shared" si="363"/>
        <v>24897.906666966341</v>
      </c>
      <c r="L1921" s="36">
        <f t="shared" si="364"/>
        <v>986.09333303365929</v>
      </c>
      <c r="M1921" s="36">
        <f t="shared" si="365"/>
        <v>986.09333303365929</v>
      </c>
      <c r="N1921" s="36">
        <f t="shared" si="366"/>
        <v>3.8096636263083732E-2</v>
      </c>
      <c r="O1921" s="36">
        <f t="shared" si="367"/>
        <v>972380.06145343126</v>
      </c>
      <c r="P1921" s="35">
        <f t="shared" si="358"/>
        <v>972380.06145343126</v>
      </c>
    </row>
    <row r="1922" spans="1:16" x14ac:dyDescent="0.4">
      <c r="A1922" s="1">
        <v>1921</v>
      </c>
      <c r="B1922" s="21">
        <v>41734</v>
      </c>
      <c r="C1922" s="43">
        <v>1</v>
      </c>
      <c r="D1922" s="23">
        <v>21083</v>
      </c>
      <c r="E1922" s="25">
        <f t="shared" si="359"/>
        <v>21760</v>
      </c>
      <c r="F1922" s="25">
        <f t="shared" si="360"/>
        <v>22838.25</v>
      </c>
      <c r="G1922" s="25">
        <f t="shared" si="361"/>
        <v>0.92314428644926827</v>
      </c>
      <c r="H1922" s="25">
        <f t="shared" ref="H1922:H1985" si="368">VLOOKUP(C1922,$Q$38:$S$42,3,FALSE)</f>
        <v>1.002565354379422</v>
      </c>
      <c r="I1922" s="4">
        <f t="shared" si="362"/>
        <v>21029.053026722799</v>
      </c>
      <c r="J1922" s="25">
        <f t="shared" si="357"/>
        <v>24923.804560609413</v>
      </c>
      <c r="K1922" s="15">
        <f t="shared" si="363"/>
        <v>24987.742951790828</v>
      </c>
      <c r="L1922" s="36">
        <f t="shared" si="364"/>
        <v>-3904.7429517908276</v>
      </c>
      <c r="M1922" s="36">
        <f t="shared" si="365"/>
        <v>3904.7429517908276</v>
      </c>
      <c r="N1922" s="36">
        <f t="shared" si="366"/>
        <v>0.18520812748616552</v>
      </c>
      <c r="O1922" s="36">
        <f t="shared" si="367"/>
        <v>15247017.519560145</v>
      </c>
      <c r="P1922" s="35">
        <f t="shared" si="358"/>
        <v>15247017.519560145</v>
      </c>
    </row>
    <row r="1923" spans="1:16" x14ac:dyDescent="0.4">
      <c r="A1923" s="1">
        <v>1922</v>
      </c>
      <c r="B1923" s="21">
        <v>41735</v>
      </c>
      <c r="C1923" s="43">
        <v>2</v>
      </c>
      <c r="D1923" s="23">
        <v>20271</v>
      </c>
      <c r="E1923" s="25">
        <f t="shared" si="359"/>
        <v>23916.5</v>
      </c>
      <c r="F1923" s="25">
        <f t="shared" si="360"/>
        <v>23916.875</v>
      </c>
      <c r="G1923" s="25">
        <f t="shared" si="361"/>
        <v>0.84756056131915225</v>
      </c>
      <c r="H1923" s="25">
        <f t="shared" si="368"/>
        <v>1.001156956769502</v>
      </c>
      <c r="I1923" s="4">
        <f t="shared" si="362"/>
        <v>20247.574431695255</v>
      </c>
      <c r="J1923" s="25">
        <f t="shared" ref="J1923:J1986" si="369">INTERCEPT($I$2:$I$3896,$A$2:$A$3896)+SLOPE($I$2:$I$3896,$A$2:$A$3896)*A1923</f>
        <v>24924.150556199238</v>
      </c>
      <c r="K1923" s="15">
        <f t="shared" si="363"/>
        <v>24952.986720909321</v>
      </c>
      <c r="L1923" s="36">
        <f t="shared" si="364"/>
        <v>-4681.9867209093209</v>
      </c>
      <c r="M1923" s="36">
        <f t="shared" si="365"/>
        <v>4681.9867209093209</v>
      </c>
      <c r="N1923" s="36">
        <f t="shared" si="366"/>
        <v>0.23096969665578021</v>
      </c>
      <c r="O1923" s="36">
        <f t="shared" si="367"/>
        <v>21920999.654771216</v>
      </c>
      <c r="P1923" s="35">
        <f t="shared" ref="P1923:P1986" si="370">(D1923-K1923)^2</f>
        <v>21920999.654771216</v>
      </c>
    </row>
    <row r="1924" spans="1:16" x14ac:dyDescent="0.4">
      <c r="A1924" s="1">
        <v>1923</v>
      </c>
      <c r="B1924" s="21">
        <v>41736</v>
      </c>
      <c r="C1924" s="43">
        <v>3</v>
      </c>
      <c r="D1924" s="23">
        <v>28428</v>
      </c>
      <c r="E1924" s="25">
        <f t="shared" si="359"/>
        <v>23917.25</v>
      </c>
      <c r="F1924" s="25">
        <f t="shared" si="360"/>
        <v>24144.125</v>
      </c>
      <c r="G1924" s="25">
        <f t="shared" si="361"/>
        <v>1.1774292918049423</v>
      </c>
      <c r="H1924" s="25">
        <f t="shared" si="368"/>
        <v>0.99730290362961838</v>
      </c>
      <c r="I1924" s="4">
        <f t="shared" si="362"/>
        <v>28504.880409490601</v>
      </c>
      <c r="J1924" s="25">
        <f t="shared" si="369"/>
        <v>24924.496551789063</v>
      </c>
      <c r="K1924" s="15">
        <f t="shared" si="363"/>
        <v>24857.272782605643</v>
      </c>
      <c r="L1924" s="36">
        <f t="shared" si="364"/>
        <v>3570.7272173943566</v>
      </c>
      <c r="M1924" s="36">
        <f t="shared" si="365"/>
        <v>3570.7272173943566</v>
      </c>
      <c r="N1924" s="36">
        <f t="shared" si="366"/>
        <v>0.12560599470220757</v>
      </c>
      <c r="O1924" s="36">
        <f t="shared" si="367"/>
        <v>12750092.861040844</v>
      </c>
      <c r="P1924" s="35">
        <f t="shared" si="370"/>
        <v>12750092.861040844</v>
      </c>
    </row>
    <row r="1925" spans="1:16" x14ac:dyDescent="0.4">
      <c r="A1925" s="1">
        <v>1924</v>
      </c>
      <c r="B1925" s="21">
        <v>41737</v>
      </c>
      <c r="C1925" s="43">
        <v>4</v>
      </c>
      <c r="D1925" s="23">
        <v>25887</v>
      </c>
      <c r="E1925" s="25">
        <f t="shared" ref="E1925:E1988" si="371">AVERAGE(D1923:D1926)</f>
        <v>24371</v>
      </c>
      <c r="F1925" s="25">
        <f t="shared" ref="F1925:F1988" si="372">AVERAGE(E1925:E1926)</f>
        <v>23850.625</v>
      </c>
      <c r="G1925" s="25">
        <f t="shared" si="361"/>
        <v>1.0853803621498388</v>
      </c>
      <c r="H1925" s="25">
        <f t="shared" si="368"/>
        <v>0.99897478522145755</v>
      </c>
      <c r="I1925" s="4">
        <f t="shared" si="362"/>
        <v>25913.566971824264</v>
      </c>
      <c r="J1925" s="25">
        <f t="shared" si="369"/>
        <v>24924.842547378892</v>
      </c>
      <c r="K1925" s="15">
        <f t="shared" si="363"/>
        <v>24899.289230446477</v>
      </c>
      <c r="L1925" s="36">
        <f t="shared" si="364"/>
        <v>987.71076955352328</v>
      </c>
      <c r="M1925" s="36">
        <f t="shared" si="365"/>
        <v>987.71076955352328</v>
      </c>
      <c r="N1925" s="36">
        <f t="shared" si="366"/>
        <v>3.8154701956716622E-2</v>
      </c>
      <c r="O1925" s="36">
        <f t="shared" si="367"/>
        <v>975572.56429201318</v>
      </c>
      <c r="P1925" s="35">
        <f t="shared" si="370"/>
        <v>975572.56429201318</v>
      </c>
    </row>
    <row r="1926" spans="1:16" x14ac:dyDescent="0.4">
      <c r="A1926" s="1">
        <v>1925</v>
      </c>
      <c r="B1926" s="21">
        <v>41738</v>
      </c>
      <c r="C1926" s="43">
        <v>1</v>
      </c>
      <c r="D1926" s="23">
        <v>22898</v>
      </c>
      <c r="E1926" s="25">
        <f t="shared" si="371"/>
        <v>23330.25</v>
      </c>
      <c r="F1926" s="25">
        <f t="shared" si="372"/>
        <v>22042.375</v>
      </c>
      <c r="G1926" s="25">
        <f t="shared" si="361"/>
        <v>1.0388172780836911</v>
      </c>
      <c r="H1926" s="25">
        <f t="shared" si="368"/>
        <v>1.002565354379422</v>
      </c>
      <c r="I1926" s="4">
        <f t="shared" si="362"/>
        <v>22839.408822553654</v>
      </c>
      <c r="J1926" s="25">
        <f t="shared" si="369"/>
        <v>24925.188542968717</v>
      </c>
      <c r="K1926" s="15">
        <f t="shared" si="363"/>
        <v>24989.130484555339</v>
      </c>
      <c r="L1926" s="36">
        <f t="shared" si="364"/>
        <v>-2091.1304845553386</v>
      </c>
      <c r="M1926" s="36">
        <f t="shared" si="365"/>
        <v>2091.1304845553386</v>
      </c>
      <c r="N1926" s="36">
        <f t="shared" si="366"/>
        <v>9.1323717554167988E-2</v>
      </c>
      <c r="O1926" s="36">
        <f t="shared" si="367"/>
        <v>4372826.7034366457</v>
      </c>
      <c r="P1926" s="35">
        <f t="shared" si="370"/>
        <v>4372826.7034366457</v>
      </c>
    </row>
    <row r="1927" spans="1:16" x14ac:dyDescent="0.4">
      <c r="A1927" s="1">
        <v>1926</v>
      </c>
      <c r="B1927" s="21">
        <v>41739</v>
      </c>
      <c r="C1927" s="43">
        <v>2</v>
      </c>
      <c r="D1927" s="23">
        <v>16108</v>
      </c>
      <c r="E1927" s="25">
        <f t="shared" si="371"/>
        <v>20754.5</v>
      </c>
      <c r="F1927" s="25">
        <f t="shared" si="372"/>
        <v>20010.75</v>
      </c>
      <c r="G1927" s="25">
        <f t="shared" si="361"/>
        <v>0.80496733006009269</v>
      </c>
      <c r="H1927" s="25">
        <f t="shared" si="368"/>
        <v>1.001156956769502</v>
      </c>
      <c r="I1927" s="4">
        <f t="shared" si="362"/>
        <v>16089.385276786896</v>
      </c>
      <c r="J1927" s="25">
        <f t="shared" si="369"/>
        <v>24925.534538558542</v>
      </c>
      <c r="K1927" s="15">
        <f t="shared" si="363"/>
        <v>24954.372304476383</v>
      </c>
      <c r="L1927" s="36">
        <f t="shared" si="364"/>
        <v>-8846.3723044763829</v>
      </c>
      <c r="M1927" s="36">
        <f t="shared" si="365"/>
        <v>8846.3723044763829</v>
      </c>
      <c r="N1927" s="36">
        <f t="shared" si="366"/>
        <v>0.54919122823915956</v>
      </c>
      <c r="O1927" s="36">
        <f t="shared" si="367"/>
        <v>78258302.949406788</v>
      </c>
      <c r="P1927" s="35">
        <f t="shared" si="370"/>
        <v>78258302.949406788</v>
      </c>
    </row>
    <row r="1928" spans="1:16" x14ac:dyDescent="0.4">
      <c r="A1928" s="1">
        <v>1927</v>
      </c>
      <c r="B1928" s="21">
        <v>41740</v>
      </c>
      <c r="C1928" s="43">
        <v>3</v>
      </c>
      <c r="D1928" s="23">
        <v>18125</v>
      </c>
      <c r="E1928" s="25">
        <f t="shared" si="371"/>
        <v>19267</v>
      </c>
      <c r="F1928" s="25">
        <f t="shared" si="372"/>
        <v>18914.625</v>
      </c>
      <c r="G1928" s="25">
        <f t="shared" si="361"/>
        <v>0.95825320353958909</v>
      </c>
      <c r="H1928" s="25">
        <f t="shared" si="368"/>
        <v>0.99730290362961838</v>
      </c>
      <c r="I1928" s="4">
        <f t="shared" si="362"/>
        <v>18174.017075489555</v>
      </c>
      <c r="J1928" s="25">
        <f t="shared" si="369"/>
        <v>24925.880534148368</v>
      </c>
      <c r="K1928" s="15">
        <f t="shared" si="363"/>
        <v>24858.653032231148</v>
      </c>
      <c r="L1928" s="36">
        <f t="shared" si="364"/>
        <v>-6733.6530322311482</v>
      </c>
      <c r="M1928" s="36">
        <f t="shared" si="365"/>
        <v>6733.6530322311482</v>
      </c>
      <c r="N1928" s="36">
        <f t="shared" si="366"/>
        <v>0.37151189143344265</v>
      </c>
      <c r="O1928" s="36">
        <f t="shared" si="367"/>
        <v>45342083.158475734</v>
      </c>
      <c r="P1928" s="35">
        <f t="shared" si="370"/>
        <v>45342083.158475734</v>
      </c>
    </row>
    <row r="1929" spans="1:16" x14ac:dyDescent="0.4">
      <c r="A1929" s="1">
        <v>1928</v>
      </c>
      <c r="B1929" s="21">
        <v>41741</v>
      </c>
      <c r="C1929" s="43">
        <v>4</v>
      </c>
      <c r="D1929" s="23">
        <v>19937</v>
      </c>
      <c r="E1929" s="25">
        <f t="shared" si="371"/>
        <v>18562.25</v>
      </c>
      <c r="F1929" s="25">
        <f t="shared" si="372"/>
        <v>20821</v>
      </c>
      <c r="G1929" s="25">
        <f t="shared" si="361"/>
        <v>0.95754286537630273</v>
      </c>
      <c r="H1929" s="25">
        <f t="shared" si="368"/>
        <v>0.99897478522145755</v>
      </c>
      <c r="I1929" s="4">
        <f t="shared" si="362"/>
        <v>19957.460683635043</v>
      </c>
      <c r="J1929" s="25">
        <f t="shared" si="369"/>
        <v>24926.226529738193</v>
      </c>
      <c r="K1929" s="15">
        <f t="shared" si="363"/>
        <v>24900.671793926609</v>
      </c>
      <c r="L1929" s="36">
        <f t="shared" si="364"/>
        <v>-4963.6717939266091</v>
      </c>
      <c r="M1929" s="36">
        <f t="shared" si="365"/>
        <v>4963.6717939266091</v>
      </c>
      <c r="N1929" s="36">
        <f t="shared" si="366"/>
        <v>0.24896783838725028</v>
      </c>
      <c r="O1929" s="36">
        <f t="shared" si="367"/>
        <v>24638037.677822601</v>
      </c>
      <c r="P1929" s="35">
        <f t="shared" si="370"/>
        <v>24638037.677822601</v>
      </c>
    </row>
    <row r="1930" spans="1:16" x14ac:dyDescent="0.4">
      <c r="A1930" s="1">
        <v>1929</v>
      </c>
      <c r="B1930" s="21">
        <v>41742</v>
      </c>
      <c r="C1930" s="43">
        <v>1</v>
      </c>
      <c r="D1930" s="23">
        <v>20079</v>
      </c>
      <c r="E1930" s="25">
        <f t="shared" si="371"/>
        <v>23079.75</v>
      </c>
      <c r="F1930" s="25">
        <f t="shared" si="372"/>
        <v>25844.75</v>
      </c>
      <c r="G1930" s="25">
        <f t="shared" si="361"/>
        <v>0.77690826957118952</v>
      </c>
      <c r="H1930" s="25">
        <f t="shared" si="368"/>
        <v>1.002565354379422</v>
      </c>
      <c r="I1930" s="4">
        <f t="shared" si="362"/>
        <v>20027.622052059342</v>
      </c>
      <c r="J1930" s="25">
        <f t="shared" si="369"/>
        <v>24926.572525328018</v>
      </c>
      <c r="K1930" s="15">
        <f t="shared" si="363"/>
        <v>24990.518017319846</v>
      </c>
      <c r="L1930" s="36">
        <f t="shared" si="364"/>
        <v>-4911.518017319846</v>
      </c>
      <c r="M1930" s="36">
        <f t="shared" si="365"/>
        <v>4911.518017319846</v>
      </c>
      <c r="N1930" s="36">
        <f t="shared" si="366"/>
        <v>0.2446096925803001</v>
      </c>
      <c r="O1930" s="36">
        <f t="shared" si="367"/>
        <v>24123009.23445747</v>
      </c>
      <c r="P1930" s="35">
        <f t="shared" si="370"/>
        <v>24123009.23445747</v>
      </c>
    </row>
    <row r="1931" spans="1:16" x14ac:dyDescent="0.4">
      <c r="A1931" s="1">
        <v>1930</v>
      </c>
      <c r="B1931" s="21">
        <v>41743</v>
      </c>
      <c r="C1931" s="43">
        <v>2</v>
      </c>
      <c r="D1931" s="23">
        <v>34178</v>
      </c>
      <c r="E1931" s="25">
        <f t="shared" si="371"/>
        <v>28609.75</v>
      </c>
      <c r="F1931" s="25">
        <f t="shared" si="372"/>
        <v>29704.875</v>
      </c>
      <c r="G1931" s="25">
        <f t="shared" si="361"/>
        <v>1.1505855520348092</v>
      </c>
      <c r="H1931" s="25">
        <f t="shared" si="368"/>
        <v>1.001156956769502</v>
      </c>
      <c r="I1931" s="4">
        <f t="shared" si="362"/>
        <v>34138.503227590176</v>
      </c>
      <c r="J1931" s="25">
        <f t="shared" si="369"/>
        <v>24926.918520917843</v>
      </c>
      <c r="K1931" s="15">
        <f t="shared" si="363"/>
        <v>24955.757888043445</v>
      </c>
      <c r="L1931" s="36">
        <f t="shared" si="364"/>
        <v>9222.2421119565552</v>
      </c>
      <c r="M1931" s="36">
        <f t="shared" si="365"/>
        <v>9222.2421119565552</v>
      </c>
      <c r="N1931" s="36">
        <f t="shared" si="366"/>
        <v>0.26982977681422421</v>
      </c>
      <c r="O1931" s="36">
        <f t="shared" si="367"/>
        <v>85049749.571544901</v>
      </c>
      <c r="P1931" s="35">
        <f t="shared" si="370"/>
        <v>85049749.571544901</v>
      </c>
    </row>
    <row r="1932" spans="1:16" x14ac:dyDescent="0.4">
      <c r="A1932" s="1">
        <v>1931</v>
      </c>
      <c r="B1932" s="21">
        <v>41744</v>
      </c>
      <c r="C1932" s="43">
        <v>3</v>
      </c>
      <c r="D1932" s="23">
        <v>40245</v>
      </c>
      <c r="E1932" s="25">
        <f t="shared" si="371"/>
        <v>30800</v>
      </c>
      <c r="F1932" s="25">
        <f t="shared" si="372"/>
        <v>30687.75</v>
      </c>
      <c r="G1932" s="25">
        <f t="shared" si="361"/>
        <v>1.3114353447222427</v>
      </c>
      <c r="H1932" s="25">
        <f t="shared" si="368"/>
        <v>0.99730290362961838</v>
      </c>
      <c r="I1932" s="4">
        <f t="shared" si="362"/>
        <v>40353.838190514602</v>
      </c>
      <c r="J1932" s="25">
        <f t="shared" si="369"/>
        <v>24927.264516507668</v>
      </c>
      <c r="K1932" s="15">
        <f t="shared" si="363"/>
        <v>24860.033281856653</v>
      </c>
      <c r="L1932" s="36">
        <f t="shared" si="364"/>
        <v>15384.966718143347</v>
      </c>
      <c r="M1932" s="36">
        <f t="shared" si="365"/>
        <v>15384.966718143347</v>
      </c>
      <c r="N1932" s="36">
        <f t="shared" si="366"/>
        <v>0.38228268649877867</v>
      </c>
      <c r="O1932" s="36">
        <f t="shared" si="367"/>
        <v>236697200.91837847</v>
      </c>
      <c r="P1932" s="35">
        <f t="shared" si="370"/>
        <v>236697200.91837847</v>
      </c>
    </row>
    <row r="1933" spans="1:16" x14ac:dyDescent="0.4">
      <c r="A1933" s="1">
        <v>1932</v>
      </c>
      <c r="B1933" s="21">
        <v>41745</v>
      </c>
      <c r="C1933" s="43">
        <v>4</v>
      </c>
      <c r="D1933" s="23">
        <v>28698</v>
      </c>
      <c r="E1933" s="25">
        <f t="shared" si="371"/>
        <v>30575.5</v>
      </c>
      <c r="F1933" s="25">
        <f t="shared" si="372"/>
        <v>29463.625</v>
      </c>
      <c r="G1933" s="25">
        <f t="shared" si="361"/>
        <v>0.97401456881154302</v>
      </c>
      <c r="H1933" s="25">
        <f t="shared" si="368"/>
        <v>0.99897478522145755</v>
      </c>
      <c r="I1933" s="4">
        <f t="shared" si="362"/>
        <v>28727.451808143574</v>
      </c>
      <c r="J1933" s="25">
        <f t="shared" si="369"/>
        <v>24927.610512097497</v>
      </c>
      <c r="K1933" s="15">
        <f t="shared" si="363"/>
        <v>24902.054357406745</v>
      </c>
      <c r="L1933" s="36">
        <f t="shared" si="364"/>
        <v>3795.9456425932549</v>
      </c>
      <c r="M1933" s="36">
        <f t="shared" si="365"/>
        <v>3795.9456425932549</v>
      </c>
      <c r="N1933" s="36">
        <f t="shared" si="366"/>
        <v>0.13227213194624207</v>
      </c>
      <c r="O1933" s="36">
        <f t="shared" si="367"/>
        <v>14409203.321522718</v>
      </c>
      <c r="P1933" s="35">
        <f t="shared" si="370"/>
        <v>14409203.321522718</v>
      </c>
    </row>
    <row r="1934" spans="1:16" x14ac:dyDescent="0.4">
      <c r="A1934" s="1">
        <v>1933</v>
      </c>
      <c r="B1934" s="21">
        <v>41746</v>
      </c>
      <c r="C1934" s="43">
        <v>1</v>
      </c>
      <c r="D1934" s="23">
        <v>19181</v>
      </c>
      <c r="E1934" s="25">
        <f t="shared" si="371"/>
        <v>28351.75</v>
      </c>
      <c r="F1934" s="25">
        <f t="shared" si="372"/>
        <v>25962.5</v>
      </c>
      <c r="G1934" s="25">
        <f t="shared" si="361"/>
        <v>0.73879634087626389</v>
      </c>
      <c r="H1934" s="25">
        <f t="shared" si="368"/>
        <v>1.002565354379422</v>
      </c>
      <c r="I1934" s="4">
        <f t="shared" si="362"/>
        <v>19131.919845637243</v>
      </c>
      <c r="J1934" s="25">
        <f t="shared" si="369"/>
        <v>24927.956507687322</v>
      </c>
      <c r="K1934" s="15">
        <f t="shared" si="363"/>
        <v>24991.905550084357</v>
      </c>
      <c r="L1934" s="36">
        <f t="shared" si="364"/>
        <v>-5810.9055500843569</v>
      </c>
      <c r="M1934" s="36">
        <f t="shared" si="365"/>
        <v>5810.9055500843569</v>
      </c>
      <c r="N1934" s="36">
        <f t="shared" si="366"/>
        <v>0.30295112611878194</v>
      </c>
      <c r="O1934" s="36">
        <f t="shared" si="367"/>
        <v>33766623.312001184</v>
      </c>
      <c r="P1934" s="35">
        <f t="shared" si="370"/>
        <v>33766623.312001184</v>
      </c>
    </row>
    <row r="1935" spans="1:16" x14ac:dyDescent="0.4">
      <c r="A1935" s="1">
        <v>1934</v>
      </c>
      <c r="B1935" s="21">
        <v>41747</v>
      </c>
      <c r="C1935" s="43">
        <v>2</v>
      </c>
      <c r="D1935" s="23">
        <v>25283</v>
      </c>
      <c r="E1935" s="25">
        <f t="shared" si="371"/>
        <v>23573.25</v>
      </c>
      <c r="F1935" s="25">
        <f t="shared" si="372"/>
        <v>22637.125</v>
      </c>
      <c r="G1935" s="25">
        <f t="shared" si="361"/>
        <v>1.1168821129008211</v>
      </c>
      <c r="H1935" s="25">
        <f t="shared" si="368"/>
        <v>1.001156956769502</v>
      </c>
      <c r="I1935" s="4">
        <f t="shared" si="362"/>
        <v>25253.7824654211</v>
      </c>
      <c r="J1935" s="25">
        <f t="shared" si="369"/>
        <v>24928.302503277147</v>
      </c>
      <c r="K1935" s="15">
        <f t="shared" si="363"/>
        <v>24957.143471610507</v>
      </c>
      <c r="L1935" s="36">
        <f t="shared" si="364"/>
        <v>325.85652838949318</v>
      </c>
      <c r="M1935" s="36">
        <f t="shared" si="365"/>
        <v>325.85652838949318</v>
      </c>
      <c r="N1935" s="36">
        <f t="shared" si="366"/>
        <v>1.2888364845528346E-2</v>
      </c>
      <c r="O1935" s="36">
        <f t="shared" si="367"/>
        <v>106182.47709405258</v>
      </c>
      <c r="P1935" s="35">
        <f t="shared" si="370"/>
        <v>106182.47709405258</v>
      </c>
    </row>
    <row r="1936" spans="1:16" x14ac:dyDescent="0.4">
      <c r="A1936" s="1">
        <v>1935</v>
      </c>
      <c r="B1936" s="21">
        <v>41748</v>
      </c>
      <c r="C1936" s="43">
        <v>3</v>
      </c>
      <c r="D1936" s="23">
        <v>21131</v>
      </c>
      <c r="E1936" s="25">
        <f t="shared" si="371"/>
        <v>21701</v>
      </c>
      <c r="F1936" s="25">
        <f t="shared" si="372"/>
        <v>22168.375</v>
      </c>
      <c r="G1936" s="25">
        <f t="shared" si="361"/>
        <v>0.95320473422161078</v>
      </c>
      <c r="H1936" s="25">
        <f t="shared" si="368"/>
        <v>0.99730290362961838</v>
      </c>
      <c r="I1936" s="4">
        <f t="shared" si="362"/>
        <v>21188.146472947301</v>
      </c>
      <c r="J1936" s="25">
        <f t="shared" si="369"/>
        <v>24928.648498866973</v>
      </c>
      <c r="K1936" s="15">
        <f t="shared" si="363"/>
        <v>24861.413531482158</v>
      </c>
      <c r="L1936" s="36">
        <f t="shared" si="364"/>
        <v>-3730.4135314821579</v>
      </c>
      <c r="M1936" s="36">
        <f t="shared" si="365"/>
        <v>3730.4135314821579</v>
      </c>
      <c r="N1936" s="36">
        <f t="shared" si="366"/>
        <v>0.17653748196877372</v>
      </c>
      <c r="O1936" s="36">
        <f t="shared" si="367"/>
        <v>13915985.115865184</v>
      </c>
      <c r="P1936" s="35">
        <f t="shared" si="370"/>
        <v>13915985.115865184</v>
      </c>
    </row>
    <row r="1937" spans="1:16" x14ac:dyDescent="0.4">
      <c r="A1937" s="1">
        <v>1936</v>
      </c>
      <c r="B1937" s="21">
        <v>41749</v>
      </c>
      <c r="C1937" s="43">
        <v>4</v>
      </c>
      <c r="D1937" s="23">
        <v>21209</v>
      </c>
      <c r="E1937" s="25">
        <f t="shared" si="371"/>
        <v>22635.75</v>
      </c>
      <c r="F1937" s="25">
        <f t="shared" si="372"/>
        <v>22633.5</v>
      </c>
      <c r="G1937" s="25">
        <f t="shared" si="361"/>
        <v>0.93706231912872517</v>
      </c>
      <c r="H1937" s="25">
        <f t="shared" si="368"/>
        <v>0.99897478522145755</v>
      </c>
      <c r="I1937" s="4">
        <f t="shared" si="362"/>
        <v>21230.766095160536</v>
      </c>
      <c r="J1937" s="25">
        <f t="shared" si="369"/>
        <v>24928.994494456798</v>
      </c>
      <c r="K1937" s="15">
        <f t="shared" si="363"/>
        <v>24903.436920886877</v>
      </c>
      <c r="L1937" s="36">
        <f t="shared" si="364"/>
        <v>-3694.4369208868775</v>
      </c>
      <c r="M1937" s="36">
        <f t="shared" si="365"/>
        <v>3694.4369208868775</v>
      </c>
      <c r="N1937" s="36">
        <f t="shared" si="366"/>
        <v>0.17419194308486385</v>
      </c>
      <c r="O1937" s="36">
        <f t="shared" si="367"/>
        <v>13648864.162412113</v>
      </c>
      <c r="P1937" s="35">
        <f t="shared" si="370"/>
        <v>13648864.162412113</v>
      </c>
    </row>
    <row r="1938" spans="1:16" x14ac:dyDescent="0.4">
      <c r="A1938" s="1">
        <v>1937</v>
      </c>
      <c r="B1938" s="21">
        <v>41750</v>
      </c>
      <c r="C1938" s="43">
        <v>1</v>
      </c>
      <c r="D1938" s="23">
        <v>22920</v>
      </c>
      <c r="E1938" s="25">
        <f t="shared" si="371"/>
        <v>22631.25</v>
      </c>
      <c r="F1938" s="25">
        <f t="shared" si="372"/>
        <v>22940.5</v>
      </c>
      <c r="G1938" s="25">
        <f t="shared" si="361"/>
        <v>0.99910638390619211</v>
      </c>
      <c r="H1938" s="25">
        <f t="shared" si="368"/>
        <v>1.002565354379422</v>
      </c>
      <c r="I1938" s="4">
        <f t="shared" si="362"/>
        <v>22861.352529169784</v>
      </c>
      <c r="J1938" s="25">
        <f t="shared" si="369"/>
        <v>24929.340490046623</v>
      </c>
      <c r="K1938" s="15">
        <f t="shared" si="363"/>
        <v>24993.293082848864</v>
      </c>
      <c r="L1938" s="36">
        <f t="shared" si="364"/>
        <v>-2073.2930828488643</v>
      </c>
      <c r="M1938" s="36">
        <f t="shared" si="365"/>
        <v>2073.2930828488643</v>
      </c>
      <c r="N1938" s="36">
        <f t="shared" si="366"/>
        <v>9.0457813387821301E-2</v>
      </c>
      <c r="O1938" s="36">
        <f t="shared" si="367"/>
        <v>4298544.2073889477</v>
      </c>
      <c r="P1938" s="35">
        <f t="shared" si="370"/>
        <v>4298544.2073889477</v>
      </c>
    </row>
    <row r="1939" spans="1:16" x14ac:dyDescent="0.4">
      <c r="A1939" s="1">
        <v>1938</v>
      </c>
      <c r="B1939" s="21">
        <v>41751</v>
      </c>
      <c r="C1939" s="43">
        <v>2</v>
      </c>
      <c r="D1939" s="23">
        <v>25265</v>
      </c>
      <c r="E1939" s="25">
        <f t="shared" si="371"/>
        <v>23249.75</v>
      </c>
      <c r="F1939" s="25">
        <f t="shared" si="372"/>
        <v>23050.25</v>
      </c>
      <c r="G1939" s="25">
        <f t="shared" si="361"/>
        <v>1.0960835565774774</v>
      </c>
      <c r="H1939" s="25">
        <f t="shared" si="368"/>
        <v>1.001156956769502</v>
      </c>
      <c r="I1939" s="4">
        <f t="shared" si="362"/>
        <v>25235.803266576913</v>
      </c>
      <c r="J1939" s="25">
        <f t="shared" si="369"/>
        <v>24929.686485636448</v>
      </c>
      <c r="K1939" s="15">
        <f t="shared" si="363"/>
        <v>24958.529055177569</v>
      </c>
      <c r="L1939" s="36">
        <f t="shared" si="364"/>
        <v>306.47094482243119</v>
      </c>
      <c r="M1939" s="36">
        <f t="shared" si="365"/>
        <v>306.47094482243119</v>
      </c>
      <c r="N1939" s="36">
        <f t="shared" si="366"/>
        <v>1.2130257067976694E-2</v>
      </c>
      <c r="O1939" s="36">
        <f t="shared" si="367"/>
        <v>93924.440020353664</v>
      </c>
      <c r="P1939" s="35">
        <f t="shared" si="370"/>
        <v>93924.440020353664</v>
      </c>
    </row>
    <row r="1940" spans="1:16" x14ac:dyDescent="0.4">
      <c r="A1940" s="1">
        <v>1939</v>
      </c>
      <c r="B1940" s="21">
        <v>41752</v>
      </c>
      <c r="C1940" s="43">
        <v>3</v>
      </c>
      <c r="D1940" s="23">
        <v>23605</v>
      </c>
      <c r="E1940" s="25">
        <f t="shared" si="371"/>
        <v>22850.75</v>
      </c>
      <c r="F1940" s="25">
        <f t="shared" si="372"/>
        <v>22943</v>
      </c>
      <c r="G1940" s="25">
        <f t="shared" si="361"/>
        <v>1.0288541167240552</v>
      </c>
      <c r="H1940" s="25">
        <f t="shared" si="368"/>
        <v>0.99730290362961838</v>
      </c>
      <c r="I1940" s="4">
        <f t="shared" si="362"/>
        <v>23668.837134727226</v>
      </c>
      <c r="J1940" s="25">
        <f t="shared" si="369"/>
        <v>24930.032481226273</v>
      </c>
      <c r="K1940" s="15">
        <f t="shared" si="363"/>
        <v>24862.793781107663</v>
      </c>
      <c r="L1940" s="36">
        <f t="shared" si="364"/>
        <v>-1257.7937811076627</v>
      </c>
      <c r="M1940" s="36">
        <f t="shared" si="365"/>
        <v>1257.7937811076627</v>
      </c>
      <c r="N1940" s="36">
        <f t="shared" si="366"/>
        <v>5.3285057450017478E-2</v>
      </c>
      <c r="O1940" s="36">
        <f t="shared" si="367"/>
        <v>1582045.1957931109</v>
      </c>
      <c r="P1940" s="35">
        <f t="shared" si="370"/>
        <v>1582045.1957931109</v>
      </c>
    </row>
    <row r="1941" spans="1:16" x14ac:dyDescent="0.4">
      <c r="A1941" s="1">
        <v>1940</v>
      </c>
      <c r="B1941" s="21">
        <v>41753</v>
      </c>
      <c r="C1941" s="43">
        <v>4</v>
      </c>
      <c r="D1941" s="23">
        <v>19613</v>
      </c>
      <c r="E1941" s="25">
        <f t="shared" si="371"/>
        <v>23035.25</v>
      </c>
      <c r="F1941" s="25">
        <f t="shared" si="372"/>
        <v>22667.25</v>
      </c>
      <c r="G1941" s="25">
        <f t="shared" si="361"/>
        <v>0.86525714411761467</v>
      </c>
      <c r="H1941" s="25">
        <f t="shared" si="368"/>
        <v>0.99897478522145755</v>
      </c>
      <c r="I1941" s="4">
        <f t="shared" si="362"/>
        <v>19633.128173152134</v>
      </c>
      <c r="J1941" s="25">
        <f t="shared" si="369"/>
        <v>24930.378476816099</v>
      </c>
      <c r="K1941" s="15">
        <f t="shared" si="363"/>
        <v>24904.81948436701</v>
      </c>
      <c r="L1941" s="36">
        <f t="shared" si="364"/>
        <v>-5291.8194843670099</v>
      </c>
      <c r="M1941" s="36">
        <f t="shared" si="365"/>
        <v>5291.8194843670099</v>
      </c>
      <c r="N1941" s="36">
        <f t="shared" si="366"/>
        <v>0.26981183319058838</v>
      </c>
      <c r="O1941" s="36">
        <f t="shared" si="367"/>
        <v>28003353.455126327</v>
      </c>
      <c r="P1941" s="35">
        <f t="shared" si="370"/>
        <v>28003353.455126327</v>
      </c>
    </row>
    <row r="1942" spans="1:16" x14ac:dyDescent="0.4">
      <c r="A1942" s="1">
        <v>1941</v>
      </c>
      <c r="B1942" s="21">
        <v>41754</v>
      </c>
      <c r="C1942" s="43">
        <v>1</v>
      </c>
      <c r="D1942" s="23">
        <v>23658</v>
      </c>
      <c r="E1942" s="25">
        <f t="shared" si="371"/>
        <v>22299.25</v>
      </c>
      <c r="F1942" s="25">
        <f t="shared" si="372"/>
        <v>21625.375</v>
      </c>
      <c r="G1942" s="25">
        <f t="shared" si="361"/>
        <v>1.0939925897238776</v>
      </c>
      <c r="H1942" s="25">
        <f t="shared" si="368"/>
        <v>1.002565354379422</v>
      </c>
      <c r="I1942" s="4">
        <f t="shared" si="362"/>
        <v>23597.464142020017</v>
      </c>
      <c r="J1942" s="25">
        <f t="shared" si="369"/>
        <v>24930.724472405927</v>
      </c>
      <c r="K1942" s="15">
        <f t="shared" si="363"/>
        <v>24994.680615613375</v>
      </c>
      <c r="L1942" s="36">
        <f t="shared" si="364"/>
        <v>-1336.6806156133753</v>
      </c>
      <c r="M1942" s="36">
        <f t="shared" si="365"/>
        <v>1336.6806156133753</v>
      </c>
      <c r="N1942" s="36">
        <f t="shared" si="366"/>
        <v>5.6500152828361454E-2</v>
      </c>
      <c r="O1942" s="36">
        <f t="shared" si="367"/>
        <v>1786715.0681565518</v>
      </c>
      <c r="P1942" s="35">
        <f t="shared" si="370"/>
        <v>1786715.0681565518</v>
      </c>
    </row>
    <row r="1943" spans="1:16" x14ac:dyDescent="0.4">
      <c r="A1943" s="1">
        <v>1942</v>
      </c>
      <c r="B1943" s="21">
        <v>41755</v>
      </c>
      <c r="C1943" s="43">
        <v>2</v>
      </c>
      <c r="D1943" s="23">
        <v>22321</v>
      </c>
      <c r="E1943" s="25">
        <f t="shared" si="371"/>
        <v>20951.5</v>
      </c>
      <c r="F1943" s="25">
        <f t="shared" si="372"/>
        <v>21476.125</v>
      </c>
      <c r="G1943" s="25">
        <f t="shared" si="361"/>
        <v>1.0393401975449481</v>
      </c>
      <c r="H1943" s="25">
        <f t="shared" si="368"/>
        <v>1.001156956769502</v>
      </c>
      <c r="I1943" s="4">
        <f t="shared" si="362"/>
        <v>22295.205411172108</v>
      </c>
      <c r="J1943" s="25">
        <f t="shared" si="369"/>
        <v>24931.070467995753</v>
      </c>
      <c r="K1943" s="15">
        <f t="shared" si="363"/>
        <v>24959.914638744631</v>
      </c>
      <c r="L1943" s="36">
        <f t="shared" si="364"/>
        <v>-2638.9146387446308</v>
      </c>
      <c r="M1943" s="36">
        <f t="shared" si="365"/>
        <v>2638.9146387446308</v>
      </c>
      <c r="N1943" s="36">
        <f t="shared" si="366"/>
        <v>0.11822564574815782</v>
      </c>
      <c r="O1943" s="36">
        <f t="shared" si="367"/>
        <v>6963870.4705807054</v>
      </c>
      <c r="P1943" s="35">
        <f t="shared" si="370"/>
        <v>6963870.4705807054</v>
      </c>
    </row>
    <row r="1944" spans="1:16" x14ac:dyDescent="0.4">
      <c r="A1944" s="1">
        <v>1943</v>
      </c>
      <c r="B1944" s="21">
        <v>41756</v>
      </c>
      <c r="C1944" s="43">
        <v>3</v>
      </c>
      <c r="D1944" s="23">
        <v>18214</v>
      </c>
      <c r="E1944" s="25">
        <f t="shared" si="371"/>
        <v>22000.75</v>
      </c>
      <c r="F1944" s="25">
        <f t="shared" si="372"/>
        <v>21922</v>
      </c>
      <c r="G1944" s="25">
        <f t="shared" si="361"/>
        <v>0.83085484901012685</v>
      </c>
      <c r="H1944" s="25">
        <f t="shared" si="368"/>
        <v>0.99730290362961838</v>
      </c>
      <c r="I1944" s="4">
        <f t="shared" si="362"/>
        <v>18263.257766232651</v>
      </c>
      <c r="J1944" s="25">
        <f t="shared" si="369"/>
        <v>24931.416463585578</v>
      </c>
      <c r="K1944" s="15">
        <f t="shared" si="363"/>
        <v>24864.174030733167</v>
      </c>
      <c r="L1944" s="36">
        <f t="shared" si="364"/>
        <v>-6650.1740307331675</v>
      </c>
      <c r="M1944" s="36">
        <f t="shared" si="365"/>
        <v>6650.1740307331675</v>
      </c>
      <c r="N1944" s="36">
        <f t="shared" si="366"/>
        <v>0.36511332111195605</v>
      </c>
      <c r="O1944" s="36">
        <f t="shared" si="367"/>
        <v>44224814.639037825</v>
      </c>
      <c r="P1944" s="35">
        <f t="shared" si="370"/>
        <v>44224814.639037825</v>
      </c>
    </row>
    <row r="1945" spans="1:16" x14ac:dyDescent="0.4">
      <c r="A1945" s="1">
        <v>1944</v>
      </c>
      <c r="B1945" s="21">
        <v>41757</v>
      </c>
      <c r="C1945" s="43">
        <v>4</v>
      </c>
      <c r="D1945" s="23">
        <v>23810</v>
      </c>
      <c r="E1945" s="25">
        <f t="shared" si="371"/>
        <v>21843.25</v>
      </c>
      <c r="F1945" s="25">
        <f t="shared" si="372"/>
        <v>22136.75</v>
      </c>
      <c r="G1945" s="25">
        <f t="shared" si="361"/>
        <v>1.0755869764080093</v>
      </c>
      <c r="H1945" s="25">
        <f t="shared" si="368"/>
        <v>0.99897478522145755</v>
      </c>
      <c r="I1945" s="4">
        <f t="shared" si="362"/>
        <v>23834.435415426109</v>
      </c>
      <c r="J1945" s="25">
        <f t="shared" si="369"/>
        <v>24931.762459175403</v>
      </c>
      <c r="K1945" s="15">
        <f t="shared" si="363"/>
        <v>24906.202047847146</v>
      </c>
      <c r="L1945" s="36">
        <f t="shared" si="364"/>
        <v>-1096.2020478471459</v>
      </c>
      <c r="M1945" s="36">
        <f t="shared" si="365"/>
        <v>1096.2020478471459</v>
      </c>
      <c r="N1945" s="36">
        <f t="shared" si="366"/>
        <v>4.6039565218275763E-2</v>
      </c>
      <c r="O1945" s="36">
        <f t="shared" si="367"/>
        <v>1201658.9297042764</v>
      </c>
      <c r="P1945" s="35">
        <f t="shared" si="370"/>
        <v>1201658.9297042764</v>
      </c>
    </row>
    <row r="1946" spans="1:16" x14ac:dyDescent="0.4">
      <c r="A1946" s="1">
        <v>1945</v>
      </c>
      <c r="B1946" s="21">
        <v>41758</v>
      </c>
      <c r="C1946" s="43">
        <v>1</v>
      </c>
      <c r="D1946" s="23">
        <v>23028</v>
      </c>
      <c r="E1946" s="25">
        <f t="shared" si="371"/>
        <v>22430.25</v>
      </c>
      <c r="F1946" s="25">
        <f t="shared" si="372"/>
        <v>22537.75</v>
      </c>
      <c r="G1946" s="25">
        <f t="shared" si="361"/>
        <v>1.0217523932069528</v>
      </c>
      <c r="H1946" s="25">
        <f t="shared" si="368"/>
        <v>1.002565354379422</v>
      </c>
      <c r="I1946" s="4">
        <f t="shared" si="362"/>
        <v>22969.076179830794</v>
      </c>
      <c r="J1946" s="25">
        <f t="shared" si="369"/>
        <v>24932.108454765228</v>
      </c>
      <c r="K1946" s="15">
        <f t="shared" si="363"/>
        <v>24996.068148377883</v>
      </c>
      <c r="L1946" s="36">
        <f t="shared" si="364"/>
        <v>-1968.0681483778826</v>
      </c>
      <c r="M1946" s="36">
        <f t="shared" si="365"/>
        <v>1968.0681483778826</v>
      </c>
      <c r="N1946" s="36">
        <f t="shared" si="366"/>
        <v>8.5464137066956866E-2</v>
      </c>
      <c r="O1946" s="36">
        <f t="shared" si="367"/>
        <v>3873292.2366595473</v>
      </c>
      <c r="P1946" s="35">
        <f t="shared" si="370"/>
        <v>3873292.2366595473</v>
      </c>
    </row>
    <row r="1947" spans="1:16" x14ac:dyDescent="0.4">
      <c r="A1947" s="1">
        <v>1946</v>
      </c>
      <c r="B1947" s="21">
        <v>41759</v>
      </c>
      <c r="C1947" s="43">
        <v>2</v>
      </c>
      <c r="D1947" s="23">
        <v>24669</v>
      </c>
      <c r="E1947" s="25">
        <f t="shared" si="371"/>
        <v>22645.25</v>
      </c>
      <c r="F1947" s="25">
        <f t="shared" si="372"/>
        <v>22457.125</v>
      </c>
      <c r="G1947" s="25">
        <f t="shared" si="361"/>
        <v>1.0984932398960241</v>
      </c>
      <c r="H1947" s="25">
        <f t="shared" si="368"/>
        <v>1.001156956769502</v>
      </c>
      <c r="I1947" s="4">
        <f t="shared" si="362"/>
        <v>24640.492015958276</v>
      </c>
      <c r="J1947" s="25">
        <f t="shared" si="369"/>
        <v>24932.454450355053</v>
      </c>
      <c r="K1947" s="15">
        <f t="shared" si="363"/>
        <v>24961.300222311693</v>
      </c>
      <c r="L1947" s="36">
        <f t="shared" si="364"/>
        <v>-292.30022231169278</v>
      </c>
      <c r="M1947" s="36">
        <f t="shared" si="365"/>
        <v>292.30022231169278</v>
      </c>
      <c r="N1947" s="36">
        <f t="shared" si="366"/>
        <v>1.184888817186318E-2</v>
      </c>
      <c r="O1947" s="36">
        <f t="shared" si="367"/>
        <v>85439.419963465014</v>
      </c>
      <c r="P1947" s="35">
        <f t="shared" si="370"/>
        <v>85439.419963465014</v>
      </c>
    </row>
    <row r="1948" spans="1:16" x14ac:dyDescent="0.4">
      <c r="A1948" s="1">
        <v>1947</v>
      </c>
      <c r="B1948" s="21">
        <v>41760</v>
      </c>
      <c r="C1948" s="43">
        <v>3</v>
      </c>
      <c r="D1948" s="23">
        <v>19074</v>
      </c>
      <c r="E1948" s="25">
        <f t="shared" si="371"/>
        <v>22269</v>
      </c>
      <c r="F1948" s="25">
        <f t="shared" si="372"/>
        <v>21729.375</v>
      </c>
      <c r="G1948" s="25">
        <f t="shared" si="361"/>
        <v>0.8777979118129261</v>
      </c>
      <c r="H1948" s="25">
        <f t="shared" si="368"/>
        <v>0.99730290362961838</v>
      </c>
      <c r="I1948" s="4">
        <f t="shared" si="362"/>
        <v>19125.58354195243</v>
      </c>
      <c r="J1948" s="25">
        <f t="shared" si="369"/>
        <v>24932.800445944878</v>
      </c>
      <c r="K1948" s="15">
        <f t="shared" si="363"/>
        <v>24865.554280358672</v>
      </c>
      <c r="L1948" s="36">
        <f t="shared" si="364"/>
        <v>-5791.5542803586723</v>
      </c>
      <c r="M1948" s="36">
        <f t="shared" si="365"/>
        <v>5791.5542803586723</v>
      </c>
      <c r="N1948" s="36">
        <f t="shared" si="366"/>
        <v>0.30363606377050811</v>
      </c>
      <c r="O1948" s="36">
        <f t="shared" si="367"/>
        <v>33542100.982340857</v>
      </c>
      <c r="P1948" s="35">
        <f t="shared" si="370"/>
        <v>33542100.982340857</v>
      </c>
    </row>
    <row r="1949" spans="1:16" x14ac:dyDescent="0.4">
      <c r="A1949" s="1">
        <v>1948</v>
      </c>
      <c r="B1949" s="21">
        <v>41761</v>
      </c>
      <c r="C1949" s="43">
        <v>4</v>
      </c>
      <c r="D1949" s="23">
        <v>22305</v>
      </c>
      <c r="E1949" s="25">
        <f t="shared" si="371"/>
        <v>21189.75</v>
      </c>
      <c r="F1949" s="25">
        <f t="shared" si="372"/>
        <v>20438.625</v>
      </c>
      <c r="G1949" s="25">
        <f t="shared" si="361"/>
        <v>1.0913160743445316</v>
      </c>
      <c r="H1949" s="25">
        <f t="shared" si="368"/>
        <v>0.99897478522145755</v>
      </c>
      <c r="I1949" s="4">
        <f t="shared" si="362"/>
        <v>22327.89088370766</v>
      </c>
      <c r="J1949" s="25">
        <f t="shared" si="369"/>
        <v>24933.146441534704</v>
      </c>
      <c r="K1949" s="15">
        <f t="shared" si="363"/>
        <v>24907.584611327278</v>
      </c>
      <c r="L1949" s="36">
        <f t="shared" si="364"/>
        <v>-2602.5846113272783</v>
      </c>
      <c r="M1949" s="36">
        <f t="shared" si="365"/>
        <v>2602.5846113272783</v>
      </c>
      <c r="N1949" s="36">
        <f t="shared" si="366"/>
        <v>0.11668166829532743</v>
      </c>
      <c r="O1949" s="36">
        <f t="shared" si="367"/>
        <v>6773446.6591175599</v>
      </c>
      <c r="P1949" s="35">
        <f t="shared" si="370"/>
        <v>6773446.6591175599</v>
      </c>
    </row>
    <row r="1950" spans="1:16" x14ac:dyDescent="0.4">
      <c r="A1950" s="1">
        <v>1949</v>
      </c>
      <c r="B1950" s="21">
        <v>41762</v>
      </c>
      <c r="C1950" s="43">
        <v>1</v>
      </c>
      <c r="D1950" s="23">
        <v>18711</v>
      </c>
      <c r="E1950" s="25">
        <f t="shared" si="371"/>
        <v>19687.5</v>
      </c>
      <c r="F1950" s="25">
        <f t="shared" si="372"/>
        <v>20258</v>
      </c>
      <c r="G1950" s="25">
        <f t="shared" si="361"/>
        <v>0.92363510711817554</v>
      </c>
      <c r="H1950" s="25">
        <f t="shared" si="368"/>
        <v>1.002565354379422</v>
      </c>
      <c r="I1950" s="4">
        <f t="shared" si="362"/>
        <v>18663.12247701989</v>
      </c>
      <c r="J1950" s="25">
        <f t="shared" si="369"/>
        <v>24933.492437124529</v>
      </c>
      <c r="K1950" s="15">
        <f t="shared" si="363"/>
        <v>24997.45568114239</v>
      </c>
      <c r="L1950" s="36">
        <f t="shared" si="364"/>
        <v>-6286.4556811423899</v>
      </c>
      <c r="M1950" s="36">
        <f t="shared" si="365"/>
        <v>6286.4556811423899</v>
      </c>
      <c r="N1950" s="36">
        <f t="shared" si="366"/>
        <v>0.33597646737974401</v>
      </c>
      <c r="O1950" s="36">
        <f t="shared" si="367"/>
        <v>39519525.030967429</v>
      </c>
      <c r="P1950" s="35">
        <f t="shared" si="370"/>
        <v>39519525.030967429</v>
      </c>
    </row>
    <row r="1951" spans="1:16" x14ac:dyDescent="0.4">
      <c r="A1951" s="1">
        <v>1950</v>
      </c>
      <c r="B1951" s="21">
        <v>41763</v>
      </c>
      <c r="C1951" s="43">
        <v>2</v>
      </c>
      <c r="D1951" s="23">
        <v>18660</v>
      </c>
      <c r="E1951" s="25">
        <f t="shared" si="371"/>
        <v>20828.5</v>
      </c>
      <c r="F1951" s="25">
        <f t="shared" si="372"/>
        <v>20961.375</v>
      </c>
      <c r="G1951" s="25">
        <f t="shared" si="361"/>
        <v>0.89020877685743416</v>
      </c>
      <c r="H1951" s="25">
        <f t="shared" si="368"/>
        <v>1.001156956769502</v>
      </c>
      <c r="I1951" s="4">
        <f t="shared" si="362"/>
        <v>18638.436135140517</v>
      </c>
      <c r="J1951" s="25">
        <f t="shared" si="369"/>
        <v>24933.838432714358</v>
      </c>
      <c r="K1951" s="15">
        <f t="shared" si="363"/>
        <v>24962.685805878755</v>
      </c>
      <c r="L1951" s="36">
        <f t="shared" si="364"/>
        <v>-6302.6858058787548</v>
      </c>
      <c r="M1951" s="36">
        <f t="shared" si="365"/>
        <v>6302.6858058787548</v>
      </c>
      <c r="N1951" s="36">
        <f t="shared" si="366"/>
        <v>0.33776451264087648</v>
      </c>
      <c r="O1951" s="36">
        <f t="shared" si="367"/>
        <v>39723848.367625527</v>
      </c>
      <c r="P1951" s="35">
        <f t="shared" si="370"/>
        <v>39723848.367625527</v>
      </c>
    </row>
    <row r="1952" spans="1:16" x14ac:dyDescent="0.4">
      <c r="A1952" s="1">
        <v>1951</v>
      </c>
      <c r="B1952" s="21">
        <v>41764</v>
      </c>
      <c r="C1952" s="43">
        <v>3</v>
      </c>
      <c r="D1952" s="23">
        <v>23638</v>
      </c>
      <c r="E1952" s="25">
        <f t="shared" si="371"/>
        <v>21094.25</v>
      </c>
      <c r="F1952" s="25">
        <f t="shared" si="372"/>
        <v>23473.75</v>
      </c>
      <c r="G1952" s="25">
        <f t="shared" si="361"/>
        <v>1.006997177698493</v>
      </c>
      <c r="H1952" s="25">
        <f t="shared" si="368"/>
        <v>0.99730290362961838</v>
      </c>
      <c r="I1952" s="4">
        <f t="shared" si="362"/>
        <v>23701.926379609497</v>
      </c>
      <c r="J1952" s="25">
        <f t="shared" si="369"/>
        <v>24934.184428304183</v>
      </c>
      <c r="K1952" s="15">
        <f t="shared" si="363"/>
        <v>24866.934529984177</v>
      </c>
      <c r="L1952" s="36">
        <f t="shared" si="364"/>
        <v>-1228.9345299841771</v>
      </c>
      <c r="M1952" s="36">
        <f t="shared" si="365"/>
        <v>1228.9345299841771</v>
      </c>
      <c r="N1952" s="36">
        <f t="shared" si="366"/>
        <v>5.1989784668084314E-2</v>
      </c>
      <c r="O1952" s="36">
        <f t="shared" si="367"/>
        <v>1510280.0789874301</v>
      </c>
      <c r="P1952" s="35">
        <f t="shared" si="370"/>
        <v>1510280.0789874301</v>
      </c>
    </row>
    <row r="1953" spans="1:16" x14ac:dyDescent="0.4">
      <c r="A1953" s="1">
        <v>1952</v>
      </c>
      <c r="B1953" s="21">
        <v>41765</v>
      </c>
      <c r="C1953" s="43">
        <v>4</v>
      </c>
      <c r="D1953" s="23">
        <v>23368</v>
      </c>
      <c r="E1953" s="25">
        <f t="shared" si="371"/>
        <v>25853.25</v>
      </c>
      <c r="F1953" s="25">
        <f t="shared" si="372"/>
        <v>27459.5</v>
      </c>
      <c r="G1953" s="25">
        <f t="shared" si="361"/>
        <v>0.85099874360421712</v>
      </c>
      <c r="H1953" s="25">
        <f t="shared" si="368"/>
        <v>0.99897478522145755</v>
      </c>
      <c r="I1953" s="4">
        <f t="shared" si="362"/>
        <v>23391.981805446339</v>
      </c>
      <c r="J1953" s="25">
        <f t="shared" si="369"/>
        <v>24934.530423894008</v>
      </c>
      <c r="K1953" s="15">
        <f t="shared" si="363"/>
        <v>24908.967174807414</v>
      </c>
      <c r="L1953" s="36">
        <f t="shared" si="364"/>
        <v>-1540.9671748074143</v>
      </c>
      <c r="M1953" s="36">
        <f t="shared" si="365"/>
        <v>1540.9671748074143</v>
      </c>
      <c r="N1953" s="36">
        <f t="shared" si="366"/>
        <v>6.5943477182789034E-2</v>
      </c>
      <c r="O1953" s="36">
        <f t="shared" si="367"/>
        <v>2374579.8338339441</v>
      </c>
      <c r="P1953" s="35">
        <f t="shared" si="370"/>
        <v>2374579.8338339441</v>
      </c>
    </row>
    <row r="1954" spans="1:16" x14ac:dyDescent="0.4">
      <c r="A1954" s="1">
        <v>1953</v>
      </c>
      <c r="B1954" s="21">
        <v>41766</v>
      </c>
      <c r="C1954" s="43">
        <v>1</v>
      </c>
      <c r="D1954" s="23">
        <v>37747</v>
      </c>
      <c r="E1954" s="25">
        <f t="shared" si="371"/>
        <v>29065.75</v>
      </c>
      <c r="F1954" s="25">
        <f t="shared" si="372"/>
        <v>29323.5</v>
      </c>
      <c r="G1954" s="25">
        <f t="shared" si="361"/>
        <v>1.2872610704724878</v>
      </c>
      <c r="H1954" s="25">
        <f t="shared" si="368"/>
        <v>1.002565354379422</v>
      </c>
      <c r="I1954" s="4">
        <f t="shared" si="362"/>
        <v>37650.413347232628</v>
      </c>
      <c r="J1954" s="25">
        <f t="shared" si="369"/>
        <v>24934.876419483833</v>
      </c>
      <c r="K1954" s="15">
        <f t="shared" si="363"/>
        <v>24998.843213906901</v>
      </c>
      <c r="L1954" s="36">
        <f t="shared" si="364"/>
        <v>12748.156786093099</v>
      </c>
      <c r="M1954" s="36">
        <f t="shared" si="365"/>
        <v>12748.156786093099</v>
      </c>
      <c r="N1954" s="36">
        <f t="shared" si="366"/>
        <v>0.33772635669306433</v>
      </c>
      <c r="O1954" s="36">
        <f t="shared" si="367"/>
        <v>162515501.44281152</v>
      </c>
      <c r="P1954" s="35">
        <f t="shared" si="370"/>
        <v>162515501.44281152</v>
      </c>
    </row>
    <row r="1955" spans="1:16" x14ac:dyDescent="0.4">
      <c r="A1955" s="1">
        <v>1954</v>
      </c>
      <c r="B1955" s="21">
        <v>41767</v>
      </c>
      <c r="C1955" s="43">
        <v>2</v>
      </c>
      <c r="D1955" s="23">
        <v>31510</v>
      </c>
      <c r="E1955" s="25">
        <f t="shared" si="371"/>
        <v>29581.25</v>
      </c>
      <c r="F1955" s="25">
        <f t="shared" si="372"/>
        <v>29189.625</v>
      </c>
      <c r="G1955" s="25">
        <f t="shared" si="361"/>
        <v>1.0794931418269333</v>
      </c>
      <c r="H1955" s="25">
        <f t="shared" si="368"/>
        <v>1.001156956769502</v>
      </c>
      <c r="I1955" s="4">
        <f t="shared" si="362"/>
        <v>31473.586421129567</v>
      </c>
      <c r="J1955" s="25">
        <f t="shared" si="369"/>
        <v>24935.222415073658</v>
      </c>
      <c r="K1955" s="15">
        <f t="shared" si="363"/>
        <v>24964.071389445817</v>
      </c>
      <c r="L1955" s="36">
        <f t="shared" si="364"/>
        <v>6545.9286105541833</v>
      </c>
      <c r="M1955" s="36">
        <f t="shared" si="365"/>
        <v>6545.9286105541833</v>
      </c>
      <c r="N1955" s="36">
        <f t="shared" si="366"/>
        <v>0.20774130785636888</v>
      </c>
      <c r="O1955" s="36">
        <f t="shared" si="367"/>
        <v>42849181.374471821</v>
      </c>
      <c r="P1955" s="35">
        <f t="shared" si="370"/>
        <v>42849181.374471821</v>
      </c>
    </row>
    <row r="1956" spans="1:16" x14ac:dyDescent="0.4">
      <c r="A1956" s="1">
        <v>1955</v>
      </c>
      <c r="B1956" s="21">
        <v>41768</v>
      </c>
      <c r="C1956" s="43">
        <v>3</v>
      </c>
      <c r="D1956" s="23">
        <v>25700</v>
      </c>
      <c r="E1956" s="25">
        <f t="shared" si="371"/>
        <v>28798</v>
      </c>
      <c r="F1956" s="25">
        <f t="shared" si="372"/>
        <v>27109.875</v>
      </c>
      <c r="G1956" s="25">
        <f t="shared" si="361"/>
        <v>0.94799404276117094</v>
      </c>
      <c r="H1956" s="25">
        <f t="shared" si="368"/>
        <v>0.99730290362961838</v>
      </c>
      <c r="I1956" s="4">
        <f t="shared" si="362"/>
        <v>25769.502832556227</v>
      </c>
      <c r="J1956" s="25">
        <f t="shared" si="369"/>
        <v>24935.568410663484</v>
      </c>
      <c r="K1956" s="15">
        <f t="shared" si="363"/>
        <v>24868.314779609682</v>
      </c>
      <c r="L1956" s="36">
        <f t="shared" si="364"/>
        <v>831.68522039031814</v>
      </c>
      <c r="M1956" s="36">
        <f t="shared" si="365"/>
        <v>831.68522039031814</v>
      </c>
      <c r="N1956" s="36">
        <f t="shared" si="366"/>
        <v>3.2361292622191368E-2</v>
      </c>
      <c r="O1956" s="36">
        <f t="shared" si="367"/>
        <v>691700.30581569206</v>
      </c>
      <c r="P1956" s="35">
        <f t="shared" si="370"/>
        <v>691700.30581569206</v>
      </c>
    </row>
    <row r="1957" spans="1:16" x14ac:dyDescent="0.4">
      <c r="A1957" s="1">
        <v>1956</v>
      </c>
      <c r="B1957" s="21">
        <v>41769</v>
      </c>
      <c r="C1957" s="43">
        <v>4</v>
      </c>
      <c r="D1957" s="23">
        <v>20235</v>
      </c>
      <c r="E1957" s="25">
        <f t="shared" si="371"/>
        <v>25421.75</v>
      </c>
      <c r="F1957" s="25">
        <f t="shared" si="372"/>
        <v>24306.625</v>
      </c>
      <c r="G1957" s="25">
        <f t="shared" si="361"/>
        <v>0.8324890847659846</v>
      </c>
      <c r="H1957" s="25">
        <f t="shared" si="368"/>
        <v>0.99897478522145755</v>
      </c>
      <c r="I1957" s="4">
        <f t="shared" si="362"/>
        <v>20255.766511177964</v>
      </c>
      <c r="J1957" s="25">
        <f t="shared" si="369"/>
        <v>24935.914406253309</v>
      </c>
      <c r="K1957" s="15">
        <f t="shared" si="363"/>
        <v>24910.349738287547</v>
      </c>
      <c r="L1957" s="36">
        <f t="shared" si="364"/>
        <v>-4675.3497382875466</v>
      </c>
      <c r="M1957" s="36">
        <f t="shared" si="365"/>
        <v>4675.3497382875466</v>
      </c>
      <c r="N1957" s="36">
        <f t="shared" si="366"/>
        <v>0.23105261864529511</v>
      </c>
      <c r="O1957" s="36">
        <f t="shared" si="367"/>
        <v>21858895.17530543</v>
      </c>
      <c r="P1957" s="35">
        <f t="shared" si="370"/>
        <v>21858895.17530543</v>
      </c>
    </row>
    <row r="1958" spans="1:16" x14ac:dyDescent="0.4">
      <c r="A1958" s="1">
        <v>1957</v>
      </c>
      <c r="B1958" s="21">
        <v>41770</v>
      </c>
      <c r="C1958" s="43">
        <v>1</v>
      </c>
      <c r="D1958" s="23">
        <v>24242</v>
      </c>
      <c r="E1958" s="25">
        <f t="shared" si="371"/>
        <v>23191.5</v>
      </c>
      <c r="F1958" s="25">
        <f t="shared" si="372"/>
        <v>23055.875</v>
      </c>
      <c r="G1958" s="25">
        <f t="shared" si="361"/>
        <v>1.0514456727406789</v>
      </c>
      <c r="H1958" s="25">
        <f t="shared" si="368"/>
        <v>1.002565354379422</v>
      </c>
      <c r="I1958" s="4">
        <f t="shared" si="362"/>
        <v>24179.969808557325</v>
      </c>
      <c r="J1958" s="25">
        <f t="shared" si="369"/>
        <v>24936.260401843134</v>
      </c>
      <c r="K1958" s="15">
        <f t="shared" si="363"/>
        <v>25000.230746671408</v>
      </c>
      <c r="L1958" s="36">
        <f t="shared" si="364"/>
        <v>-758.23074667140827</v>
      </c>
      <c r="M1958" s="36">
        <f t="shared" si="365"/>
        <v>758.23074667140827</v>
      </c>
      <c r="N1958" s="36">
        <f t="shared" si="366"/>
        <v>3.1277565657594597E-2</v>
      </c>
      <c r="O1958" s="36">
        <f t="shared" si="367"/>
        <v>574913.86519788136</v>
      </c>
      <c r="P1958" s="35">
        <f t="shared" si="370"/>
        <v>574913.86519788136</v>
      </c>
    </row>
    <row r="1959" spans="1:16" x14ac:dyDescent="0.4">
      <c r="A1959" s="1">
        <v>1958</v>
      </c>
      <c r="B1959" s="21">
        <v>41771</v>
      </c>
      <c r="C1959" s="43">
        <v>2</v>
      </c>
      <c r="D1959" s="23">
        <v>22589</v>
      </c>
      <c r="E1959" s="25">
        <f t="shared" si="371"/>
        <v>22920.25</v>
      </c>
      <c r="F1959" s="25">
        <f t="shared" si="372"/>
        <v>23293</v>
      </c>
      <c r="G1959" s="25">
        <f t="shared" si="361"/>
        <v>0.96977632765208432</v>
      </c>
      <c r="H1959" s="25">
        <f t="shared" si="368"/>
        <v>1.001156956769502</v>
      </c>
      <c r="I1959" s="4">
        <f t="shared" si="362"/>
        <v>22562.895705074447</v>
      </c>
      <c r="J1959" s="25">
        <f t="shared" si="369"/>
        <v>24936.606397432959</v>
      </c>
      <c r="K1959" s="15">
        <f t="shared" si="363"/>
        <v>24965.456973012875</v>
      </c>
      <c r="L1959" s="36">
        <f t="shared" si="364"/>
        <v>-2376.4569730128751</v>
      </c>
      <c r="M1959" s="36">
        <f t="shared" si="365"/>
        <v>2376.4569730128751</v>
      </c>
      <c r="N1959" s="36">
        <f t="shared" si="366"/>
        <v>0.10520416897662026</v>
      </c>
      <c r="O1959" s="36">
        <f t="shared" si="367"/>
        <v>5647547.7445815168</v>
      </c>
      <c r="P1959" s="35">
        <f t="shared" si="370"/>
        <v>5647547.7445815168</v>
      </c>
    </row>
    <row r="1960" spans="1:16" x14ac:dyDescent="0.4">
      <c r="A1960" s="1">
        <v>1959</v>
      </c>
      <c r="B1960" s="21">
        <v>41772</v>
      </c>
      <c r="C1960" s="43">
        <v>3</v>
      </c>
      <c r="D1960" s="23">
        <v>24615</v>
      </c>
      <c r="E1960" s="25">
        <f t="shared" si="371"/>
        <v>23665.75</v>
      </c>
      <c r="F1960" s="25">
        <f t="shared" si="372"/>
        <v>23133.375</v>
      </c>
      <c r="G1960" s="25">
        <f t="shared" si="361"/>
        <v>1.064047074843165</v>
      </c>
      <c r="H1960" s="25">
        <f t="shared" si="368"/>
        <v>0.99730290362961838</v>
      </c>
      <c r="I1960" s="4">
        <f t="shared" si="362"/>
        <v>24681.568569002782</v>
      </c>
      <c r="J1960" s="25">
        <f t="shared" si="369"/>
        <v>24936.952393022788</v>
      </c>
      <c r="K1960" s="15">
        <f t="shared" si="363"/>
        <v>24869.695029235187</v>
      </c>
      <c r="L1960" s="36">
        <f t="shared" si="364"/>
        <v>-254.69502923518667</v>
      </c>
      <c r="M1960" s="36">
        <f t="shared" si="365"/>
        <v>254.69502923518667</v>
      </c>
      <c r="N1960" s="36">
        <f t="shared" si="366"/>
        <v>1.0347147236855035E-2</v>
      </c>
      <c r="O1960" s="36">
        <f t="shared" si="367"/>
        <v>64869.557917112594</v>
      </c>
      <c r="P1960" s="35">
        <f t="shared" si="370"/>
        <v>64869.557917112594</v>
      </c>
    </row>
    <row r="1961" spans="1:16" x14ac:dyDescent="0.4">
      <c r="A1961" s="1">
        <v>1960</v>
      </c>
      <c r="B1961" s="21">
        <v>41773</v>
      </c>
      <c r="C1961" s="43">
        <v>4</v>
      </c>
      <c r="D1961" s="23">
        <v>23217</v>
      </c>
      <c r="E1961" s="25">
        <f t="shared" si="371"/>
        <v>22601</v>
      </c>
      <c r="F1961" s="25">
        <f t="shared" si="372"/>
        <v>22594.625</v>
      </c>
      <c r="G1961" s="25">
        <f t="shared" si="361"/>
        <v>1.0275452679564276</v>
      </c>
      <c r="H1961" s="25">
        <f t="shared" si="368"/>
        <v>0.99897478522145755</v>
      </c>
      <c r="I1961" s="4">
        <f t="shared" si="362"/>
        <v>23240.826839141035</v>
      </c>
      <c r="J1961" s="25">
        <f t="shared" si="369"/>
        <v>24937.298388612613</v>
      </c>
      <c r="K1961" s="15">
        <f t="shared" si="363"/>
        <v>24911.732301767686</v>
      </c>
      <c r="L1961" s="36">
        <f t="shared" si="364"/>
        <v>-1694.7323017676863</v>
      </c>
      <c r="M1961" s="36">
        <f t="shared" si="365"/>
        <v>1694.7323017676863</v>
      </c>
      <c r="N1961" s="36">
        <f t="shared" si="366"/>
        <v>7.2995318162022926E-2</v>
      </c>
      <c r="O1961" s="36">
        <f t="shared" si="367"/>
        <v>2872117.5746548004</v>
      </c>
      <c r="P1961" s="35">
        <f t="shared" si="370"/>
        <v>2872117.5746548004</v>
      </c>
    </row>
    <row r="1962" spans="1:16" x14ac:dyDescent="0.4">
      <c r="A1962" s="1">
        <v>1961</v>
      </c>
      <c r="B1962" s="21">
        <v>41774</v>
      </c>
      <c r="C1962" s="43">
        <v>1</v>
      </c>
      <c r="D1962" s="23">
        <v>19983</v>
      </c>
      <c r="E1962" s="25">
        <f t="shared" si="371"/>
        <v>22588.25</v>
      </c>
      <c r="F1962" s="25">
        <f t="shared" si="372"/>
        <v>22056</v>
      </c>
      <c r="G1962" s="25">
        <f t="shared" si="361"/>
        <v>0.90601196953210006</v>
      </c>
      <c r="H1962" s="25">
        <f t="shared" si="368"/>
        <v>1.002565354379422</v>
      </c>
      <c r="I1962" s="4">
        <f t="shared" si="362"/>
        <v>19931.867695916222</v>
      </c>
      <c r="J1962" s="25">
        <f t="shared" si="369"/>
        <v>24937.644384202438</v>
      </c>
      <c r="K1962" s="15">
        <f t="shared" si="363"/>
        <v>25001.618279435919</v>
      </c>
      <c r="L1962" s="36">
        <f t="shared" si="364"/>
        <v>-5018.6182794359192</v>
      </c>
      <c r="M1962" s="36">
        <f t="shared" si="365"/>
        <v>5018.6182794359192</v>
      </c>
      <c r="N1962" s="36">
        <f t="shared" si="366"/>
        <v>0.25114438670049138</v>
      </c>
      <c r="O1962" s="36">
        <f t="shared" si="367"/>
        <v>25186529.434688345</v>
      </c>
      <c r="P1962" s="35">
        <f t="shared" si="370"/>
        <v>25186529.434688345</v>
      </c>
    </row>
    <row r="1963" spans="1:16" x14ac:dyDescent="0.4">
      <c r="A1963" s="1">
        <v>1962</v>
      </c>
      <c r="B1963" s="21">
        <v>41775</v>
      </c>
      <c r="C1963" s="43">
        <v>2</v>
      </c>
      <c r="D1963" s="23">
        <v>22538</v>
      </c>
      <c r="E1963" s="25">
        <f t="shared" si="371"/>
        <v>21523.75</v>
      </c>
      <c r="F1963" s="25">
        <f t="shared" si="372"/>
        <v>21002.125</v>
      </c>
      <c r="G1963" s="25">
        <f t="shared" si="361"/>
        <v>1.0731295047524954</v>
      </c>
      <c r="H1963" s="25">
        <f t="shared" si="368"/>
        <v>1.001156956769502</v>
      </c>
      <c r="I1963" s="4">
        <f t="shared" si="362"/>
        <v>22511.954641682583</v>
      </c>
      <c r="J1963" s="25">
        <f t="shared" si="369"/>
        <v>24937.990379792263</v>
      </c>
      <c r="K1963" s="15">
        <f t="shared" si="363"/>
        <v>24966.842556579941</v>
      </c>
      <c r="L1963" s="36">
        <f t="shared" si="364"/>
        <v>-2428.8425565799407</v>
      </c>
      <c r="M1963" s="36">
        <f t="shared" si="365"/>
        <v>2428.8425565799407</v>
      </c>
      <c r="N1963" s="36">
        <f t="shared" si="366"/>
        <v>0.10776655233738312</v>
      </c>
      <c r="O1963" s="36">
        <f t="shared" si="367"/>
        <v>5899276.1646537827</v>
      </c>
      <c r="P1963" s="35">
        <f t="shared" si="370"/>
        <v>5899276.1646537827</v>
      </c>
    </row>
    <row r="1964" spans="1:16" x14ac:dyDescent="0.4">
      <c r="A1964" s="1">
        <v>1963</v>
      </c>
      <c r="B1964" s="21">
        <v>41776</v>
      </c>
      <c r="C1964" s="43">
        <v>3</v>
      </c>
      <c r="D1964" s="23">
        <v>20357</v>
      </c>
      <c r="E1964" s="25">
        <f t="shared" si="371"/>
        <v>20480.5</v>
      </c>
      <c r="F1964" s="25">
        <f t="shared" si="372"/>
        <v>20864.875</v>
      </c>
      <c r="G1964" s="25">
        <f t="shared" si="361"/>
        <v>0.9756588524973191</v>
      </c>
      <c r="H1964" s="25">
        <f t="shared" si="368"/>
        <v>0.99730290362961838</v>
      </c>
      <c r="I1964" s="4">
        <f t="shared" si="362"/>
        <v>20412.053274799498</v>
      </c>
      <c r="J1964" s="25">
        <f t="shared" si="369"/>
        <v>24938.336375382089</v>
      </c>
      <c r="K1964" s="15">
        <f t="shared" si="363"/>
        <v>24871.075278860688</v>
      </c>
      <c r="L1964" s="36">
        <f t="shared" si="364"/>
        <v>-4514.0752788606878</v>
      </c>
      <c r="M1964" s="36">
        <f t="shared" si="365"/>
        <v>4514.0752788606878</v>
      </c>
      <c r="N1964" s="36">
        <f t="shared" si="366"/>
        <v>0.2217456048956471</v>
      </c>
      <c r="O1964" s="36">
        <f t="shared" si="367"/>
        <v>20376875.623221196</v>
      </c>
      <c r="P1964" s="35">
        <f t="shared" si="370"/>
        <v>20376875.623221196</v>
      </c>
    </row>
    <row r="1965" spans="1:16" x14ac:dyDescent="0.4">
      <c r="A1965" s="1">
        <v>1964</v>
      </c>
      <c r="B1965" s="21">
        <v>41777</v>
      </c>
      <c r="C1965" s="43">
        <v>4</v>
      </c>
      <c r="D1965" s="23">
        <v>19044</v>
      </c>
      <c r="E1965" s="25">
        <f t="shared" si="371"/>
        <v>21249.25</v>
      </c>
      <c r="F1965" s="25">
        <f t="shared" si="372"/>
        <v>21392.75</v>
      </c>
      <c r="G1965" s="25">
        <f t="shared" ref="G1965:G2028" si="373">D1965/F1965</f>
        <v>0.890208131259422</v>
      </c>
      <c r="H1965" s="25">
        <f t="shared" si="368"/>
        <v>0.99897478522145755</v>
      </c>
      <c r="I1965" s="4">
        <f t="shared" ref="I1965:I2028" si="374">D1965/H1965</f>
        <v>19063.5442272732</v>
      </c>
      <c r="J1965" s="25">
        <f t="shared" si="369"/>
        <v>24938.682370971914</v>
      </c>
      <c r="K1965" s="15">
        <f t="shared" ref="K1965:K2028" si="375">H1965*J1965</f>
        <v>24913.114865247819</v>
      </c>
      <c r="L1965" s="36">
        <f t="shared" ref="L1965:L2028" si="376">D1965-K1965</f>
        <v>-5869.1148652478187</v>
      </c>
      <c r="M1965" s="36">
        <f t="shared" ref="M1965:M2028" si="377">ABS(L1965)</f>
        <v>5869.1148652478187</v>
      </c>
      <c r="N1965" s="36">
        <f t="shared" ref="N1965:N2028" si="378">M1965/D1965</f>
        <v>0.30818708597184513</v>
      </c>
      <c r="O1965" s="36">
        <f t="shared" ref="O1965:O2028" si="379">L1965^2</f>
        <v>34446509.301472917</v>
      </c>
      <c r="P1965" s="35">
        <f t="shared" si="370"/>
        <v>34446509.301472917</v>
      </c>
    </row>
    <row r="1966" spans="1:16" x14ac:dyDescent="0.4">
      <c r="A1966" s="1">
        <v>1965</v>
      </c>
      <c r="B1966" s="21">
        <v>41778</v>
      </c>
      <c r="C1966" s="43">
        <v>1</v>
      </c>
      <c r="D1966" s="23">
        <v>23058</v>
      </c>
      <c r="E1966" s="25">
        <f t="shared" si="371"/>
        <v>21536.25</v>
      </c>
      <c r="F1966" s="25">
        <f t="shared" si="372"/>
        <v>21992.125</v>
      </c>
      <c r="G1966" s="25">
        <f t="shared" si="373"/>
        <v>1.0484662123373707</v>
      </c>
      <c r="H1966" s="25">
        <f t="shared" si="368"/>
        <v>1.002565354379422</v>
      </c>
      <c r="I1966" s="4">
        <f t="shared" si="374"/>
        <v>22998.99941612552</v>
      </c>
      <c r="J1966" s="25">
        <f t="shared" si="369"/>
        <v>24939.028366561739</v>
      </c>
      <c r="K1966" s="15">
        <f t="shared" si="375"/>
        <v>25003.005812200427</v>
      </c>
      <c r="L1966" s="36">
        <f t="shared" si="376"/>
        <v>-1945.0058122004266</v>
      </c>
      <c r="M1966" s="36">
        <f t="shared" si="377"/>
        <v>1945.0058122004266</v>
      </c>
      <c r="N1966" s="36">
        <f t="shared" si="378"/>
        <v>8.43527544540041E-2</v>
      </c>
      <c r="O1966" s="36">
        <f t="shared" si="379"/>
        <v>3783047.6094934409</v>
      </c>
      <c r="P1966" s="35">
        <f t="shared" si="370"/>
        <v>3783047.6094934409</v>
      </c>
    </row>
    <row r="1967" spans="1:16" x14ac:dyDescent="0.4">
      <c r="A1967" s="1">
        <v>1966</v>
      </c>
      <c r="B1967" s="21">
        <v>41779</v>
      </c>
      <c r="C1967" s="43">
        <v>2</v>
      </c>
      <c r="D1967" s="23">
        <v>23686</v>
      </c>
      <c r="E1967" s="25">
        <f t="shared" si="371"/>
        <v>22448</v>
      </c>
      <c r="F1967" s="25">
        <f t="shared" si="372"/>
        <v>22429.75</v>
      </c>
      <c r="G1967" s="25">
        <f t="shared" si="373"/>
        <v>1.0560082033905862</v>
      </c>
      <c r="H1967" s="25">
        <f t="shared" si="368"/>
        <v>1.001156956769502</v>
      </c>
      <c r="I1967" s="4">
        <f t="shared" si="374"/>
        <v>23658.62799018962</v>
      </c>
      <c r="J1967" s="25">
        <f t="shared" si="369"/>
        <v>24939.374362151564</v>
      </c>
      <c r="K1967" s="15">
        <f t="shared" si="375"/>
        <v>24968.228140146999</v>
      </c>
      <c r="L1967" s="36">
        <f t="shared" si="376"/>
        <v>-1282.2281401469991</v>
      </c>
      <c r="M1967" s="36">
        <f t="shared" si="377"/>
        <v>1282.2281401469991</v>
      </c>
      <c r="N1967" s="36">
        <f t="shared" si="378"/>
        <v>5.4134431315840545E-2</v>
      </c>
      <c r="O1967" s="36">
        <f t="shared" si="379"/>
        <v>1644109.0033848323</v>
      </c>
      <c r="P1967" s="35">
        <f t="shared" si="370"/>
        <v>1644109.0033848323</v>
      </c>
    </row>
    <row r="1968" spans="1:16" x14ac:dyDescent="0.4">
      <c r="A1968" s="1">
        <v>1967</v>
      </c>
      <c r="B1968" s="21">
        <v>41780</v>
      </c>
      <c r="C1968" s="43">
        <v>3</v>
      </c>
      <c r="D1968" s="23">
        <v>24004</v>
      </c>
      <c r="E1968" s="25">
        <f t="shared" si="371"/>
        <v>22411.5</v>
      </c>
      <c r="F1968" s="25">
        <f t="shared" si="372"/>
        <v>22532.125</v>
      </c>
      <c r="G1968" s="25">
        <f t="shared" si="373"/>
        <v>1.0653233993686793</v>
      </c>
      <c r="H1968" s="25">
        <f t="shared" si="368"/>
        <v>0.99730290362961838</v>
      </c>
      <c r="I1968" s="4">
        <f t="shared" si="374"/>
        <v>24068.916186485589</v>
      </c>
      <c r="J1968" s="25">
        <f t="shared" si="369"/>
        <v>24939.720357741393</v>
      </c>
      <c r="K1968" s="15">
        <f t="shared" si="375"/>
        <v>24872.455528486196</v>
      </c>
      <c r="L1968" s="36">
        <f t="shared" si="376"/>
        <v>-868.45552848619627</v>
      </c>
      <c r="M1968" s="36">
        <f t="shared" si="377"/>
        <v>868.45552848619627</v>
      </c>
      <c r="N1968" s="36">
        <f t="shared" si="378"/>
        <v>3.6179617084077499E-2</v>
      </c>
      <c r="O1968" s="36">
        <f t="shared" si="379"/>
        <v>754215.00495823845</v>
      </c>
      <c r="P1968" s="35">
        <f t="shared" si="370"/>
        <v>754215.00495823845</v>
      </c>
    </row>
    <row r="1969" spans="1:16" x14ac:dyDescent="0.4">
      <c r="A1969" s="1">
        <v>1968</v>
      </c>
      <c r="B1969" s="21">
        <v>41781</v>
      </c>
      <c r="C1969" s="43">
        <v>4</v>
      </c>
      <c r="D1969" s="23">
        <v>18898</v>
      </c>
      <c r="E1969" s="25">
        <f t="shared" si="371"/>
        <v>22652.75</v>
      </c>
      <c r="F1969" s="25">
        <f t="shared" si="372"/>
        <v>22274.25</v>
      </c>
      <c r="G1969" s="25">
        <f t="shared" si="373"/>
        <v>0.8484236281805223</v>
      </c>
      <c r="H1969" s="25">
        <f t="shared" si="368"/>
        <v>0.99897478522145755</v>
      </c>
      <c r="I1969" s="4">
        <f t="shared" si="374"/>
        <v>18917.394392302504</v>
      </c>
      <c r="J1969" s="25">
        <f t="shared" si="369"/>
        <v>24940.066353331218</v>
      </c>
      <c r="K1969" s="15">
        <f t="shared" si="375"/>
        <v>24914.497428727955</v>
      </c>
      <c r="L1969" s="36">
        <f t="shared" si="376"/>
        <v>-6016.4974287279547</v>
      </c>
      <c r="M1969" s="36">
        <f t="shared" si="377"/>
        <v>6016.4974287279547</v>
      </c>
      <c r="N1969" s="36">
        <f t="shared" si="378"/>
        <v>0.31836688690485526</v>
      </c>
      <c r="O1969" s="36">
        <f t="shared" si="379"/>
        <v>36198241.309890091</v>
      </c>
      <c r="P1969" s="35">
        <f t="shared" si="370"/>
        <v>36198241.309890091</v>
      </c>
    </row>
    <row r="1970" spans="1:16" x14ac:dyDescent="0.4">
      <c r="A1970" s="1">
        <v>1969</v>
      </c>
      <c r="B1970" s="21">
        <v>41782</v>
      </c>
      <c r="C1970" s="43">
        <v>1</v>
      </c>
      <c r="D1970" s="23">
        <v>24023</v>
      </c>
      <c r="E1970" s="25">
        <f t="shared" si="371"/>
        <v>21895.75</v>
      </c>
      <c r="F1970" s="25">
        <f t="shared" si="372"/>
        <v>21257.75</v>
      </c>
      <c r="G1970" s="25">
        <f t="shared" si="373"/>
        <v>1.1300819701050204</v>
      </c>
      <c r="H1970" s="25">
        <f t="shared" si="368"/>
        <v>1.002565354379422</v>
      </c>
      <c r="I1970" s="4">
        <f t="shared" si="374"/>
        <v>23961.530183605835</v>
      </c>
      <c r="J1970" s="25">
        <f t="shared" si="369"/>
        <v>24940.412348921043</v>
      </c>
      <c r="K1970" s="15">
        <f t="shared" si="375"/>
        <v>25004.393344964938</v>
      </c>
      <c r="L1970" s="36">
        <f t="shared" si="376"/>
        <v>-981.39334496493757</v>
      </c>
      <c r="M1970" s="36">
        <f t="shared" si="377"/>
        <v>981.39334496493757</v>
      </c>
      <c r="N1970" s="36">
        <f t="shared" si="378"/>
        <v>4.0852239310866151E-2</v>
      </c>
      <c r="O1970" s="36">
        <f t="shared" si="379"/>
        <v>963132.89754146896</v>
      </c>
      <c r="P1970" s="35">
        <f t="shared" si="370"/>
        <v>963132.89754146896</v>
      </c>
    </row>
    <row r="1971" spans="1:16" x14ac:dyDescent="0.4">
      <c r="A1971" s="1">
        <v>1970</v>
      </c>
      <c r="B1971" s="21">
        <v>41783</v>
      </c>
      <c r="C1971" s="43">
        <v>2</v>
      </c>
      <c r="D1971" s="23">
        <v>20658</v>
      </c>
      <c r="E1971" s="25">
        <f t="shared" si="371"/>
        <v>20619.75</v>
      </c>
      <c r="F1971" s="25">
        <f t="shared" si="372"/>
        <v>21107.375</v>
      </c>
      <c r="G1971" s="25">
        <f t="shared" si="373"/>
        <v>0.97871004802823658</v>
      </c>
      <c r="H1971" s="25">
        <f t="shared" si="368"/>
        <v>1.001156956769502</v>
      </c>
      <c r="I1971" s="4">
        <f t="shared" si="374"/>
        <v>20634.127206845274</v>
      </c>
      <c r="J1971" s="25">
        <f t="shared" si="369"/>
        <v>24940.758344510868</v>
      </c>
      <c r="K1971" s="15">
        <f t="shared" si="375"/>
        <v>24969.613723714065</v>
      </c>
      <c r="L1971" s="36">
        <f t="shared" si="376"/>
        <v>-4311.6137237140647</v>
      </c>
      <c r="M1971" s="36">
        <f t="shared" si="377"/>
        <v>4311.6137237140647</v>
      </c>
      <c r="N1971" s="36">
        <f t="shared" si="378"/>
        <v>0.20871399572630772</v>
      </c>
      <c r="O1971" s="36">
        <f t="shared" si="379"/>
        <v>18590012.902519464</v>
      </c>
      <c r="P1971" s="35">
        <f t="shared" si="370"/>
        <v>18590012.902519464</v>
      </c>
    </row>
    <row r="1972" spans="1:16" x14ac:dyDescent="0.4">
      <c r="A1972" s="1">
        <v>1971</v>
      </c>
      <c r="B1972" s="21">
        <v>41784</v>
      </c>
      <c r="C1972" s="43">
        <v>3</v>
      </c>
      <c r="D1972" s="23">
        <v>18900</v>
      </c>
      <c r="E1972" s="25">
        <f t="shared" si="371"/>
        <v>21595</v>
      </c>
      <c r="F1972" s="25">
        <f t="shared" si="372"/>
        <v>21570.5</v>
      </c>
      <c r="G1972" s="25">
        <f t="shared" si="373"/>
        <v>0.87619665747201037</v>
      </c>
      <c r="H1972" s="25">
        <f t="shared" si="368"/>
        <v>0.99730290362961838</v>
      </c>
      <c r="I1972" s="4">
        <f t="shared" si="374"/>
        <v>18951.11297802773</v>
      </c>
      <c r="J1972" s="25">
        <f t="shared" si="369"/>
        <v>24941.104340100694</v>
      </c>
      <c r="K1972" s="15">
        <f t="shared" si="375"/>
        <v>24873.835778111697</v>
      </c>
      <c r="L1972" s="36">
        <f t="shared" si="376"/>
        <v>-5973.8357781116974</v>
      </c>
      <c r="M1972" s="36">
        <f t="shared" si="377"/>
        <v>5973.8357781116974</v>
      </c>
      <c r="N1972" s="36">
        <f t="shared" si="378"/>
        <v>0.316075967095857</v>
      </c>
      <c r="O1972" s="36">
        <f t="shared" si="379"/>
        <v>35686713.903847389</v>
      </c>
      <c r="P1972" s="35">
        <f t="shared" si="370"/>
        <v>35686713.903847389</v>
      </c>
    </row>
    <row r="1973" spans="1:16" x14ac:dyDescent="0.4">
      <c r="A1973" s="1">
        <v>1972</v>
      </c>
      <c r="B1973" s="21">
        <v>41785</v>
      </c>
      <c r="C1973" s="43">
        <v>4</v>
      </c>
      <c r="D1973" s="23">
        <v>22799</v>
      </c>
      <c r="E1973" s="25">
        <f t="shared" si="371"/>
        <v>21546</v>
      </c>
      <c r="F1973" s="25">
        <f t="shared" si="372"/>
        <v>21890.375</v>
      </c>
      <c r="G1973" s="25">
        <f t="shared" si="373"/>
        <v>1.0415079686848672</v>
      </c>
      <c r="H1973" s="25">
        <f t="shared" si="368"/>
        <v>0.99897478522145755</v>
      </c>
      <c r="I1973" s="4">
        <f t="shared" si="374"/>
        <v>22822.397859567405</v>
      </c>
      <c r="J1973" s="25">
        <f t="shared" si="369"/>
        <v>24941.450335690519</v>
      </c>
      <c r="K1973" s="15">
        <f t="shared" si="375"/>
        <v>24915.879992208087</v>
      </c>
      <c r="L1973" s="36">
        <f t="shared" si="376"/>
        <v>-2116.8799922080871</v>
      </c>
      <c r="M1973" s="36">
        <f t="shared" si="377"/>
        <v>2116.8799922080871</v>
      </c>
      <c r="N1973" s="36">
        <f t="shared" si="378"/>
        <v>9.2849686047988378E-2</v>
      </c>
      <c r="O1973" s="36">
        <f t="shared" si="379"/>
        <v>4481180.9014109103</v>
      </c>
      <c r="P1973" s="35">
        <f t="shared" si="370"/>
        <v>4481180.9014109103</v>
      </c>
    </row>
    <row r="1974" spans="1:16" x14ac:dyDescent="0.4">
      <c r="A1974" s="1">
        <v>1973</v>
      </c>
      <c r="B1974" s="21">
        <v>41786</v>
      </c>
      <c r="C1974" s="43">
        <v>1</v>
      </c>
      <c r="D1974" s="23">
        <v>23827</v>
      </c>
      <c r="E1974" s="25">
        <f t="shared" si="371"/>
        <v>22234.75</v>
      </c>
      <c r="F1974" s="25">
        <f t="shared" si="372"/>
        <v>22240.5</v>
      </c>
      <c r="G1974" s="25">
        <f t="shared" si="373"/>
        <v>1.0713338279265305</v>
      </c>
      <c r="H1974" s="25">
        <f t="shared" si="368"/>
        <v>1.002565354379422</v>
      </c>
      <c r="I1974" s="4">
        <f t="shared" si="374"/>
        <v>23766.031706480298</v>
      </c>
      <c r="J1974" s="25">
        <f t="shared" si="369"/>
        <v>24941.796331280344</v>
      </c>
      <c r="K1974" s="15">
        <f t="shared" si="375"/>
        <v>25005.780877729445</v>
      </c>
      <c r="L1974" s="36">
        <f t="shared" si="376"/>
        <v>-1178.7808777294449</v>
      </c>
      <c r="M1974" s="36">
        <f t="shared" si="377"/>
        <v>1178.7808777294449</v>
      </c>
      <c r="N1974" s="36">
        <f t="shared" si="378"/>
        <v>4.9472484061335663E-2</v>
      </c>
      <c r="O1974" s="36">
        <f t="shared" si="379"/>
        <v>1389524.3577006005</v>
      </c>
      <c r="P1974" s="35">
        <f t="shared" si="370"/>
        <v>1389524.3577006005</v>
      </c>
    </row>
    <row r="1975" spans="1:16" x14ac:dyDescent="0.4">
      <c r="A1975" s="1">
        <v>1974</v>
      </c>
      <c r="B1975" s="21">
        <v>41787</v>
      </c>
      <c r="C1975" s="43">
        <v>2</v>
      </c>
      <c r="D1975" s="23">
        <v>23413</v>
      </c>
      <c r="E1975" s="25">
        <f t="shared" si="371"/>
        <v>22246.25</v>
      </c>
      <c r="F1975" s="25">
        <f t="shared" si="372"/>
        <v>22364.75</v>
      </c>
      <c r="G1975" s="25">
        <f t="shared" si="373"/>
        <v>1.0468706334745526</v>
      </c>
      <c r="H1975" s="25">
        <f t="shared" si="368"/>
        <v>1.001156956769502</v>
      </c>
      <c r="I1975" s="4">
        <f t="shared" si="374"/>
        <v>23385.943474386117</v>
      </c>
      <c r="J1975" s="25">
        <f t="shared" si="369"/>
        <v>24942.142326870169</v>
      </c>
      <c r="K1975" s="15">
        <f t="shared" si="375"/>
        <v>24970.999307281123</v>
      </c>
      <c r="L1975" s="36">
        <f t="shared" si="376"/>
        <v>-1557.999307281123</v>
      </c>
      <c r="M1975" s="36">
        <f t="shared" si="377"/>
        <v>1557.999307281123</v>
      </c>
      <c r="N1975" s="36">
        <f t="shared" si="378"/>
        <v>6.6544197978948574E-2</v>
      </c>
      <c r="O1975" s="36">
        <f t="shared" si="379"/>
        <v>2427361.8414884591</v>
      </c>
      <c r="P1975" s="35">
        <f t="shared" si="370"/>
        <v>2427361.8414884591</v>
      </c>
    </row>
    <row r="1976" spans="1:16" x14ac:dyDescent="0.4">
      <c r="A1976" s="1">
        <v>1975</v>
      </c>
      <c r="B1976" s="21">
        <v>41788</v>
      </c>
      <c r="C1976" s="43">
        <v>3</v>
      </c>
      <c r="D1976" s="23">
        <v>18946</v>
      </c>
      <c r="E1976" s="25">
        <f t="shared" si="371"/>
        <v>22483.25</v>
      </c>
      <c r="F1976" s="25">
        <f t="shared" si="372"/>
        <v>22088.5</v>
      </c>
      <c r="G1976" s="25">
        <f t="shared" si="373"/>
        <v>0.85773139869162685</v>
      </c>
      <c r="H1976" s="25">
        <f t="shared" si="368"/>
        <v>0.99730290362961838</v>
      </c>
      <c r="I1976" s="4">
        <f t="shared" si="374"/>
        <v>18997.237379984836</v>
      </c>
      <c r="J1976" s="25">
        <f t="shared" si="369"/>
        <v>24942.488322459994</v>
      </c>
      <c r="K1976" s="15">
        <f t="shared" si="375"/>
        <v>24875.216027737202</v>
      </c>
      <c r="L1976" s="36">
        <f t="shared" si="376"/>
        <v>-5929.2160277372022</v>
      </c>
      <c r="M1976" s="36">
        <f t="shared" si="377"/>
        <v>5929.2160277372022</v>
      </c>
      <c r="N1976" s="36">
        <f t="shared" si="378"/>
        <v>0.31295344810182635</v>
      </c>
      <c r="O1976" s="36">
        <f t="shared" si="379"/>
        <v>35155602.70357573</v>
      </c>
      <c r="P1976" s="35">
        <f t="shared" si="370"/>
        <v>35155602.70357573</v>
      </c>
    </row>
    <row r="1977" spans="1:16" x14ac:dyDescent="0.4">
      <c r="A1977" s="1">
        <v>1976</v>
      </c>
      <c r="B1977" s="21">
        <v>41789</v>
      </c>
      <c r="C1977" s="43">
        <v>4</v>
      </c>
      <c r="D1977" s="23">
        <v>23747</v>
      </c>
      <c r="E1977" s="25">
        <f t="shared" si="371"/>
        <v>21693.75</v>
      </c>
      <c r="F1977" s="25">
        <f t="shared" si="372"/>
        <v>21110.75</v>
      </c>
      <c r="G1977" s="25">
        <f t="shared" si="373"/>
        <v>1.1248771360562746</v>
      </c>
      <c r="H1977" s="25">
        <f t="shared" si="368"/>
        <v>0.99897478522145755</v>
      </c>
      <c r="I1977" s="4">
        <f t="shared" si="374"/>
        <v>23771.370760609989</v>
      </c>
      <c r="J1977" s="25">
        <f t="shared" si="369"/>
        <v>24942.834318049823</v>
      </c>
      <c r="K1977" s="15">
        <f t="shared" si="375"/>
        <v>24917.262555688223</v>
      </c>
      <c r="L1977" s="36">
        <f t="shared" si="376"/>
        <v>-1170.2625556882231</v>
      </c>
      <c r="M1977" s="36">
        <f t="shared" si="377"/>
        <v>1170.2625556882231</v>
      </c>
      <c r="N1977" s="36">
        <f t="shared" si="378"/>
        <v>4.9280437768485411E-2</v>
      </c>
      <c r="O1977" s="36">
        <f t="shared" si="379"/>
        <v>1369514.4492459313</v>
      </c>
      <c r="P1977" s="35">
        <f t="shared" si="370"/>
        <v>1369514.4492459313</v>
      </c>
    </row>
    <row r="1978" spans="1:16" x14ac:dyDescent="0.4">
      <c r="A1978" s="1">
        <v>1977</v>
      </c>
      <c r="B1978" s="21">
        <v>41790</v>
      </c>
      <c r="C1978" s="43">
        <v>1</v>
      </c>
      <c r="D1978" s="23">
        <v>20669</v>
      </c>
      <c r="E1978" s="25">
        <f t="shared" si="371"/>
        <v>20527.75</v>
      </c>
      <c r="F1978" s="25">
        <f t="shared" si="372"/>
        <v>21046.75</v>
      </c>
      <c r="G1978" s="25">
        <f t="shared" si="373"/>
        <v>0.98205186073859385</v>
      </c>
      <c r="H1978" s="25">
        <f t="shared" si="368"/>
        <v>1.002565354379422</v>
      </c>
      <c r="I1978" s="4">
        <f t="shared" si="374"/>
        <v>20616.112365855599</v>
      </c>
      <c r="J1978" s="25">
        <f t="shared" si="369"/>
        <v>24943.180313639648</v>
      </c>
      <c r="K1978" s="15">
        <f t="shared" si="375"/>
        <v>25007.168410493956</v>
      </c>
      <c r="L1978" s="36">
        <f t="shared" si="376"/>
        <v>-4338.1684104939559</v>
      </c>
      <c r="M1978" s="36">
        <f t="shared" si="377"/>
        <v>4338.1684104939559</v>
      </c>
      <c r="N1978" s="36">
        <f t="shared" si="378"/>
        <v>0.20988767770545047</v>
      </c>
      <c r="O1978" s="36">
        <f t="shared" si="379"/>
        <v>18819705.157807656</v>
      </c>
      <c r="P1978" s="35">
        <f t="shared" si="370"/>
        <v>18819705.157807656</v>
      </c>
    </row>
    <row r="1979" spans="1:16" x14ac:dyDescent="0.4">
      <c r="A1979" s="1">
        <v>1978</v>
      </c>
      <c r="B1979" s="21">
        <v>41791</v>
      </c>
      <c r="C1979" s="43">
        <v>2</v>
      </c>
      <c r="D1979" s="23">
        <v>18749</v>
      </c>
      <c r="E1979" s="25">
        <f t="shared" si="371"/>
        <v>21565.75</v>
      </c>
      <c r="F1979" s="25">
        <f t="shared" si="372"/>
        <v>21644.75</v>
      </c>
      <c r="G1979" s="25">
        <f t="shared" si="373"/>
        <v>0.86621467099412097</v>
      </c>
      <c r="H1979" s="25">
        <f t="shared" si="368"/>
        <v>1.001156956769502</v>
      </c>
      <c r="I1979" s="4">
        <f t="shared" si="374"/>
        <v>18727.333284981221</v>
      </c>
      <c r="J1979" s="25">
        <f t="shared" si="369"/>
        <v>24943.526309229474</v>
      </c>
      <c r="K1979" s="15">
        <f t="shared" si="375"/>
        <v>24972.384890848189</v>
      </c>
      <c r="L1979" s="36">
        <f t="shared" si="376"/>
        <v>-6223.3848908481887</v>
      </c>
      <c r="M1979" s="36">
        <f t="shared" si="377"/>
        <v>6223.3848908481887</v>
      </c>
      <c r="N1979" s="36">
        <f t="shared" si="378"/>
        <v>0.33193156386197603</v>
      </c>
      <c r="O1979" s="36">
        <f t="shared" si="379"/>
        <v>38730519.499637522</v>
      </c>
      <c r="P1979" s="35">
        <f t="shared" si="370"/>
        <v>38730519.499637522</v>
      </c>
    </row>
    <row r="1980" spans="1:16" x14ac:dyDescent="0.4">
      <c r="A1980" s="1">
        <v>1979</v>
      </c>
      <c r="B1980" s="21">
        <v>41792</v>
      </c>
      <c r="C1980" s="43">
        <v>3</v>
      </c>
      <c r="D1980" s="23">
        <v>23098</v>
      </c>
      <c r="E1980" s="25">
        <f t="shared" si="371"/>
        <v>21723.75</v>
      </c>
      <c r="F1980" s="25">
        <f t="shared" si="372"/>
        <v>22644.25</v>
      </c>
      <c r="G1980" s="25">
        <f t="shared" si="373"/>
        <v>1.0200381995429304</v>
      </c>
      <c r="H1980" s="25">
        <f t="shared" si="368"/>
        <v>0.99730290362961838</v>
      </c>
      <c r="I1980" s="4">
        <f t="shared" si="374"/>
        <v>23160.466008808704</v>
      </c>
      <c r="J1980" s="25">
        <f t="shared" si="369"/>
        <v>24943.872304819299</v>
      </c>
      <c r="K1980" s="15">
        <f t="shared" si="375"/>
        <v>24876.596277362707</v>
      </c>
      <c r="L1980" s="36">
        <f t="shared" si="376"/>
        <v>-1778.596277362707</v>
      </c>
      <c r="M1980" s="36">
        <f t="shared" si="377"/>
        <v>1778.596277362707</v>
      </c>
      <c r="N1980" s="36">
        <f t="shared" si="378"/>
        <v>7.7002176697666763E-2</v>
      </c>
      <c r="O1980" s="36">
        <f t="shared" si="379"/>
        <v>3163404.7178484797</v>
      </c>
      <c r="P1980" s="35">
        <f t="shared" si="370"/>
        <v>3163404.7178484797</v>
      </c>
    </row>
    <row r="1981" spans="1:16" x14ac:dyDescent="0.4">
      <c r="A1981" s="1">
        <v>1980</v>
      </c>
      <c r="B1981" s="21">
        <v>41793</v>
      </c>
      <c r="C1981" s="43">
        <v>4</v>
      </c>
      <c r="D1981" s="23">
        <v>24379</v>
      </c>
      <c r="E1981" s="25">
        <f t="shared" si="371"/>
        <v>23564.75</v>
      </c>
      <c r="F1981" s="25">
        <f t="shared" si="372"/>
        <v>26400.5</v>
      </c>
      <c r="G1981" s="25">
        <f t="shared" si="373"/>
        <v>0.92342948050226326</v>
      </c>
      <c r="H1981" s="25">
        <f t="shared" si="368"/>
        <v>0.99897478522145755</v>
      </c>
      <c r="I1981" s="4">
        <f t="shared" si="374"/>
        <v>24404.019361305047</v>
      </c>
      <c r="J1981" s="25">
        <f t="shared" si="369"/>
        <v>24944.218300409124</v>
      </c>
      <c r="K1981" s="15">
        <f t="shared" si="375"/>
        <v>24918.645119168355</v>
      </c>
      <c r="L1981" s="36">
        <f t="shared" si="376"/>
        <v>-539.64511916835545</v>
      </c>
      <c r="M1981" s="36">
        <f t="shared" si="377"/>
        <v>539.64511916835545</v>
      </c>
      <c r="N1981" s="36">
        <f t="shared" si="378"/>
        <v>2.2135654422591387E-2</v>
      </c>
      <c r="O1981" s="36">
        <f t="shared" si="379"/>
        <v>291216.85464222857</v>
      </c>
      <c r="P1981" s="35">
        <f t="shared" si="370"/>
        <v>291216.85464222857</v>
      </c>
    </row>
    <row r="1982" spans="1:16" x14ac:dyDescent="0.4">
      <c r="A1982" s="1">
        <v>1981</v>
      </c>
      <c r="B1982" s="21">
        <v>41794</v>
      </c>
      <c r="C1982" s="43">
        <v>1</v>
      </c>
      <c r="D1982" s="23">
        <v>28033</v>
      </c>
      <c r="E1982" s="25">
        <f t="shared" si="371"/>
        <v>29236.25</v>
      </c>
      <c r="F1982" s="25">
        <f t="shared" si="372"/>
        <v>29303.875</v>
      </c>
      <c r="G1982" s="25">
        <f t="shared" si="373"/>
        <v>0.95663116226096379</v>
      </c>
      <c r="H1982" s="25">
        <f t="shared" si="368"/>
        <v>1.002565354379422</v>
      </c>
      <c r="I1982" s="4">
        <f t="shared" si="374"/>
        <v>27961.269435000722</v>
      </c>
      <c r="J1982" s="25">
        <f t="shared" si="369"/>
        <v>24944.564295998949</v>
      </c>
      <c r="K1982" s="15">
        <f t="shared" si="375"/>
        <v>25008.555943258463</v>
      </c>
      <c r="L1982" s="36">
        <f t="shared" si="376"/>
        <v>3024.4440567415368</v>
      </c>
      <c r="M1982" s="36">
        <f t="shared" si="377"/>
        <v>3024.4440567415368</v>
      </c>
      <c r="N1982" s="36">
        <f t="shared" si="378"/>
        <v>0.10788870462460445</v>
      </c>
      <c r="O1982" s="36">
        <f t="shared" si="379"/>
        <v>9147261.8523592036</v>
      </c>
      <c r="P1982" s="35">
        <f t="shared" si="370"/>
        <v>9147261.8523592036</v>
      </c>
    </row>
    <row r="1983" spans="1:16" x14ac:dyDescent="0.4">
      <c r="A1983" s="1">
        <v>1982</v>
      </c>
      <c r="B1983" s="21">
        <v>41795</v>
      </c>
      <c r="C1983" s="43">
        <v>2</v>
      </c>
      <c r="D1983" s="23">
        <v>41435</v>
      </c>
      <c r="E1983" s="25">
        <f t="shared" si="371"/>
        <v>29371.5</v>
      </c>
      <c r="F1983" s="25">
        <f t="shared" si="372"/>
        <v>28816.5</v>
      </c>
      <c r="G1983" s="25">
        <f t="shared" si="373"/>
        <v>1.4378914857807159</v>
      </c>
      <c r="H1983" s="25">
        <f t="shared" si="368"/>
        <v>1.001156956769502</v>
      </c>
      <c r="I1983" s="4">
        <f t="shared" si="374"/>
        <v>41387.116894938234</v>
      </c>
      <c r="J1983" s="25">
        <f t="shared" si="369"/>
        <v>24944.910291588774</v>
      </c>
      <c r="K1983" s="15">
        <f t="shared" si="375"/>
        <v>24973.770474415247</v>
      </c>
      <c r="L1983" s="36">
        <f t="shared" si="376"/>
        <v>16461.229525584753</v>
      </c>
      <c r="M1983" s="36">
        <f t="shared" si="377"/>
        <v>16461.229525584753</v>
      </c>
      <c r="N1983" s="36">
        <f t="shared" si="378"/>
        <v>0.39727837638674435</v>
      </c>
      <c r="O1983" s="36">
        <f t="shared" si="379"/>
        <v>270972077.49398321</v>
      </c>
      <c r="P1983" s="35">
        <f t="shared" si="370"/>
        <v>270972077.49398321</v>
      </c>
    </row>
    <row r="1984" spans="1:16" x14ac:dyDescent="0.4">
      <c r="A1984" s="1">
        <v>1983</v>
      </c>
      <c r="B1984" s="21">
        <v>41796</v>
      </c>
      <c r="C1984" s="43">
        <v>3</v>
      </c>
      <c r="D1984" s="23">
        <v>23639</v>
      </c>
      <c r="E1984" s="25">
        <f t="shared" si="371"/>
        <v>28261.5</v>
      </c>
      <c r="F1984" s="25">
        <f t="shared" si="372"/>
        <v>26996.625</v>
      </c>
      <c r="G1984" s="25">
        <f t="shared" si="373"/>
        <v>0.87562797201502041</v>
      </c>
      <c r="H1984" s="25">
        <f t="shared" si="368"/>
        <v>0.99730290362961838</v>
      </c>
      <c r="I1984" s="4">
        <f t="shared" si="374"/>
        <v>23702.929083999868</v>
      </c>
      <c r="J1984" s="25">
        <f t="shared" si="369"/>
        <v>24945.256287178599</v>
      </c>
      <c r="K1984" s="15">
        <f t="shared" si="375"/>
        <v>24877.976526988212</v>
      </c>
      <c r="L1984" s="36">
        <f t="shared" si="376"/>
        <v>-1238.9765269882118</v>
      </c>
      <c r="M1984" s="36">
        <f t="shared" si="377"/>
        <v>1238.9765269882118</v>
      </c>
      <c r="N1984" s="36">
        <f t="shared" si="378"/>
        <v>5.2412391682736655E-2</v>
      </c>
      <c r="O1984" s="36">
        <f t="shared" si="379"/>
        <v>1535062.8344277712</v>
      </c>
      <c r="P1984" s="35">
        <f t="shared" si="370"/>
        <v>1535062.8344277712</v>
      </c>
    </row>
    <row r="1985" spans="1:16" x14ac:dyDescent="0.4">
      <c r="A1985" s="1">
        <v>1984</v>
      </c>
      <c r="B1985" s="21">
        <v>41797</v>
      </c>
      <c r="C1985" s="43">
        <v>4</v>
      </c>
      <c r="D1985" s="23">
        <v>19939</v>
      </c>
      <c r="E1985" s="25">
        <f t="shared" si="371"/>
        <v>25731.75</v>
      </c>
      <c r="F1985" s="25">
        <f t="shared" si="372"/>
        <v>23361.375</v>
      </c>
      <c r="G1985" s="25">
        <f t="shared" si="373"/>
        <v>0.85350284390366582</v>
      </c>
      <c r="H1985" s="25">
        <f t="shared" si="368"/>
        <v>0.99897478522145755</v>
      </c>
      <c r="I1985" s="4">
        <f t="shared" si="374"/>
        <v>19959.462736168887</v>
      </c>
      <c r="J1985" s="25">
        <f t="shared" si="369"/>
        <v>24945.602282768425</v>
      </c>
      <c r="K1985" s="15">
        <f t="shared" si="375"/>
        <v>24920.027682648488</v>
      </c>
      <c r="L1985" s="36">
        <f t="shared" si="376"/>
        <v>-4981.0276826484878</v>
      </c>
      <c r="M1985" s="36">
        <f t="shared" si="377"/>
        <v>4981.0276826484878</v>
      </c>
      <c r="N1985" s="36">
        <f t="shared" si="378"/>
        <v>0.24981331474238869</v>
      </c>
      <c r="O1985" s="36">
        <f t="shared" si="379"/>
        <v>24810636.775310565</v>
      </c>
      <c r="P1985" s="35">
        <f t="shared" si="370"/>
        <v>24810636.775310565</v>
      </c>
    </row>
    <row r="1986" spans="1:16" x14ac:dyDescent="0.4">
      <c r="A1986" s="1">
        <v>1985</v>
      </c>
      <c r="B1986" s="21">
        <v>41798</v>
      </c>
      <c r="C1986" s="43">
        <v>1</v>
      </c>
      <c r="D1986" s="23">
        <v>17914</v>
      </c>
      <c r="E1986" s="25">
        <f t="shared" si="371"/>
        <v>20991</v>
      </c>
      <c r="F1986" s="25">
        <f t="shared" si="372"/>
        <v>20922.25</v>
      </c>
      <c r="G1986" s="25">
        <f t="shared" si="373"/>
        <v>0.85621766301425517</v>
      </c>
      <c r="H1986" s="25">
        <f t="shared" ref="H1986:H2049" si="380">VLOOKUP(C1986,$Q$38:$S$42,3,FALSE)</f>
        <v>1.002565354379422</v>
      </c>
      <c r="I1986" s="4">
        <f t="shared" si="374"/>
        <v>17868.161832790032</v>
      </c>
      <c r="J1986" s="25">
        <f t="shared" si="369"/>
        <v>24945.948278358253</v>
      </c>
      <c r="K1986" s="15">
        <f t="shared" si="375"/>
        <v>25009.943476022974</v>
      </c>
      <c r="L1986" s="36">
        <f t="shared" si="376"/>
        <v>-7095.9434760229742</v>
      </c>
      <c r="M1986" s="36">
        <f t="shared" si="377"/>
        <v>7095.9434760229742</v>
      </c>
      <c r="N1986" s="36">
        <f t="shared" si="378"/>
        <v>0.39611161527425331</v>
      </c>
      <c r="O1986" s="36">
        <f t="shared" si="379"/>
        <v>50352413.814913012</v>
      </c>
      <c r="P1986" s="35">
        <f t="shared" si="370"/>
        <v>50352413.814913012</v>
      </c>
    </row>
    <row r="1987" spans="1:16" x14ac:dyDescent="0.4">
      <c r="A1987" s="1">
        <v>1986</v>
      </c>
      <c r="B1987" s="21">
        <v>41799</v>
      </c>
      <c r="C1987" s="43">
        <v>2</v>
      </c>
      <c r="D1987" s="23">
        <v>22472</v>
      </c>
      <c r="E1987" s="25">
        <f t="shared" si="371"/>
        <v>20853.5</v>
      </c>
      <c r="F1987" s="25">
        <f t="shared" si="372"/>
        <v>21397</v>
      </c>
      <c r="G1987" s="25">
        <f t="shared" si="373"/>
        <v>1.0502406879469084</v>
      </c>
      <c r="H1987" s="25">
        <f t="shared" si="380"/>
        <v>1.001156956769502</v>
      </c>
      <c r="I1987" s="4">
        <f t="shared" si="374"/>
        <v>22446.03091258723</v>
      </c>
      <c r="J1987" s="25">
        <f t="shared" ref="J1987:J2050" si="381">INTERCEPT($I$2:$I$3896,$A$2:$A$3896)+SLOPE($I$2:$I$3896,$A$2:$A$3896)*A1987</f>
        <v>24946.294273948079</v>
      </c>
      <c r="K1987" s="15">
        <f t="shared" si="375"/>
        <v>24975.156057982313</v>
      </c>
      <c r="L1987" s="36">
        <f t="shared" si="376"/>
        <v>-2503.1560579823126</v>
      </c>
      <c r="M1987" s="36">
        <f t="shared" si="377"/>
        <v>2503.1560579823126</v>
      </c>
      <c r="N1987" s="36">
        <f t="shared" si="378"/>
        <v>0.11138999902021683</v>
      </c>
      <c r="O1987" s="36">
        <f t="shared" si="379"/>
        <v>6265790.2506135507</v>
      </c>
      <c r="P1987" s="35">
        <f t="shared" ref="P1987:P2050" si="382">(D1987-K1987)^2</f>
        <v>6265790.2506135507</v>
      </c>
    </row>
    <row r="1988" spans="1:16" x14ac:dyDescent="0.4">
      <c r="A1988" s="1">
        <v>1987</v>
      </c>
      <c r="B1988" s="21">
        <v>41800</v>
      </c>
      <c r="C1988" s="43">
        <v>3</v>
      </c>
      <c r="D1988" s="23">
        <v>23089</v>
      </c>
      <c r="E1988" s="25">
        <f t="shared" si="371"/>
        <v>21940.5</v>
      </c>
      <c r="F1988" s="25">
        <f t="shared" si="372"/>
        <v>22126.25</v>
      </c>
      <c r="G1988" s="25">
        <f t="shared" si="373"/>
        <v>1.0435116660075703</v>
      </c>
      <c r="H1988" s="25">
        <f t="shared" si="380"/>
        <v>0.99730290362961838</v>
      </c>
      <c r="I1988" s="4">
        <f t="shared" si="374"/>
        <v>23151.44166929536</v>
      </c>
      <c r="J1988" s="25">
        <f t="shared" si="381"/>
        <v>24946.640269537904</v>
      </c>
      <c r="K1988" s="15">
        <f t="shared" si="375"/>
        <v>24879.356776613717</v>
      </c>
      <c r="L1988" s="36">
        <f t="shared" si="376"/>
        <v>-1790.3567766137166</v>
      </c>
      <c r="M1988" s="36">
        <f t="shared" si="377"/>
        <v>1790.3567766137166</v>
      </c>
      <c r="N1988" s="36">
        <f t="shared" si="378"/>
        <v>7.7541546910377956E-2</v>
      </c>
      <c r="O1988" s="36">
        <f t="shared" si="379"/>
        <v>3205377.3875666577</v>
      </c>
      <c r="P1988" s="35">
        <f t="shared" si="382"/>
        <v>3205377.3875666577</v>
      </c>
    </row>
    <row r="1989" spans="1:16" x14ac:dyDescent="0.4">
      <c r="A1989" s="1">
        <v>1988</v>
      </c>
      <c r="B1989" s="21">
        <v>41801</v>
      </c>
      <c r="C1989" s="43">
        <v>4</v>
      </c>
      <c r="D1989" s="23">
        <v>24287</v>
      </c>
      <c r="E1989" s="25">
        <f t="shared" ref="E1989:E2052" si="383">AVERAGE(D1987:D1990)</f>
        <v>22312</v>
      </c>
      <c r="F1989" s="25">
        <f t="shared" ref="F1989:F2052" si="384">AVERAGE(E1989:E1990)</f>
        <v>22617.25</v>
      </c>
      <c r="G1989" s="25">
        <f t="shared" si="373"/>
        <v>1.0738263935712786</v>
      </c>
      <c r="H1989" s="25">
        <f t="shared" si="380"/>
        <v>0.99897478522145755</v>
      </c>
      <c r="I1989" s="4">
        <f t="shared" si="374"/>
        <v>24311.924944748171</v>
      </c>
      <c r="J1989" s="25">
        <f t="shared" si="381"/>
        <v>24946.986265127729</v>
      </c>
      <c r="K1989" s="15">
        <f t="shared" si="375"/>
        <v>24921.410246128624</v>
      </c>
      <c r="L1989" s="36">
        <f t="shared" si="376"/>
        <v>-634.41024612862384</v>
      </c>
      <c r="M1989" s="36">
        <f t="shared" si="377"/>
        <v>634.41024612862384</v>
      </c>
      <c r="N1989" s="36">
        <f t="shared" si="378"/>
        <v>2.6121391943369862E-2</v>
      </c>
      <c r="O1989" s="36">
        <f t="shared" si="379"/>
        <v>402476.36039298109</v>
      </c>
      <c r="P1989" s="35">
        <f t="shared" si="382"/>
        <v>402476.36039298109</v>
      </c>
    </row>
    <row r="1990" spans="1:16" x14ac:dyDescent="0.4">
      <c r="A1990" s="1">
        <v>1989</v>
      </c>
      <c r="B1990" s="21">
        <v>41802</v>
      </c>
      <c r="C1990" s="43">
        <v>1</v>
      </c>
      <c r="D1990" s="23">
        <v>19400</v>
      </c>
      <c r="E1990" s="25">
        <f t="shared" si="383"/>
        <v>22922.5</v>
      </c>
      <c r="F1990" s="25">
        <f t="shared" si="384"/>
        <v>22800.875</v>
      </c>
      <c r="G1990" s="25">
        <f t="shared" si="373"/>
        <v>0.8508445399573481</v>
      </c>
      <c r="H1990" s="25">
        <f t="shared" si="380"/>
        <v>1.002565354379422</v>
      </c>
      <c r="I1990" s="4">
        <f t="shared" si="374"/>
        <v>19350.359470588737</v>
      </c>
      <c r="J1990" s="25">
        <f t="shared" si="381"/>
        <v>24947.332260717554</v>
      </c>
      <c r="K1990" s="15">
        <f t="shared" si="375"/>
        <v>25011.331008787482</v>
      </c>
      <c r="L1990" s="36">
        <f t="shared" si="376"/>
        <v>-5611.3310087874816</v>
      </c>
      <c r="M1990" s="36">
        <f t="shared" si="377"/>
        <v>5611.3310087874816</v>
      </c>
      <c r="N1990" s="36">
        <f t="shared" si="378"/>
        <v>0.2892438664323444</v>
      </c>
      <c r="O1990" s="36">
        <f t="shared" si="379"/>
        <v>31487035.690179937</v>
      </c>
      <c r="P1990" s="35">
        <f t="shared" si="382"/>
        <v>31487035.690179937</v>
      </c>
    </row>
    <row r="1991" spans="1:16" x14ac:dyDescent="0.4">
      <c r="A1991" s="1">
        <v>1990</v>
      </c>
      <c r="B1991" s="21">
        <v>41803</v>
      </c>
      <c r="C1991" s="43">
        <v>2</v>
      </c>
      <c r="D1991" s="23">
        <v>24914</v>
      </c>
      <c r="E1991" s="25">
        <f t="shared" si="383"/>
        <v>22679.25</v>
      </c>
      <c r="F1991" s="25">
        <f t="shared" si="384"/>
        <v>22203.25</v>
      </c>
      <c r="G1991" s="25">
        <f t="shared" si="373"/>
        <v>1.1220879826151577</v>
      </c>
      <c r="H1991" s="25">
        <f t="shared" si="380"/>
        <v>1.001156956769502</v>
      </c>
      <c r="I1991" s="4">
        <f t="shared" si="374"/>
        <v>24885.208889115267</v>
      </c>
      <c r="J1991" s="25">
        <f t="shared" si="381"/>
        <v>24947.678256307379</v>
      </c>
      <c r="K1991" s="15">
        <f t="shared" si="375"/>
        <v>24976.541641549371</v>
      </c>
      <c r="L1991" s="36">
        <f t="shared" si="376"/>
        <v>-62.541641549370979</v>
      </c>
      <c r="M1991" s="36">
        <f t="shared" si="377"/>
        <v>62.541641549370979</v>
      </c>
      <c r="N1991" s="36">
        <f t="shared" si="378"/>
        <v>2.5103010977511032E-3</v>
      </c>
      <c r="O1991" s="36">
        <f t="shared" si="379"/>
        <v>3911.4569276900065</v>
      </c>
      <c r="P1991" s="35">
        <f t="shared" si="382"/>
        <v>3911.4569276900065</v>
      </c>
    </row>
    <row r="1992" spans="1:16" x14ac:dyDescent="0.4">
      <c r="A1992" s="1">
        <v>1991</v>
      </c>
      <c r="B1992" s="21">
        <v>41804</v>
      </c>
      <c r="C1992" s="43">
        <v>3</v>
      </c>
      <c r="D1992" s="23">
        <v>22116</v>
      </c>
      <c r="E1992" s="25">
        <f t="shared" si="383"/>
        <v>21727.25</v>
      </c>
      <c r="F1992" s="25">
        <f t="shared" si="384"/>
        <v>22491.375</v>
      </c>
      <c r="G1992" s="25">
        <f t="shared" si="373"/>
        <v>0.98331026893642559</v>
      </c>
      <c r="H1992" s="25">
        <f t="shared" si="380"/>
        <v>0.99730290362961838</v>
      </c>
      <c r="I1992" s="4">
        <f t="shared" si="374"/>
        <v>22175.810297463562</v>
      </c>
      <c r="J1992" s="25">
        <f t="shared" si="381"/>
        <v>24948.024251897205</v>
      </c>
      <c r="K1992" s="15">
        <f t="shared" si="375"/>
        <v>24880.737026239221</v>
      </c>
      <c r="L1992" s="36">
        <f t="shared" si="376"/>
        <v>-2764.7370262392214</v>
      </c>
      <c r="M1992" s="36">
        <f t="shared" si="377"/>
        <v>2764.7370262392214</v>
      </c>
      <c r="N1992" s="36">
        <f t="shared" si="378"/>
        <v>0.12501071740998468</v>
      </c>
      <c r="O1992" s="36">
        <f t="shared" si="379"/>
        <v>7643770.8242580937</v>
      </c>
      <c r="P1992" s="35">
        <f t="shared" si="382"/>
        <v>7643770.8242580937</v>
      </c>
    </row>
    <row r="1993" spans="1:16" x14ac:dyDescent="0.4">
      <c r="A1993" s="1">
        <v>1992</v>
      </c>
      <c r="B1993" s="21">
        <v>41805</v>
      </c>
      <c r="C1993" s="43">
        <v>4</v>
      </c>
      <c r="D1993" s="23">
        <v>20479</v>
      </c>
      <c r="E1993" s="25">
        <f t="shared" si="383"/>
        <v>23255.5</v>
      </c>
      <c r="F1993" s="25">
        <f t="shared" si="384"/>
        <v>23344.5</v>
      </c>
      <c r="G1993" s="25">
        <f t="shared" si="373"/>
        <v>0.87725160101951205</v>
      </c>
      <c r="H1993" s="25">
        <f t="shared" si="380"/>
        <v>0.99897478522145755</v>
      </c>
      <c r="I1993" s="4">
        <f t="shared" si="374"/>
        <v>20500.016920307069</v>
      </c>
      <c r="J1993" s="25">
        <f t="shared" si="381"/>
        <v>24948.37024748703</v>
      </c>
      <c r="K1993" s="15">
        <f t="shared" si="375"/>
        <v>24922.792809608756</v>
      </c>
      <c r="L1993" s="36">
        <f t="shared" si="376"/>
        <v>-4443.7928096087562</v>
      </c>
      <c r="M1993" s="36">
        <f t="shared" si="377"/>
        <v>4443.7928096087562</v>
      </c>
      <c r="N1993" s="36">
        <f t="shared" si="378"/>
        <v>0.21699266612670326</v>
      </c>
      <c r="O1993" s="36">
        <f t="shared" si="379"/>
        <v>19747294.534730483</v>
      </c>
      <c r="P1993" s="35">
        <f t="shared" si="382"/>
        <v>19747294.534730483</v>
      </c>
    </row>
    <row r="1994" spans="1:16" x14ac:dyDescent="0.4">
      <c r="A1994" s="1">
        <v>1993</v>
      </c>
      <c r="B1994" s="21">
        <v>41806</v>
      </c>
      <c r="C1994" s="43">
        <v>1</v>
      </c>
      <c r="D1994" s="23">
        <v>25513</v>
      </c>
      <c r="E1994" s="25">
        <f t="shared" si="383"/>
        <v>23433.5</v>
      </c>
      <c r="F1994" s="25">
        <f t="shared" si="384"/>
        <v>23926.125</v>
      </c>
      <c r="G1994" s="25">
        <f t="shared" si="373"/>
        <v>1.0663239450600546</v>
      </c>
      <c r="H1994" s="25">
        <f t="shared" si="380"/>
        <v>1.002565354379422</v>
      </c>
      <c r="I1994" s="4">
        <f t="shared" si="374"/>
        <v>25447.717586243838</v>
      </c>
      <c r="J1994" s="25">
        <f t="shared" si="381"/>
        <v>24948.716243076859</v>
      </c>
      <c r="K1994" s="15">
        <f t="shared" si="375"/>
        <v>25012.718541551993</v>
      </c>
      <c r="L1994" s="36">
        <f t="shared" si="376"/>
        <v>500.28145844800747</v>
      </c>
      <c r="M1994" s="36">
        <f t="shared" si="377"/>
        <v>500.28145844800747</v>
      </c>
      <c r="N1994" s="36">
        <f t="shared" si="378"/>
        <v>1.9608884037471387E-2</v>
      </c>
      <c r="O1994" s="36">
        <f t="shared" si="379"/>
        <v>250281.53766686542</v>
      </c>
      <c r="P1994" s="35">
        <f t="shared" si="382"/>
        <v>250281.53766686542</v>
      </c>
    </row>
    <row r="1995" spans="1:16" x14ac:dyDescent="0.4">
      <c r="A1995" s="1">
        <v>1994</v>
      </c>
      <c r="B1995" s="21">
        <v>41807</v>
      </c>
      <c r="C1995" s="43">
        <v>2</v>
      </c>
      <c r="D1995" s="23">
        <v>25626</v>
      </c>
      <c r="E1995" s="25">
        <f t="shared" si="383"/>
        <v>24418.75</v>
      </c>
      <c r="F1995" s="25">
        <f t="shared" si="384"/>
        <v>24540.5</v>
      </c>
      <c r="G1995" s="25">
        <f t="shared" si="373"/>
        <v>1.0442330025875592</v>
      </c>
      <c r="H1995" s="25">
        <f t="shared" si="380"/>
        <v>1.001156956769502</v>
      </c>
      <c r="I1995" s="4">
        <f t="shared" si="374"/>
        <v>25596.386087840885</v>
      </c>
      <c r="J1995" s="25">
        <f t="shared" si="381"/>
        <v>24949.062238666684</v>
      </c>
      <c r="K1995" s="15">
        <f t="shared" si="375"/>
        <v>24977.927225116437</v>
      </c>
      <c r="L1995" s="36">
        <f t="shared" si="376"/>
        <v>648.0727748835634</v>
      </c>
      <c r="M1995" s="36">
        <f t="shared" si="377"/>
        <v>648.0727748835634</v>
      </c>
      <c r="N1995" s="36">
        <f t="shared" si="378"/>
        <v>2.5289657960023547E-2</v>
      </c>
      <c r="O1995" s="36">
        <f t="shared" si="379"/>
        <v>419998.32154528185</v>
      </c>
      <c r="P1995" s="35">
        <f t="shared" si="382"/>
        <v>419998.32154528185</v>
      </c>
    </row>
    <row r="1996" spans="1:16" x14ac:dyDescent="0.4">
      <c r="A1996" s="1">
        <v>1995</v>
      </c>
      <c r="B1996" s="21">
        <v>41808</v>
      </c>
      <c r="C1996" s="43">
        <v>3</v>
      </c>
      <c r="D1996" s="23">
        <v>26057</v>
      </c>
      <c r="E1996" s="25">
        <f t="shared" si="383"/>
        <v>24662.25</v>
      </c>
      <c r="F1996" s="25">
        <f t="shared" si="384"/>
        <v>24790.375</v>
      </c>
      <c r="G1996" s="25">
        <f t="shared" si="373"/>
        <v>1.0510934183125507</v>
      </c>
      <c r="H1996" s="25">
        <f t="shared" si="380"/>
        <v>0.99730290362961838</v>
      </c>
      <c r="I1996" s="4">
        <f t="shared" si="374"/>
        <v>26127.468299918972</v>
      </c>
      <c r="J1996" s="25">
        <f t="shared" si="381"/>
        <v>24949.408234256509</v>
      </c>
      <c r="K1996" s="15">
        <f t="shared" si="375"/>
        <v>24882.117275864726</v>
      </c>
      <c r="L1996" s="36">
        <f t="shared" si="376"/>
        <v>1174.8827241352737</v>
      </c>
      <c r="M1996" s="36">
        <f t="shared" si="377"/>
        <v>1174.8827241352737</v>
      </c>
      <c r="N1996" s="36">
        <f t="shared" si="378"/>
        <v>4.5088948234074291E-2</v>
      </c>
      <c r="O1996" s="36">
        <f t="shared" si="379"/>
        <v>1380349.4154715217</v>
      </c>
      <c r="P1996" s="35">
        <f t="shared" si="382"/>
        <v>1380349.4154715217</v>
      </c>
    </row>
    <row r="1997" spans="1:16" x14ac:dyDescent="0.4">
      <c r="A1997" s="1">
        <v>1996</v>
      </c>
      <c r="B1997" s="21">
        <v>41809</v>
      </c>
      <c r="C1997" s="43">
        <v>4</v>
      </c>
      <c r="D1997" s="23">
        <v>21453</v>
      </c>
      <c r="E1997" s="25">
        <f t="shared" si="383"/>
        <v>24918.5</v>
      </c>
      <c r="F1997" s="25">
        <f t="shared" si="384"/>
        <v>24585.75</v>
      </c>
      <c r="G1997" s="25">
        <f t="shared" si="373"/>
        <v>0.87257862786370155</v>
      </c>
      <c r="H1997" s="25">
        <f t="shared" si="380"/>
        <v>0.99897478522145755</v>
      </c>
      <c r="I1997" s="4">
        <f t="shared" si="374"/>
        <v>21475.016504289641</v>
      </c>
      <c r="J1997" s="25">
        <f t="shared" si="381"/>
        <v>24949.754229846334</v>
      </c>
      <c r="K1997" s="15">
        <f t="shared" si="375"/>
        <v>24924.175373088892</v>
      </c>
      <c r="L1997" s="36">
        <f t="shared" si="376"/>
        <v>-3471.1753730888922</v>
      </c>
      <c r="M1997" s="36">
        <f t="shared" si="377"/>
        <v>3471.1753730888922</v>
      </c>
      <c r="N1997" s="36">
        <f t="shared" si="378"/>
        <v>0.16180372782775798</v>
      </c>
      <c r="O1997" s="36">
        <f t="shared" si="379"/>
        <v>12049058.47073881</v>
      </c>
      <c r="P1997" s="35">
        <f t="shared" si="382"/>
        <v>12049058.47073881</v>
      </c>
    </row>
    <row r="1998" spans="1:16" x14ac:dyDescent="0.4">
      <c r="A1998" s="1">
        <v>1997</v>
      </c>
      <c r="B1998" s="21">
        <v>41810</v>
      </c>
      <c r="C1998" s="43">
        <v>1</v>
      </c>
      <c r="D1998" s="23">
        <v>26538</v>
      </c>
      <c r="E1998" s="25">
        <f t="shared" si="383"/>
        <v>24253</v>
      </c>
      <c r="F1998" s="25">
        <f t="shared" si="384"/>
        <v>23497.5</v>
      </c>
      <c r="G1998" s="25">
        <f t="shared" si="373"/>
        <v>1.1293967443345037</v>
      </c>
      <c r="H1998" s="25">
        <f t="shared" si="380"/>
        <v>1.002565354379422</v>
      </c>
      <c r="I1998" s="4">
        <f t="shared" si="374"/>
        <v>26470.094826313602</v>
      </c>
      <c r="J1998" s="25">
        <f t="shared" si="381"/>
        <v>24950.100225436159</v>
      </c>
      <c r="K1998" s="15">
        <f t="shared" si="375"/>
        <v>25014.1060743165</v>
      </c>
      <c r="L1998" s="36">
        <f t="shared" si="376"/>
        <v>1523.8939256835001</v>
      </c>
      <c r="M1998" s="36">
        <f t="shared" si="377"/>
        <v>1523.8939256835001</v>
      </c>
      <c r="N1998" s="36">
        <f t="shared" si="378"/>
        <v>5.7423088615702014E-2</v>
      </c>
      <c r="O1998" s="36">
        <f t="shared" si="379"/>
        <v>2322252.6967350692</v>
      </c>
      <c r="P1998" s="35">
        <f t="shared" si="382"/>
        <v>2322252.6967350692</v>
      </c>
    </row>
    <row r="1999" spans="1:16" x14ac:dyDescent="0.4">
      <c r="A1999" s="1">
        <v>1998</v>
      </c>
      <c r="B1999" s="21">
        <v>41811</v>
      </c>
      <c r="C1999" s="43">
        <v>2</v>
      </c>
      <c r="D1999" s="23">
        <v>22964</v>
      </c>
      <c r="E1999" s="25">
        <f t="shared" si="383"/>
        <v>22742</v>
      </c>
      <c r="F1999" s="25">
        <f t="shared" si="384"/>
        <v>23158</v>
      </c>
      <c r="G1999" s="25">
        <f t="shared" si="373"/>
        <v>0.99162276535106664</v>
      </c>
      <c r="H1999" s="25">
        <f t="shared" si="380"/>
        <v>1.001156956769502</v>
      </c>
      <c r="I1999" s="4">
        <f t="shared" si="374"/>
        <v>22937.462347661676</v>
      </c>
      <c r="J1999" s="25">
        <f t="shared" si="381"/>
        <v>24950.446221025984</v>
      </c>
      <c r="K1999" s="15">
        <f t="shared" si="375"/>
        <v>24979.312808683495</v>
      </c>
      <c r="L1999" s="36">
        <f t="shared" si="376"/>
        <v>-2015.3128086834949</v>
      </c>
      <c r="M1999" s="36">
        <f t="shared" si="377"/>
        <v>2015.3128086834949</v>
      </c>
      <c r="N1999" s="36">
        <f t="shared" si="378"/>
        <v>8.7759658974198532E-2</v>
      </c>
      <c r="O1999" s="36">
        <f t="shared" si="379"/>
        <v>4061485.7168437573</v>
      </c>
      <c r="P1999" s="35">
        <f t="shared" si="382"/>
        <v>4061485.7168437573</v>
      </c>
    </row>
    <row r="2000" spans="1:16" x14ac:dyDescent="0.4">
      <c r="A2000" s="1">
        <v>1999</v>
      </c>
      <c r="B2000" s="21">
        <v>41812</v>
      </c>
      <c r="C2000" s="43">
        <v>3</v>
      </c>
      <c r="D2000" s="23">
        <v>20013</v>
      </c>
      <c r="E2000" s="25">
        <f t="shared" si="383"/>
        <v>23574</v>
      </c>
      <c r="F2000" s="25">
        <f t="shared" si="384"/>
        <v>23452.25</v>
      </c>
      <c r="G2000" s="25">
        <f t="shared" si="373"/>
        <v>0.85335095779722625</v>
      </c>
      <c r="H2000" s="25">
        <f t="shared" si="380"/>
        <v>0.99730290362961838</v>
      </c>
      <c r="I2000" s="4">
        <f t="shared" si="374"/>
        <v>20067.122964511585</v>
      </c>
      <c r="J2000" s="25">
        <f t="shared" si="381"/>
        <v>24950.79221661581</v>
      </c>
      <c r="K2000" s="15">
        <f t="shared" si="375"/>
        <v>24883.497525490227</v>
      </c>
      <c r="L2000" s="36">
        <f t="shared" si="376"/>
        <v>-4870.4975254902274</v>
      </c>
      <c r="M2000" s="36">
        <f t="shared" si="377"/>
        <v>4870.4975254902274</v>
      </c>
      <c r="N2000" s="36">
        <f t="shared" si="378"/>
        <v>0.24336668792735858</v>
      </c>
      <c r="O2000" s="36">
        <f t="shared" si="379"/>
        <v>23721746.145806428</v>
      </c>
      <c r="P2000" s="35">
        <f t="shared" si="382"/>
        <v>23721746.145806428</v>
      </c>
    </row>
    <row r="2001" spans="1:16" x14ac:dyDescent="0.4">
      <c r="A2001" s="1">
        <v>2000</v>
      </c>
      <c r="B2001" s="21">
        <v>41813</v>
      </c>
      <c r="C2001" s="43">
        <v>4</v>
      </c>
      <c r="D2001" s="23">
        <v>24781</v>
      </c>
      <c r="E2001" s="25">
        <f t="shared" si="383"/>
        <v>23330.5</v>
      </c>
      <c r="F2001" s="25">
        <f t="shared" si="384"/>
        <v>23487.75</v>
      </c>
      <c r="G2001" s="25">
        <f t="shared" si="373"/>
        <v>1.0550606167044523</v>
      </c>
      <c r="H2001" s="25">
        <f t="shared" si="380"/>
        <v>0.99897478522145755</v>
      </c>
      <c r="I2001" s="4">
        <f t="shared" si="374"/>
        <v>24806.431920607913</v>
      </c>
      <c r="J2001" s="25">
        <f t="shared" si="381"/>
        <v>24951.138212205635</v>
      </c>
      <c r="K2001" s="15">
        <f t="shared" si="375"/>
        <v>24925.557936569025</v>
      </c>
      <c r="L2001" s="36">
        <f t="shared" si="376"/>
        <v>-144.5579365690246</v>
      </c>
      <c r="M2001" s="36">
        <f t="shared" si="377"/>
        <v>144.5579365690246</v>
      </c>
      <c r="N2001" s="36">
        <f t="shared" si="378"/>
        <v>5.8334182062477142E-3</v>
      </c>
      <c r="O2001" s="36">
        <f t="shared" si="379"/>
        <v>20896.997025094141</v>
      </c>
      <c r="P2001" s="35">
        <f t="shared" si="382"/>
        <v>20896.997025094141</v>
      </c>
    </row>
    <row r="2002" spans="1:16" x14ac:dyDescent="0.4">
      <c r="A2002" s="1">
        <v>2001</v>
      </c>
      <c r="B2002" s="21">
        <v>41814</v>
      </c>
      <c r="C2002" s="43">
        <v>1</v>
      </c>
      <c r="D2002" s="23">
        <v>25564</v>
      </c>
      <c r="E2002" s="25">
        <f t="shared" si="383"/>
        <v>23645</v>
      </c>
      <c r="F2002" s="25">
        <f t="shared" si="384"/>
        <v>24170.5</v>
      </c>
      <c r="G2002" s="25">
        <f t="shared" si="373"/>
        <v>1.0576529240189487</v>
      </c>
      <c r="H2002" s="25">
        <f t="shared" si="380"/>
        <v>1.002565354379422</v>
      </c>
      <c r="I2002" s="4">
        <f t="shared" si="374"/>
        <v>25498.587087944867</v>
      </c>
      <c r="J2002" s="25">
        <f t="shared" si="381"/>
        <v>24951.48420779546</v>
      </c>
      <c r="K2002" s="15">
        <f t="shared" si="375"/>
        <v>25015.493607081007</v>
      </c>
      <c r="L2002" s="36">
        <f t="shared" si="376"/>
        <v>548.50639291899279</v>
      </c>
      <c r="M2002" s="36">
        <f t="shared" si="377"/>
        <v>548.50639291899279</v>
      </c>
      <c r="N2002" s="36">
        <f t="shared" si="378"/>
        <v>2.1456203759935566E-2</v>
      </c>
      <c r="O2002" s="36">
        <f t="shared" si="379"/>
        <v>300859.26307300449</v>
      </c>
      <c r="P2002" s="35">
        <f t="shared" si="382"/>
        <v>300859.26307300449</v>
      </c>
    </row>
    <row r="2003" spans="1:16" x14ac:dyDescent="0.4">
      <c r="A2003" s="1">
        <v>2002</v>
      </c>
      <c r="B2003" s="21">
        <v>41815</v>
      </c>
      <c r="C2003" s="43">
        <v>2</v>
      </c>
      <c r="D2003" s="23">
        <v>24222</v>
      </c>
      <c r="E2003" s="25">
        <f t="shared" si="383"/>
        <v>24696</v>
      </c>
      <c r="F2003" s="25">
        <f t="shared" si="384"/>
        <v>24697.125</v>
      </c>
      <c r="G2003" s="25">
        <f t="shared" si="373"/>
        <v>0.9807619307915395</v>
      </c>
      <c r="H2003" s="25">
        <f t="shared" si="380"/>
        <v>1.001156956769502</v>
      </c>
      <c r="I2003" s="4">
        <f t="shared" si="374"/>
        <v>24194.0085779943</v>
      </c>
      <c r="J2003" s="25">
        <f t="shared" si="381"/>
        <v>24951.830203385289</v>
      </c>
      <c r="K2003" s="15">
        <f t="shared" si="375"/>
        <v>24980.698392250561</v>
      </c>
      <c r="L2003" s="36">
        <f t="shared" si="376"/>
        <v>-758.69839225056057</v>
      </c>
      <c r="M2003" s="36">
        <f t="shared" si="377"/>
        <v>758.69839225056057</v>
      </c>
      <c r="N2003" s="36">
        <f t="shared" si="378"/>
        <v>3.1322698053445654E-2</v>
      </c>
      <c r="O2003" s="36">
        <f t="shared" si="379"/>
        <v>575623.25040358549</v>
      </c>
      <c r="P2003" s="35">
        <f t="shared" si="382"/>
        <v>575623.25040358549</v>
      </c>
    </row>
    <row r="2004" spans="1:16" x14ac:dyDescent="0.4">
      <c r="A2004" s="1">
        <v>2003</v>
      </c>
      <c r="B2004" s="21">
        <v>41816</v>
      </c>
      <c r="C2004" s="43">
        <v>3</v>
      </c>
      <c r="D2004" s="23">
        <v>24217</v>
      </c>
      <c r="E2004" s="25">
        <f t="shared" si="383"/>
        <v>24698.25</v>
      </c>
      <c r="F2004" s="25">
        <f t="shared" si="384"/>
        <v>24237.625</v>
      </c>
      <c r="G2004" s="25">
        <f t="shared" si="373"/>
        <v>0.99914905028854928</v>
      </c>
      <c r="H2004" s="25">
        <f t="shared" si="380"/>
        <v>0.99730290362961838</v>
      </c>
      <c r="I2004" s="4">
        <f t="shared" si="374"/>
        <v>24282.492221634791</v>
      </c>
      <c r="J2004" s="25">
        <f t="shared" si="381"/>
        <v>24952.176198975114</v>
      </c>
      <c r="K2004" s="15">
        <f t="shared" si="375"/>
        <v>24884.877775115736</v>
      </c>
      <c r="L2004" s="36">
        <f t="shared" si="376"/>
        <v>-667.87777511573586</v>
      </c>
      <c r="M2004" s="36">
        <f t="shared" si="377"/>
        <v>667.87777511573586</v>
      </c>
      <c r="N2004" s="36">
        <f t="shared" si="378"/>
        <v>2.7578881575576489E-2</v>
      </c>
      <c r="O2004" s="36">
        <f t="shared" si="379"/>
        <v>446060.72249354544</v>
      </c>
      <c r="P2004" s="35">
        <f t="shared" si="382"/>
        <v>446060.72249354544</v>
      </c>
    </row>
    <row r="2005" spans="1:16" x14ac:dyDescent="0.4">
      <c r="A2005" s="1">
        <v>2004</v>
      </c>
      <c r="B2005" s="21">
        <v>41817</v>
      </c>
      <c r="C2005" s="43">
        <v>4</v>
      </c>
      <c r="D2005" s="23">
        <v>24790</v>
      </c>
      <c r="E2005" s="25">
        <f t="shared" si="383"/>
        <v>23777</v>
      </c>
      <c r="F2005" s="25">
        <f t="shared" si="384"/>
        <v>23174.375</v>
      </c>
      <c r="G2005" s="25">
        <f t="shared" si="373"/>
        <v>1.0697160117586775</v>
      </c>
      <c r="H2005" s="25">
        <f t="shared" si="380"/>
        <v>0.99897478522145755</v>
      </c>
      <c r="I2005" s="4">
        <f t="shared" si="374"/>
        <v>24815.441157010217</v>
      </c>
      <c r="J2005" s="25">
        <f t="shared" si="381"/>
        <v>24952.522194564939</v>
      </c>
      <c r="K2005" s="15">
        <f t="shared" si="375"/>
        <v>24926.940500049164</v>
      </c>
      <c r="L2005" s="36">
        <f t="shared" si="376"/>
        <v>-136.94050004916426</v>
      </c>
      <c r="M2005" s="36">
        <f t="shared" si="377"/>
        <v>136.94050004916426</v>
      </c>
      <c r="N2005" s="36">
        <f t="shared" si="378"/>
        <v>5.5240217849602362E-3</v>
      </c>
      <c r="O2005" s="36">
        <f t="shared" si="379"/>
        <v>18752.700553715156</v>
      </c>
      <c r="P2005" s="35">
        <f t="shared" si="382"/>
        <v>18752.700553715156</v>
      </c>
    </row>
    <row r="2006" spans="1:16" x14ac:dyDescent="0.4">
      <c r="A2006" s="1">
        <v>2005</v>
      </c>
      <c r="B2006" s="21">
        <v>41818</v>
      </c>
      <c r="C2006" s="43">
        <v>1</v>
      </c>
      <c r="D2006" s="23">
        <v>21879</v>
      </c>
      <c r="E2006" s="25">
        <f t="shared" si="383"/>
        <v>22571.75</v>
      </c>
      <c r="F2006" s="25">
        <f t="shared" si="384"/>
        <v>22662.5</v>
      </c>
      <c r="G2006" s="25">
        <f t="shared" si="373"/>
        <v>0.96542746828461112</v>
      </c>
      <c r="H2006" s="25">
        <f t="shared" si="380"/>
        <v>1.002565354379422</v>
      </c>
      <c r="I2006" s="4">
        <f t="shared" si="374"/>
        <v>21823.016229742832</v>
      </c>
      <c r="J2006" s="25">
        <f t="shared" si="381"/>
        <v>24952.868190154764</v>
      </c>
      <c r="K2006" s="15">
        <f t="shared" si="375"/>
        <v>25016.881139845518</v>
      </c>
      <c r="L2006" s="36">
        <f t="shared" si="376"/>
        <v>-3137.8811398455182</v>
      </c>
      <c r="M2006" s="36">
        <f t="shared" si="377"/>
        <v>3137.8811398455182</v>
      </c>
      <c r="N2006" s="36">
        <f t="shared" si="378"/>
        <v>0.14341976963506184</v>
      </c>
      <c r="O2006" s="36">
        <f t="shared" si="379"/>
        <v>9846298.0477982089</v>
      </c>
      <c r="P2006" s="35">
        <f t="shared" si="382"/>
        <v>9846298.0477982089</v>
      </c>
    </row>
    <row r="2007" spans="1:16" x14ac:dyDescent="0.4">
      <c r="A2007" s="1">
        <v>2006</v>
      </c>
      <c r="B2007" s="21">
        <v>41819</v>
      </c>
      <c r="C2007" s="43">
        <v>2</v>
      </c>
      <c r="D2007" s="23">
        <v>19401</v>
      </c>
      <c r="E2007" s="25">
        <f t="shared" si="383"/>
        <v>22753.25</v>
      </c>
      <c r="F2007" s="25">
        <f t="shared" si="384"/>
        <v>22980.875</v>
      </c>
      <c r="G2007" s="25">
        <f t="shared" si="373"/>
        <v>0.84422372951421565</v>
      </c>
      <c r="H2007" s="25">
        <f t="shared" si="380"/>
        <v>1.001156956769502</v>
      </c>
      <c r="I2007" s="4">
        <f t="shared" si="374"/>
        <v>19378.579820892883</v>
      </c>
      <c r="J2007" s="25">
        <f t="shared" si="381"/>
        <v>24953.214185744589</v>
      </c>
      <c r="K2007" s="15">
        <f t="shared" si="375"/>
        <v>24982.083975817619</v>
      </c>
      <c r="L2007" s="36">
        <f t="shared" si="376"/>
        <v>-5581.0839758176189</v>
      </c>
      <c r="M2007" s="36">
        <f t="shared" si="377"/>
        <v>5581.0839758176189</v>
      </c>
      <c r="N2007" s="36">
        <f t="shared" si="378"/>
        <v>0.28766991267551256</v>
      </c>
      <c r="O2007" s="36">
        <f t="shared" si="379"/>
        <v>31148498.345128201</v>
      </c>
      <c r="P2007" s="35">
        <f t="shared" si="382"/>
        <v>31148498.345128201</v>
      </c>
    </row>
    <row r="2008" spans="1:16" x14ac:dyDescent="0.4">
      <c r="A2008" s="1">
        <v>2007</v>
      </c>
      <c r="B2008" s="21">
        <v>41820</v>
      </c>
      <c r="C2008" s="43">
        <v>3</v>
      </c>
      <c r="D2008" s="23">
        <v>24943</v>
      </c>
      <c r="E2008" s="25">
        <f t="shared" si="383"/>
        <v>23208.5</v>
      </c>
      <c r="F2008" s="25">
        <f t="shared" si="384"/>
        <v>23887.875</v>
      </c>
      <c r="G2008" s="25">
        <f t="shared" si="373"/>
        <v>1.0441698979084577</v>
      </c>
      <c r="H2008" s="25">
        <f t="shared" si="380"/>
        <v>0.99730290362961838</v>
      </c>
      <c r="I2008" s="4">
        <f t="shared" si="374"/>
        <v>25010.455609044744</v>
      </c>
      <c r="J2008" s="25">
        <f t="shared" si="381"/>
        <v>24953.560181334415</v>
      </c>
      <c r="K2008" s="15">
        <f t="shared" si="375"/>
        <v>24886.258024741237</v>
      </c>
      <c r="L2008" s="36">
        <f t="shared" si="376"/>
        <v>56.741975258762977</v>
      </c>
      <c r="M2008" s="36">
        <f t="shared" si="377"/>
        <v>56.741975258762977</v>
      </c>
      <c r="N2008" s="36">
        <f t="shared" si="378"/>
        <v>2.2748657041559948E-3</v>
      </c>
      <c r="O2008" s="36">
        <f t="shared" si="379"/>
        <v>3219.6517562660697</v>
      </c>
      <c r="P2008" s="35">
        <f t="shared" si="382"/>
        <v>3219.6517562660697</v>
      </c>
    </row>
    <row r="2009" spans="1:16" x14ac:dyDescent="0.4">
      <c r="A2009" s="1">
        <v>2008</v>
      </c>
      <c r="B2009" s="21">
        <v>41821</v>
      </c>
      <c r="C2009" s="43">
        <v>4</v>
      </c>
      <c r="D2009" s="23">
        <v>26611</v>
      </c>
      <c r="E2009" s="25">
        <f t="shared" si="383"/>
        <v>24567.25</v>
      </c>
      <c r="F2009" s="25">
        <f t="shared" si="384"/>
        <v>24869.125</v>
      </c>
      <c r="G2009" s="25">
        <f t="shared" si="373"/>
        <v>1.0700416681326745</v>
      </c>
      <c r="H2009" s="25">
        <f t="shared" si="380"/>
        <v>0.99897478522145755</v>
      </c>
      <c r="I2009" s="4">
        <f t="shared" si="374"/>
        <v>26638.309989076195</v>
      </c>
      <c r="J2009" s="25">
        <f t="shared" si="381"/>
        <v>24953.90617692424</v>
      </c>
      <c r="K2009" s="15">
        <f t="shared" si="375"/>
        <v>24928.323063529297</v>
      </c>
      <c r="L2009" s="36">
        <f t="shared" si="376"/>
        <v>1682.6769364707034</v>
      </c>
      <c r="M2009" s="36">
        <f t="shared" si="377"/>
        <v>1682.6769364707034</v>
      </c>
      <c r="N2009" s="36">
        <f t="shared" si="378"/>
        <v>6.3232382716572222E-2</v>
      </c>
      <c r="O2009" s="36">
        <f t="shared" si="379"/>
        <v>2831401.6725304313</v>
      </c>
      <c r="P2009" s="35">
        <f t="shared" si="382"/>
        <v>2831401.6725304313</v>
      </c>
    </row>
    <row r="2010" spans="1:16" x14ac:dyDescent="0.4">
      <c r="A2010" s="1">
        <v>2009</v>
      </c>
      <c r="B2010" s="21">
        <v>41822</v>
      </c>
      <c r="C2010" s="43">
        <v>1</v>
      </c>
      <c r="D2010" s="23">
        <v>27314</v>
      </c>
      <c r="E2010" s="25">
        <f t="shared" si="383"/>
        <v>25171</v>
      </c>
      <c r="F2010" s="25">
        <f t="shared" si="384"/>
        <v>25481.125</v>
      </c>
      <c r="G2010" s="25">
        <f t="shared" si="373"/>
        <v>1.0719306937978601</v>
      </c>
      <c r="H2010" s="25">
        <f t="shared" si="380"/>
        <v>1.002565354379422</v>
      </c>
      <c r="I2010" s="4">
        <f t="shared" si="374"/>
        <v>27244.109205137152</v>
      </c>
      <c r="J2010" s="25">
        <f t="shared" si="381"/>
        <v>24954.252172514065</v>
      </c>
      <c r="K2010" s="15">
        <f t="shared" si="375"/>
        <v>25018.268672610026</v>
      </c>
      <c r="L2010" s="36">
        <f t="shared" si="376"/>
        <v>2295.7313273899745</v>
      </c>
      <c r="M2010" s="36">
        <f t="shared" si="377"/>
        <v>2295.7313273899745</v>
      </c>
      <c r="N2010" s="36">
        <f t="shared" si="378"/>
        <v>8.4049620245660636E-2</v>
      </c>
      <c r="O2010" s="36">
        <f t="shared" si="379"/>
        <v>5270382.3275597338</v>
      </c>
      <c r="P2010" s="35">
        <f t="shared" si="382"/>
        <v>5270382.3275597338</v>
      </c>
    </row>
    <row r="2011" spans="1:16" x14ac:dyDescent="0.4">
      <c r="A2011" s="1">
        <v>2010</v>
      </c>
      <c r="B2011" s="21">
        <v>41823</v>
      </c>
      <c r="C2011" s="43">
        <v>2</v>
      </c>
      <c r="D2011" s="23">
        <v>21816</v>
      </c>
      <c r="E2011" s="25">
        <f t="shared" si="383"/>
        <v>25791.25</v>
      </c>
      <c r="F2011" s="25">
        <f t="shared" si="384"/>
        <v>25432.375</v>
      </c>
      <c r="G2011" s="25">
        <f t="shared" si="373"/>
        <v>0.85780427506278911</v>
      </c>
      <c r="H2011" s="25">
        <f t="shared" si="380"/>
        <v>1.001156956769502</v>
      </c>
      <c r="I2011" s="4">
        <f t="shared" si="374"/>
        <v>21790.78899915464</v>
      </c>
      <c r="J2011" s="25">
        <f t="shared" si="381"/>
        <v>24954.59816810389</v>
      </c>
      <c r="K2011" s="15">
        <f t="shared" si="375"/>
        <v>24983.469559384681</v>
      </c>
      <c r="L2011" s="36">
        <f t="shared" si="376"/>
        <v>-3167.4695593846809</v>
      </c>
      <c r="M2011" s="36">
        <f t="shared" si="377"/>
        <v>3167.4695593846809</v>
      </c>
      <c r="N2011" s="36">
        <f t="shared" si="378"/>
        <v>0.14519020715918046</v>
      </c>
      <c r="O2011" s="36">
        <f t="shared" si="379"/>
        <v>10032863.409628585</v>
      </c>
      <c r="P2011" s="35">
        <f t="shared" si="382"/>
        <v>10032863.409628585</v>
      </c>
    </row>
    <row r="2012" spans="1:16" x14ac:dyDescent="0.4">
      <c r="A2012" s="1">
        <v>2011</v>
      </c>
      <c r="B2012" s="21">
        <v>41824</v>
      </c>
      <c r="C2012" s="43">
        <v>3</v>
      </c>
      <c r="D2012" s="23">
        <v>27424</v>
      </c>
      <c r="E2012" s="25">
        <f t="shared" si="383"/>
        <v>25073.5</v>
      </c>
      <c r="F2012" s="25">
        <f t="shared" si="384"/>
        <v>24299.25</v>
      </c>
      <c r="G2012" s="25">
        <f t="shared" si="373"/>
        <v>1.1285945039455951</v>
      </c>
      <c r="H2012" s="25">
        <f t="shared" si="380"/>
        <v>0.99730290362961838</v>
      </c>
      <c r="I2012" s="4">
        <f t="shared" si="374"/>
        <v>27498.165201557273</v>
      </c>
      <c r="J2012" s="25">
        <f t="shared" si="381"/>
        <v>24954.944163693719</v>
      </c>
      <c r="K2012" s="15">
        <f t="shared" si="375"/>
        <v>24887.638274366745</v>
      </c>
      <c r="L2012" s="36">
        <f t="shared" si="376"/>
        <v>2536.3617256332545</v>
      </c>
      <c r="M2012" s="36">
        <f t="shared" si="377"/>
        <v>2536.3617256332545</v>
      </c>
      <c r="N2012" s="36">
        <f t="shared" si="378"/>
        <v>9.2486935736335124E-2</v>
      </c>
      <c r="O2012" s="36">
        <f t="shared" si="379"/>
        <v>6433130.8032573005</v>
      </c>
      <c r="P2012" s="35">
        <f t="shared" si="382"/>
        <v>6433130.8032573005</v>
      </c>
    </row>
    <row r="2013" spans="1:16" x14ac:dyDescent="0.4">
      <c r="A2013" s="1">
        <v>2012</v>
      </c>
      <c r="B2013" s="21">
        <v>41825</v>
      </c>
      <c r="C2013" s="43">
        <v>4</v>
      </c>
      <c r="D2013" s="23">
        <v>23740</v>
      </c>
      <c r="E2013" s="25">
        <f t="shared" si="383"/>
        <v>23525</v>
      </c>
      <c r="F2013" s="25">
        <f t="shared" si="384"/>
        <v>24040.5</v>
      </c>
      <c r="G2013" s="25">
        <f t="shared" si="373"/>
        <v>0.98750025997795388</v>
      </c>
      <c r="H2013" s="25">
        <f t="shared" si="380"/>
        <v>0.99897478522145755</v>
      </c>
      <c r="I2013" s="4">
        <f t="shared" si="374"/>
        <v>23764.363576741533</v>
      </c>
      <c r="J2013" s="25">
        <f t="shared" si="381"/>
        <v>24955.290159283544</v>
      </c>
      <c r="K2013" s="15">
        <f t="shared" si="375"/>
        <v>24929.705627009433</v>
      </c>
      <c r="L2013" s="36">
        <f t="shared" si="376"/>
        <v>-1189.7056270094326</v>
      </c>
      <c r="M2013" s="36">
        <f t="shared" si="377"/>
        <v>1189.7056270094326</v>
      </c>
      <c r="N2013" s="36">
        <f t="shared" si="378"/>
        <v>5.0113969124238947E-2</v>
      </c>
      <c r="O2013" s="36">
        <f t="shared" si="379"/>
        <v>1415399.4789379074</v>
      </c>
      <c r="P2013" s="35">
        <f t="shared" si="382"/>
        <v>1415399.4789379074</v>
      </c>
    </row>
    <row r="2014" spans="1:16" x14ac:dyDescent="0.4">
      <c r="A2014" s="1">
        <v>2013</v>
      </c>
      <c r="B2014" s="21">
        <v>41826</v>
      </c>
      <c r="C2014" s="43">
        <v>1</v>
      </c>
      <c r="D2014" s="23">
        <v>21120</v>
      </c>
      <c r="E2014" s="25">
        <f t="shared" si="383"/>
        <v>24556</v>
      </c>
      <c r="F2014" s="25">
        <f t="shared" si="384"/>
        <v>24391.125</v>
      </c>
      <c r="G2014" s="25">
        <f t="shared" si="373"/>
        <v>0.86588871976999826</v>
      </c>
      <c r="H2014" s="25">
        <f t="shared" si="380"/>
        <v>1.002565354379422</v>
      </c>
      <c r="I2014" s="4">
        <f t="shared" si="374"/>
        <v>21065.958351486293</v>
      </c>
      <c r="J2014" s="25">
        <f t="shared" si="381"/>
        <v>24955.636154873369</v>
      </c>
      <c r="K2014" s="15">
        <f t="shared" si="375"/>
        <v>25019.656205374537</v>
      </c>
      <c r="L2014" s="36">
        <f t="shared" si="376"/>
        <v>-3899.6562053745365</v>
      </c>
      <c r="M2014" s="36">
        <f t="shared" si="377"/>
        <v>3899.6562053745365</v>
      </c>
      <c r="N2014" s="36">
        <f t="shared" si="378"/>
        <v>0.18464281275447617</v>
      </c>
      <c r="O2014" s="36">
        <f t="shared" si="379"/>
        <v>15207318.52011613</v>
      </c>
      <c r="P2014" s="35">
        <f t="shared" si="382"/>
        <v>15207318.52011613</v>
      </c>
    </row>
    <row r="2015" spans="1:16" x14ac:dyDescent="0.4">
      <c r="A2015" s="1">
        <v>2014</v>
      </c>
      <c r="B2015" s="21">
        <v>41827</v>
      </c>
      <c r="C2015" s="43">
        <v>2</v>
      </c>
      <c r="D2015" s="23">
        <v>25940</v>
      </c>
      <c r="E2015" s="25">
        <f t="shared" si="383"/>
        <v>24226.25</v>
      </c>
      <c r="F2015" s="25">
        <f t="shared" si="384"/>
        <v>24467.875</v>
      </c>
      <c r="G2015" s="25">
        <f t="shared" si="373"/>
        <v>1.0601656253352609</v>
      </c>
      <c r="H2015" s="25">
        <f t="shared" si="380"/>
        <v>1.001156956769502</v>
      </c>
      <c r="I2015" s="4">
        <f t="shared" si="374"/>
        <v>25910.023223233926</v>
      </c>
      <c r="J2015" s="25">
        <f t="shared" si="381"/>
        <v>24955.982150463195</v>
      </c>
      <c r="K2015" s="15">
        <f t="shared" si="375"/>
        <v>24984.855142951743</v>
      </c>
      <c r="L2015" s="36">
        <f t="shared" si="376"/>
        <v>955.14485704825711</v>
      </c>
      <c r="M2015" s="36">
        <f t="shared" si="377"/>
        <v>955.14485704825711</v>
      </c>
      <c r="N2015" s="36">
        <f t="shared" si="378"/>
        <v>3.6821312916278222E-2</v>
      </c>
      <c r="O2015" s="36">
        <f t="shared" si="379"/>
        <v>912301.69794573553</v>
      </c>
      <c r="P2015" s="35">
        <f t="shared" si="382"/>
        <v>912301.69794573553</v>
      </c>
    </row>
    <row r="2016" spans="1:16" x14ac:dyDescent="0.4">
      <c r="A2016" s="1">
        <v>2015</v>
      </c>
      <c r="B2016" s="21">
        <v>41828</v>
      </c>
      <c r="C2016" s="43">
        <v>3</v>
      </c>
      <c r="D2016" s="23">
        <v>26105</v>
      </c>
      <c r="E2016" s="25">
        <f t="shared" si="383"/>
        <v>24709.5</v>
      </c>
      <c r="F2016" s="25">
        <f t="shared" si="384"/>
        <v>24993</v>
      </c>
      <c r="G2016" s="25">
        <f t="shared" si="373"/>
        <v>1.0444924578882087</v>
      </c>
      <c r="H2016" s="25">
        <f t="shared" si="380"/>
        <v>0.99730290362961838</v>
      </c>
      <c r="I2016" s="4">
        <f t="shared" si="374"/>
        <v>26175.598110656822</v>
      </c>
      <c r="J2016" s="25">
        <f t="shared" si="381"/>
        <v>24956.32814605302</v>
      </c>
      <c r="K2016" s="15">
        <f t="shared" si="375"/>
        <v>24889.018523992247</v>
      </c>
      <c r="L2016" s="36">
        <f t="shared" si="376"/>
        <v>1215.9814760077534</v>
      </c>
      <c r="M2016" s="36">
        <f t="shared" si="377"/>
        <v>1215.9814760077534</v>
      </c>
      <c r="N2016" s="36">
        <f t="shared" si="378"/>
        <v>4.6580405133413272E-2</v>
      </c>
      <c r="O2016" s="36">
        <f t="shared" si="379"/>
        <v>1478610.9499939946</v>
      </c>
      <c r="P2016" s="35">
        <f t="shared" si="382"/>
        <v>1478610.9499939946</v>
      </c>
    </row>
    <row r="2017" spans="1:16" x14ac:dyDescent="0.4">
      <c r="A2017" s="1">
        <v>2016</v>
      </c>
      <c r="B2017" s="21">
        <v>41829</v>
      </c>
      <c r="C2017" s="43">
        <v>4</v>
      </c>
      <c r="D2017" s="23">
        <v>25673</v>
      </c>
      <c r="E2017" s="25">
        <f t="shared" si="383"/>
        <v>25276.5</v>
      </c>
      <c r="F2017" s="25">
        <f t="shared" si="384"/>
        <v>25224.875</v>
      </c>
      <c r="G2017" s="25">
        <f t="shared" si="373"/>
        <v>1.0177652020079386</v>
      </c>
      <c r="H2017" s="25">
        <f t="shared" si="380"/>
        <v>0.99897478522145755</v>
      </c>
      <c r="I2017" s="4">
        <f t="shared" si="374"/>
        <v>25699.347350702836</v>
      </c>
      <c r="J2017" s="25">
        <f t="shared" si="381"/>
        <v>24956.674141642845</v>
      </c>
      <c r="K2017" s="15">
        <f t="shared" si="375"/>
        <v>24931.088190489565</v>
      </c>
      <c r="L2017" s="36">
        <f t="shared" si="376"/>
        <v>741.91180951043498</v>
      </c>
      <c r="M2017" s="36">
        <f t="shared" si="377"/>
        <v>741.91180951043498</v>
      </c>
      <c r="N2017" s="36">
        <f t="shared" si="378"/>
        <v>2.8898524111340123E-2</v>
      </c>
      <c r="O2017" s="36">
        <f t="shared" si="379"/>
        <v>550433.13309104799</v>
      </c>
      <c r="P2017" s="35">
        <f t="shared" si="382"/>
        <v>550433.13309104799</v>
      </c>
    </row>
    <row r="2018" spans="1:16" x14ac:dyDescent="0.4">
      <c r="A2018" s="1">
        <v>2017</v>
      </c>
      <c r="B2018" s="21">
        <v>41830</v>
      </c>
      <c r="C2018" s="43">
        <v>1</v>
      </c>
      <c r="D2018" s="23">
        <v>23388</v>
      </c>
      <c r="E2018" s="25">
        <f t="shared" si="383"/>
        <v>25173.25</v>
      </c>
      <c r="F2018" s="25">
        <f t="shared" si="384"/>
        <v>24764.25</v>
      </c>
      <c r="G2018" s="25">
        <f t="shared" si="373"/>
        <v>0.94442593658196794</v>
      </c>
      <c r="H2018" s="25">
        <f t="shared" si="380"/>
        <v>1.002565354379422</v>
      </c>
      <c r="I2018" s="4">
        <f t="shared" si="374"/>
        <v>23328.155015367494</v>
      </c>
      <c r="J2018" s="25">
        <f t="shared" si="381"/>
        <v>24957.02013723267</v>
      </c>
      <c r="K2018" s="15">
        <f t="shared" si="375"/>
        <v>25021.04373813904</v>
      </c>
      <c r="L2018" s="36">
        <f t="shared" si="376"/>
        <v>-1633.0437381390402</v>
      </c>
      <c r="M2018" s="36">
        <f t="shared" si="377"/>
        <v>1633.0437381390402</v>
      </c>
      <c r="N2018" s="36">
        <f t="shared" si="378"/>
        <v>6.9824001117626142E-2</v>
      </c>
      <c r="O2018" s="36">
        <f t="shared" si="379"/>
        <v>2666831.8506751303</v>
      </c>
      <c r="P2018" s="35">
        <f t="shared" si="382"/>
        <v>2666831.8506751303</v>
      </c>
    </row>
    <row r="2019" spans="1:16" x14ac:dyDescent="0.4">
      <c r="A2019" s="1">
        <v>2018</v>
      </c>
      <c r="B2019" s="21">
        <v>41831</v>
      </c>
      <c r="C2019" s="43">
        <v>2</v>
      </c>
      <c r="D2019" s="23">
        <v>25527</v>
      </c>
      <c r="E2019" s="25">
        <f t="shared" si="383"/>
        <v>24355.25</v>
      </c>
      <c r="F2019" s="25">
        <f t="shared" si="384"/>
        <v>23770.25</v>
      </c>
      <c r="G2019" s="25">
        <f t="shared" si="373"/>
        <v>1.073905406968795</v>
      </c>
      <c r="H2019" s="25">
        <f t="shared" si="380"/>
        <v>1.001156956769502</v>
      </c>
      <c r="I2019" s="4">
        <f t="shared" si="374"/>
        <v>25497.500494197859</v>
      </c>
      <c r="J2019" s="25">
        <f t="shared" si="381"/>
        <v>24957.366132822495</v>
      </c>
      <c r="K2019" s="15">
        <f t="shared" si="375"/>
        <v>24986.240726518805</v>
      </c>
      <c r="L2019" s="36">
        <f t="shared" si="376"/>
        <v>540.75927348119512</v>
      </c>
      <c r="M2019" s="36">
        <f t="shared" si="377"/>
        <v>540.75927348119512</v>
      </c>
      <c r="N2019" s="36">
        <f t="shared" si="378"/>
        <v>2.1183816095945277E-2</v>
      </c>
      <c r="O2019" s="36">
        <f t="shared" si="379"/>
        <v>292420.59185590997</v>
      </c>
      <c r="P2019" s="35">
        <f t="shared" si="382"/>
        <v>292420.59185590997</v>
      </c>
    </row>
    <row r="2020" spans="1:16" x14ac:dyDescent="0.4">
      <c r="A2020" s="1">
        <v>2019</v>
      </c>
      <c r="B2020" s="21">
        <v>41832</v>
      </c>
      <c r="C2020" s="43">
        <v>3</v>
      </c>
      <c r="D2020" s="23">
        <v>22833</v>
      </c>
      <c r="E2020" s="25">
        <f t="shared" si="383"/>
        <v>23185.25</v>
      </c>
      <c r="F2020" s="25">
        <f t="shared" si="384"/>
        <v>23588.625</v>
      </c>
      <c r="G2020" s="25">
        <f t="shared" si="373"/>
        <v>0.96796655167480083</v>
      </c>
      <c r="H2020" s="25">
        <f t="shared" si="380"/>
        <v>0.99730290362961838</v>
      </c>
      <c r="I2020" s="4">
        <f t="shared" si="374"/>
        <v>22894.749345360167</v>
      </c>
      <c r="J2020" s="25">
        <f t="shared" si="381"/>
        <v>24957.71212841232</v>
      </c>
      <c r="K2020" s="15">
        <f t="shared" si="375"/>
        <v>24890.398773617751</v>
      </c>
      <c r="L2020" s="36">
        <f t="shared" si="376"/>
        <v>-2057.3987736177514</v>
      </c>
      <c r="M2020" s="36">
        <f t="shared" si="377"/>
        <v>2057.3987736177514</v>
      </c>
      <c r="N2020" s="36">
        <f t="shared" si="378"/>
        <v>9.0106371200356999E-2</v>
      </c>
      <c r="O2020" s="36">
        <f t="shared" si="379"/>
        <v>4232889.7136838278</v>
      </c>
      <c r="P2020" s="35">
        <f t="shared" si="382"/>
        <v>4232889.7136838278</v>
      </c>
    </row>
    <row r="2021" spans="1:16" x14ac:dyDescent="0.4">
      <c r="A2021" s="1">
        <v>2020</v>
      </c>
      <c r="B2021" s="21">
        <v>41833</v>
      </c>
      <c r="C2021" s="43">
        <v>4</v>
      </c>
      <c r="D2021" s="23">
        <v>20993</v>
      </c>
      <c r="E2021" s="25">
        <f t="shared" si="383"/>
        <v>23992</v>
      </c>
      <c r="F2021" s="25">
        <f t="shared" si="384"/>
        <v>24140.5</v>
      </c>
      <c r="G2021" s="25">
        <f t="shared" si="373"/>
        <v>0.86961744785733519</v>
      </c>
      <c r="H2021" s="25">
        <f t="shared" si="380"/>
        <v>0.99897478522145755</v>
      </c>
      <c r="I2021" s="4">
        <f t="shared" si="374"/>
        <v>21014.544421505263</v>
      </c>
      <c r="J2021" s="25">
        <f t="shared" si="381"/>
        <v>24958.058124002149</v>
      </c>
      <c r="K2021" s="15">
        <f t="shared" si="375"/>
        <v>24932.470753969701</v>
      </c>
      <c r="L2021" s="36">
        <f t="shared" si="376"/>
        <v>-3939.470753969701</v>
      </c>
      <c r="M2021" s="36">
        <f t="shared" si="377"/>
        <v>3939.470753969701</v>
      </c>
      <c r="N2021" s="36">
        <f t="shared" si="378"/>
        <v>0.1876563975596485</v>
      </c>
      <c r="O2021" s="36">
        <f t="shared" si="379"/>
        <v>15519429.821382605</v>
      </c>
      <c r="P2021" s="35">
        <f t="shared" si="382"/>
        <v>15519429.821382605</v>
      </c>
    </row>
    <row r="2022" spans="1:16" x14ac:dyDescent="0.4">
      <c r="A2022" s="1">
        <v>2021</v>
      </c>
      <c r="B2022" s="21">
        <v>41834</v>
      </c>
      <c r="C2022" s="43">
        <v>1</v>
      </c>
      <c r="D2022" s="23">
        <v>26615</v>
      </c>
      <c r="E2022" s="25">
        <f t="shared" si="383"/>
        <v>24289</v>
      </c>
      <c r="F2022" s="25">
        <f t="shared" si="384"/>
        <v>24790.75</v>
      </c>
      <c r="G2022" s="25">
        <f t="shared" si="373"/>
        <v>1.0735859141010256</v>
      </c>
      <c r="H2022" s="25">
        <f t="shared" si="380"/>
        <v>1.002565354379422</v>
      </c>
      <c r="I2022" s="4">
        <f t="shared" si="374"/>
        <v>26546.897799470062</v>
      </c>
      <c r="J2022" s="25">
        <f t="shared" si="381"/>
        <v>24958.404119591974</v>
      </c>
      <c r="K2022" s="15">
        <f t="shared" si="375"/>
        <v>25022.431270903551</v>
      </c>
      <c r="L2022" s="36">
        <f t="shared" si="376"/>
        <v>1592.5687290964488</v>
      </c>
      <c r="M2022" s="36">
        <f t="shared" si="377"/>
        <v>1592.5687290964488</v>
      </c>
      <c r="N2022" s="36">
        <f t="shared" si="378"/>
        <v>5.9837262036312185E-2</v>
      </c>
      <c r="O2022" s="36">
        <f t="shared" si="379"/>
        <v>2536275.1568958783</v>
      </c>
      <c r="P2022" s="35">
        <f t="shared" si="382"/>
        <v>2536275.1568958783</v>
      </c>
    </row>
    <row r="2023" spans="1:16" x14ac:dyDescent="0.4">
      <c r="A2023" s="1">
        <v>2022</v>
      </c>
      <c r="B2023" s="21">
        <v>41835</v>
      </c>
      <c r="C2023" s="43">
        <v>2</v>
      </c>
      <c r="D2023" s="23">
        <v>26715</v>
      </c>
      <c r="E2023" s="25">
        <f t="shared" si="383"/>
        <v>25292.5</v>
      </c>
      <c r="F2023" s="25">
        <f t="shared" si="384"/>
        <v>25360.75</v>
      </c>
      <c r="G2023" s="25">
        <f t="shared" si="373"/>
        <v>1.0533994459943021</v>
      </c>
      <c r="H2023" s="25">
        <f t="shared" si="380"/>
        <v>1.001156956769502</v>
      </c>
      <c r="I2023" s="4">
        <f t="shared" si="374"/>
        <v>26684.127617914201</v>
      </c>
      <c r="J2023" s="25">
        <f t="shared" si="381"/>
        <v>24958.7501151818</v>
      </c>
      <c r="K2023" s="15">
        <f t="shared" si="375"/>
        <v>24987.626310085867</v>
      </c>
      <c r="L2023" s="36">
        <f t="shared" si="376"/>
        <v>1727.3736899141331</v>
      </c>
      <c r="M2023" s="36">
        <f t="shared" si="377"/>
        <v>1727.3736899141331</v>
      </c>
      <c r="N2023" s="36">
        <f t="shared" si="378"/>
        <v>6.4659318357257467E-2</v>
      </c>
      <c r="O2023" s="36">
        <f t="shared" si="379"/>
        <v>2983819.8646075679</v>
      </c>
      <c r="P2023" s="35">
        <f t="shared" si="382"/>
        <v>2983819.8646075679</v>
      </c>
    </row>
    <row r="2024" spans="1:16" x14ac:dyDescent="0.4">
      <c r="A2024" s="1">
        <v>2023</v>
      </c>
      <c r="B2024" s="21">
        <v>41836</v>
      </c>
      <c r="C2024" s="43">
        <v>3</v>
      </c>
      <c r="D2024" s="23">
        <v>26847</v>
      </c>
      <c r="E2024" s="25">
        <f t="shared" si="383"/>
        <v>25429</v>
      </c>
      <c r="F2024" s="25">
        <f t="shared" si="384"/>
        <v>25365.5</v>
      </c>
      <c r="G2024" s="25">
        <f t="shared" si="373"/>
        <v>1.0584061027773946</v>
      </c>
      <c r="H2024" s="25">
        <f t="shared" si="380"/>
        <v>0.99730290362961838</v>
      </c>
      <c r="I2024" s="4">
        <f t="shared" si="374"/>
        <v>26919.604768312725</v>
      </c>
      <c r="J2024" s="25">
        <f t="shared" si="381"/>
        <v>24959.096110771625</v>
      </c>
      <c r="K2024" s="15">
        <f t="shared" si="375"/>
        <v>24891.779023243256</v>
      </c>
      <c r="L2024" s="36">
        <f t="shared" si="376"/>
        <v>1955.2209767567438</v>
      </c>
      <c r="M2024" s="36">
        <f t="shared" si="377"/>
        <v>1955.2209767567438</v>
      </c>
      <c r="N2024" s="36">
        <f t="shared" si="378"/>
        <v>7.2828285348707264E-2</v>
      </c>
      <c r="O2024" s="36">
        <f t="shared" si="379"/>
        <v>3822889.0679495949</v>
      </c>
      <c r="P2024" s="35">
        <f t="shared" si="382"/>
        <v>3822889.0679495949</v>
      </c>
    </row>
    <row r="2025" spans="1:16" x14ac:dyDescent="0.4">
      <c r="A2025" s="1">
        <v>2024</v>
      </c>
      <c r="B2025" s="21">
        <v>41837</v>
      </c>
      <c r="C2025" s="43">
        <v>4</v>
      </c>
      <c r="D2025" s="23">
        <v>21539</v>
      </c>
      <c r="E2025" s="25">
        <f t="shared" si="383"/>
        <v>25302</v>
      </c>
      <c r="F2025" s="25">
        <f t="shared" si="384"/>
        <v>24707.5</v>
      </c>
      <c r="G2025" s="25">
        <f t="shared" si="373"/>
        <v>0.87175958716988766</v>
      </c>
      <c r="H2025" s="25">
        <f t="shared" si="380"/>
        <v>0.99897478522145755</v>
      </c>
      <c r="I2025" s="4">
        <f t="shared" si="374"/>
        <v>21561.104763244981</v>
      </c>
      <c r="J2025" s="25">
        <f t="shared" si="381"/>
        <v>24959.44210636145</v>
      </c>
      <c r="K2025" s="15">
        <f t="shared" si="375"/>
        <v>24933.853317449833</v>
      </c>
      <c r="L2025" s="36">
        <f t="shared" si="376"/>
        <v>-3394.8533174498334</v>
      </c>
      <c r="M2025" s="36">
        <f t="shared" si="377"/>
        <v>3394.8533174498334</v>
      </c>
      <c r="N2025" s="36">
        <f t="shared" si="378"/>
        <v>0.1576142493825077</v>
      </c>
      <c r="O2025" s="36">
        <f t="shared" si="379"/>
        <v>11525029.04700014</v>
      </c>
      <c r="P2025" s="35">
        <f t="shared" si="382"/>
        <v>11525029.04700014</v>
      </c>
    </row>
    <row r="2026" spans="1:16" x14ac:dyDescent="0.4">
      <c r="A2026" s="1">
        <v>2025</v>
      </c>
      <c r="B2026" s="21">
        <v>41838</v>
      </c>
      <c r="C2026" s="43">
        <v>1</v>
      </c>
      <c r="D2026" s="23">
        <v>26107</v>
      </c>
      <c r="E2026" s="25">
        <f t="shared" si="383"/>
        <v>24113</v>
      </c>
      <c r="F2026" s="25">
        <f t="shared" si="384"/>
        <v>23382</v>
      </c>
      <c r="G2026" s="25">
        <f t="shared" si="373"/>
        <v>1.1165426396373279</v>
      </c>
      <c r="H2026" s="25">
        <f t="shared" si="380"/>
        <v>1.002565354379422</v>
      </c>
      <c r="I2026" s="4">
        <f t="shared" si="374"/>
        <v>26040.19766487939</v>
      </c>
      <c r="J2026" s="25">
        <f t="shared" si="381"/>
        <v>24959.788101951275</v>
      </c>
      <c r="K2026" s="15">
        <f t="shared" si="375"/>
        <v>25023.818803668059</v>
      </c>
      <c r="L2026" s="36">
        <f t="shared" si="376"/>
        <v>1083.1811963319415</v>
      </c>
      <c r="M2026" s="36">
        <f t="shared" si="377"/>
        <v>1083.1811963319415</v>
      </c>
      <c r="N2026" s="36">
        <f t="shared" si="378"/>
        <v>4.1490067657407648E-2</v>
      </c>
      <c r="O2026" s="36">
        <f t="shared" si="379"/>
        <v>1173281.5040870958</v>
      </c>
      <c r="P2026" s="35">
        <f t="shared" si="382"/>
        <v>1173281.5040870958</v>
      </c>
    </row>
    <row r="2027" spans="1:16" x14ac:dyDescent="0.4">
      <c r="A2027" s="1">
        <v>2026</v>
      </c>
      <c r="B2027" s="21">
        <v>41839</v>
      </c>
      <c r="C2027" s="43">
        <v>2</v>
      </c>
      <c r="D2027" s="23">
        <v>21959</v>
      </c>
      <c r="E2027" s="25">
        <f t="shared" si="383"/>
        <v>22651</v>
      </c>
      <c r="F2027" s="25">
        <f t="shared" si="384"/>
        <v>23117.625</v>
      </c>
      <c r="G2027" s="25">
        <f t="shared" si="373"/>
        <v>0.94988131349998106</v>
      </c>
      <c r="H2027" s="25">
        <f t="shared" si="380"/>
        <v>1.001156956769502</v>
      </c>
      <c r="I2027" s="4">
        <f t="shared" si="374"/>
        <v>21933.623745527901</v>
      </c>
      <c r="J2027" s="25">
        <f t="shared" si="381"/>
        <v>24960.1340975411</v>
      </c>
      <c r="K2027" s="15">
        <f t="shared" si="375"/>
        <v>24989.011893652929</v>
      </c>
      <c r="L2027" s="36">
        <f t="shared" si="376"/>
        <v>-3030.0118936529288</v>
      </c>
      <c r="M2027" s="36">
        <f t="shared" si="377"/>
        <v>3030.0118936529288</v>
      </c>
      <c r="N2027" s="36">
        <f t="shared" si="378"/>
        <v>0.13798496715027683</v>
      </c>
      <c r="O2027" s="36">
        <f t="shared" si="379"/>
        <v>9180972.075678207</v>
      </c>
      <c r="P2027" s="35">
        <f t="shared" si="382"/>
        <v>9180972.075678207</v>
      </c>
    </row>
    <row r="2028" spans="1:16" x14ac:dyDescent="0.4">
      <c r="A2028" s="1">
        <v>2027</v>
      </c>
      <c r="B2028" s="21">
        <v>41840</v>
      </c>
      <c r="C2028" s="43">
        <v>3</v>
      </c>
      <c r="D2028" s="23">
        <v>20999</v>
      </c>
      <c r="E2028" s="25">
        <f t="shared" si="383"/>
        <v>23584.25</v>
      </c>
      <c r="F2028" s="25">
        <f t="shared" si="384"/>
        <v>23686.875</v>
      </c>
      <c r="G2028" s="25">
        <f t="shared" si="373"/>
        <v>0.88652471041452285</v>
      </c>
      <c r="H2028" s="25">
        <f t="shared" si="380"/>
        <v>0.99730290362961838</v>
      </c>
      <c r="I2028" s="4">
        <f t="shared" si="374"/>
        <v>21055.789493418219</v>
      </c>
      <c r="J2028" s="25">
        <f t="shared" si="381"/>
        <v>24960.480093130926</v>
      </c>
      <c r="K2028" s="15">
        <f t="shared" si="375"/>
        <v>24893.159272868761</v>
      </c>
      <c r="L2028" s="36">
        <f t="shared" si="376"/>
        <v>-3894.159272868761</v>
      </c>
      <c r="M2028" s="36">
        <f t="shared" si="377"/>
        <v>3894.159272868761</v>
      </c>
      <c r="N2028" s="36">
        <f t="shared" si="378"/>
        <v>0.18544498656453931</v>
      </c>
      <c r="O2028" s="36">
        <f t="shared" si="379"/>
        <v>15164476.442469757</v>
      </c>
      <c r="P2028" s="35">
        <f t="shared" si="382"/>
        <v>15164476.442469757</v>
      </c>
    </row>
    <row r="2029" spans="1:16" x14ac:dyDescent="0.4">
      <c r="A2029" s="1">
        <v>2028</v>
      </c>
      <c r="B2029" s="21">
        <v>41841</v>
      </c>
      <c r="C2029" s="43">
        <v>4</v>
      </c>
      <c r="D2029" s="23">
        <v>25272</v>
      </c>
      <c r="E2029" s="25">
        <f t="shared" si="383"/>
        <v>23789.5</v>
      </c>
      <c r="F2029" s="25">
        <f t="shared" si="384"/>
        <v>24670.75</v>
      </c>
      <c r="G2029" s="25">
        <f t="shared" ref="G2029:G2092" si="385">D2029/F2029</f>
        <v>1.0243709656171782</v>
      </c>
      <c r="H2029" s="25">
        <f t="shared" si="380"/>
        <v>0.99897478522145755</v>
      </c>
      <c r="I2029" s="4">
        <f t="shared" ref="I2029:I2092" si="386">D2029/H2029</f>
        <v>25297.93581766689</v>
      </c>
      <c r="J2029" s="25">
        <f t="shared" si="381"/>
        <v>24960.826088720754</v>
      </c>
      <c r="K2029" s="15">
        <f t="shared" ref="K2029:K2092" si="387">H2029*J2029</f>
        <v>24935.235880929969</v>
      </c>
      <c r="L2029" s="36">
        <f t="shared" ref="L2029:L2092" si="388">D2029-K2029</f>
        <v>336.76411907003057</v>
      </c>
      <c r="M2029" s="36">
        <f t="shared" ref="M2029:M2092" si="389">ABS(L2029)</f>
        <v>336.76411907003057</v>
      </c>
      <c r="N2029" s="36">
        <f t="shared" ref="N2029:N2092" si="390">M2029/D2029</f>
        <v>1.3325582426006274E-2</v>
      </c>
      <c r="O2029" s="36">
        <f t="shared" ref="O2029:O2092" si="391">L2029^2</f>
        <v>113410.07189301374</v>
      </c>
      <c r="P2029" s="35">
        <f t="shared" si="382"/>
        <v>113410.07189301374</v>
      </c>
    </row>
    <row r="2030" spans="1:16" x14ac:dyDescent="0.4">
      <c r="A2030" s="1">
        <v>2029</v>
      </c>
      <c r="B2030" s="21">
        <v>41842</v>
      </c>
      <c r="C2030" s="43">
        <v>1</v>
      </c>
      <c r="D2030" s="23">
        <v>26928</v>
      </c>
      <c r="E2030" s="25">
        <f t="shared" si="383"/>
        <v>25552</v>
      </c>
      <c r="F2030" s="25">
        <f t="shared" si="384"/>
        <v>25642.75</v>
      </c>
      <c r="G2030" s="25">
        <f t="shared" si="385"/>
        <v>1.0501213793372395</v>
      </c>
      <c r="H2030" s="25">
        <f t="shared" si="380"/>
        <v>1.002565354379422</v>
      </c>
      <c r="I2030" s="4">
        <f t="shared" si="386"/>
        <v>26859.096898145024</v>
      </c>
      <c r="J2030" s="25">
        <f t="shared" si="381"/>
        <v>24961.17208431058</v>
      </c>
      <c r="K2030" s="15">
        <f t="shared" si="387"/>
        <v>25025.20633643257</v>
      </c>
      <c r="L2030" s="36">
        <f t="shared" si="388"/>
        <v>1902.7936635674305</v>
      </c>
      <c r="M2030" s="36">
        <f t="shared" si="389"/>
        <v>1902.7936635674305</v>
      </c>
      <c r="N2030" s="36">
        <f t="shared" si="390"/>
        <v>7.066227211703173E-2</v>
      </c>
      <c r="O2030" s="36">
        <f t="shared" si="391"/>
        <v>3620623.7261123639</v>
      </c>
      <c r="P2030" s="35">
        <f t="shared" si="382"/>
        <v>3620623.7261123639</v>
      </c>
    </row>
    <row r="2031" spans="1:16" x14ac:dyDescent="0.4">
      <c r="A2031" s="1">
        <v>2030</v>
      </c>
      <c r="B2031" s="21">
        <v>41843</v>
      </c>
      <c r="C2031" s="43">
        <v>2</v>
      </c>
      <c r="D2031" s="23">
        <v>29009</v>
      </c>
      <c r="E2031" s="25">
        <f t="shared" si="383"/>
        <v>25733.5</v>
      </c>
      <c r="F2031" s="25">
        <f t="shared" si="384"/>
        <v>26181.625</v>
      </c>
      <c r="G2031" s="25">
        <f t="shared" si="385"/>
        <v>1.1079908141683337</v>
      </c>
      <c r="H2031" s="25">
        <f t="shared" si="380"/>
        <v>1.001156956769502</v>
      </c>
      <c r="I2031" s="4">
        <f t="shared" si="386"/>
        <v>28975.476626167809</v>
      </c>
      <c r="J2031" s="25">
        <f t="shared" si="381"/>
        <v>24961.518079900405</v>
      </c>
      <c r="K2031" s="15">
        <f t="shared" si="387"/>
        <v>24990.397477219991</v>
      </c>
      <c r="L2031" s="36">
        <f t="shared" si="388"/>
        <v>4018.6025227800092</v>
      </c>
      <c r="M2031" s="36">
        <f t="shared" si="389"/>
        <v>4018.6025227800092</v>
      </c>
      <c r="N2031" s="36">
        <f t="shared" si="390"/>
        <v>0.138529508868972</v>
      </c>
      <c r="O2031" s="36">
        <f t="shared" si="391"/>
        <v>16149166.236093855</v>
      </c>
      <c r="P2031" s="35">
        <f t="shared" si="382"/>
        <v>16149166.236093855</v>
      </c>
    </row>
    <row r="2032" spans="1:16" x14ac:dyDescent="0.4">
      <c r="A2032" s="1">
        <v>2031</v>
      </c>
      <c r="B2032" s="21">
        <v>41844</v>
      </c>
      <c r="C2032" s="43">
        <v>3</v>
      </c>
      <c r="D2032" s="23">
        <v>21725</v>
      </c>
      <c r="E2032" s="25">
        <f t="shared" si="383"/>
        <v>26629.75</v>
      </c>
      <c r="F2032" s="25">
        <f t="shared" si="384"/>
        <v>26906.25</v>
      </c>
      <c r="G2032" s="25">
        <f t="shared" si="385"/>
        <v>0.80743321718931471</v>
      </c>
      <c r="H2032" s="25">
        <f t="shared" si="380"/>
        <v>0.99730290362961838</v>
      </c>
      <c r="I2032" s="4">
        <f t="shared" si="386"/>
        <v>21783.752880828171</v>
      </c>
      <c r="J2032" s="25">
        <f t="shared" si="381"/>
        <v>24961.86407549023</v>
      </c>
      <c r="K2032" s="15">
        <f t="shared" si="387"/>
        <v>24894.539522494266</v>
      </c>
      <c r="L2032" s="36">
        <f t="shared" si="388"/>
        <v>-3169.5395224942658</v>
      </c>
      <c r="M2032" s="36">
        <f t="shared" si="389"/>
        <v>3169.5395224942658</v>
      </c>
      <c r="N2032" s="36">
        <f t="shared" si="390"/>
        <v>0.14589364890652548</v>
      </c>
      <c r="O2032" s="36">
        <f t="shared" si="391"/>
        <v>10045980.784653179</v>
      </c>
      <c r="P2032" s="35">
        <f t="shared" si="382"/>
        <v>10045980.784653179</v>
      </c>
    </row>
    <row r="2033" spans="1:16" x14ac:dyDescent="0.4">
      <c r="A2033" s="1">
        <v>2032</v>
      </c>
      <c r="B2033" s="21">
        <v>41845</v>
      </c>
      <c r="C2033" s="43">
        <v>4</v>
      </c>
      <c r="D2033" s="23">
        <v>28857</v>
      </c>
      <c r="E2033" s="25">
        <f t="shared" si="383"/>
        <v>27182.75</v>
      </c>
      <c r="F2033" s="25">
        <f t="shared" si="384"/>
        <v>26513</v>
      </c>
      <c r="G2033" s="25">
        <f t="shared" si="385"/>
        <v>1.0884094595104288</v>
      </c>
      <c r="H2033" s="25">
        <f t="shared" si="380"/>
        <v>0.99897478522145755</v>
      </c>
      <c r="I2033" s="4">
        <f t="shared" si="386"/>
        <v>28886.614984584263</v>
      </c>
      <c r="J2033" s="25">
        <f t="shared" si="381"/>
        <v>24962.210071080055</v>
      </c>
      <c r="K2033" s="15">
        <f t="shared" si="387"/>
        <v>24936.618444410102</v>
      </c>
      <c r="L2033" s="36">
        <f t="shared" si="388"/>
        <v>3920.3815555898982</v>
      </c>
      <c r="M2033" s="36">
        <f t="shared" si="389"/>
        <v>3920.3815555898982</v>
      </c>
      <c r="N2033" s="36">
        <f t="shared" si="390"/>
        <v>0.13585547893370406</v>
      </c>
      <c r="O2033" s="36">
        <f t="shared" si="391"/>
        <v>15369391.54140947</v>
      </c>
      <c r="P2033" s="35">
        <f t="shared" si="382"/>
        <v>15369391.54140947</v>
      </c>
    </row>
    <row r="2034" spans="1:16" x14ac:dyDescent="0.4">
      <c r="A2034" s="1">
        <v>2033</v>
      </c>
      <c r="B2034" s="21">
        <v>41846</v>
      </c>
      <c r="C2034" s="43">
        <v>1</v>
      </c>
      <c r="D2034" s="23">
        <v>29140</v>
      </c>
      <c r="E2034" s="25">
        <f t="shared" si="383"/>
        <v>25843.25</v>
      </c>
      <c r="F2034" s="25">
        <f t="shared" si="384"/>
        <v>26437</v>
      </c>
      <c r="G2034" s="25">
        <f t="shared" si="385"/>
        <v>1.1022430684268261</v>
      </c>
      <c r="H2034" s="25">
        <f t="shared" si="380"/>
        <v>1.002565354379422</v>
      </c>
      <c r="I2034" s="4">
        <f t="shared" si="386"/>
        <v>29065.436854276071</v>
      </c>
      <c r="J2034" s="25">
        <f t="shared" si="381"/>
        <v>24962.55606666988</v>
      </c>
      <c r="K2034" s="15">
        <f t="shared" si="387"/>
        <v>25026.593869197077</v>
      </c>
      <c r="L2034" s="36">
        <f t="shared" si="388"/>
        <v>4113.4061308029231</v>
      </c>
      <c r="M2034" s="36">
        <f t="shared" si="389"/>
        <v>4113.4061308029231</v>
      </c>
      <c r="N2034" s="36">
        <f t="shared" si="390"/>
        <v>0.14116012803029934</v>
      </c>
      <c r="O2034" s="36">
        <f t="shared" si="391"/>
        <v>16920109.996927075</v>
      </c>
      <c r="P2034" s="35">
        <f t="shared" si="382"/>
        <v>16920109.996927075</v>
      </c>
    </row>
    <row r="2035" spans="1:16" x14ac:dyDescent="0.4">
      <c r="A2035" s="1">
        <v>2034</v>
      </c>
      <c r="B2035" s="21">
        <v>41847</v>
      </c>
      <c r="C2035" s="43">
        <v>2</v>
      </c>
      <c r="D2035" s="23">
        <v>23651</v>
      </c>
      <c r="E2035" s="25">
        <f t="shared" si="383"/>
        <v>27030.75</v>
      </c>
      <c r="F2035" s="25">
        <f t="shared" si="384"/>
        <v>28940.25</v>
      </c>
      <c r="G2035" s="25">
        <f t="shared" si="385"/>
        <v>0.81723551109613768</v>
      </c>
      <c r="H2035" s="25">
        <f t="shared" si="380"/>
        <v>1.001156956769502</v>
      </c>
      <c r="I2035" s="4">
        <f t="shared" si="386"/>
        <v>23623.668436881479</v>
      </c>
      <c r="J2035" s="25">
        <f t="shared" si="381"/>
        <v>24962.902062259705</v>
      </c>
      <c r="K2035" s="15">
        <f t="shared" si="387"/>
        <v>24991.783060787053</v>
      </c>
      <c r="L2035" s="36">
        <f t="shared" si="388"/>
        <v>-1340.7830607870528</v>
      </c>
      <c r="M2035" s="36">
        <f t="shared" si="389"/>
        <v>1340.7830607870528</v>
      </c>
      <c r="N2035" s="36">
        <f t="shared" si="390"/>
        <v>5.6690332788763807E-2</v>
      </c>
      <c r="O2035" s="36">
        <f t="shared" si="391"/>
        <v>1797699.2160934978</v>
      </c>
      <c r="P2035" s="35">
        <f t="shared" si="382"/>
        <v>1797699.2160934978</v>
      </c>
    </row>
    <row r="2036" spans="1:16" x14ac:dyDescent="0.4">
      <c r="A2036" s="1">
        <v>2035</v>
      </c>
      <c r="B2036" s="21">
        <v>41848</v>
      </c>
      <c r="C2036" s="43">
        <v>3</v>
      </c>
      <c r="D2036" s="23">
        <v>26475</v>
      </c>
      <c r="E2036" s="25">
        <f t="shared" si="383"/>
        <v>30849.75</v>
      </c>
      <c r="F2036" s="25">
        <f t="shared" si="384"/>
        <v>30600.375</v>
      </c>
      <c r="G2036" s="25">
        <f t="shared" si="385"/>
        <v>0.86518547566819037</v>
      </c>
      <c r="H2036" s="25">
        <f t="shared" si="380"/>
        <v>0.99730290362961838</v>
      </c>
      <c r="I2036" s="4">
        <f t="shared" si="386"/>
        <v>26546.598735094401</v>
      </c>
      <c r="J2036" s="25">
        <f t="shared" si="381"/>
        <v>24963.248057849531</v>
      </c>
      <c r="K2036" s="15">
        <f t="shared" si="387"/>
        <v>24895.919772119767</v>
      </c>
      <c r="L2036" s="36">
        <f t="shared" si="388"/>
        <v>1579.080227880233</v>
      </c>
      <c r="M2036" s="36">
        <f t="shared" si="389"/>
        <v>1579.080227880233</v>
      </c>
      <c r="N2036" s="36">
        <f t="shared" si="390"/>
        <v>5.9644201241935146E-2</v>
      </c>
      <c r="O2036" s="36">
        <f t="shared" si="391"/>
        <v>2493494.3660822888</v>
      </c>
      <c r="P2036" s="35">
        <f t="shared" si="382"/>
        <v>2493494.3660822888</v>
      </c>
    </row>
    <row r="2037" spans="1:16" x14ac:dyDescent="0.4">
      <c r="A2037" s="1">
        <v>2036</v>
      </c>
      <c r="B2037" s="21">
        <v>41849</v>
      </c>
      <c r="C2037" s="43">
        <v>4</v>
      </c>
      <c r="D2037" s="23">
        <v>44133</v>
      </c>
      <c r="E2037" s="25">
        <f t="shared" si="383"/>
        <v>30351</v>
      </c>
      <c r="F2037" s="25">
        <f t="shared" si="384"/>
        <v>30271.625</v>
      </c>
      <c r="G2037" s="25">
        <f t="shared" si="385"/>
        <v>1.4578999310410325</v>
      </c>
      <c r="H2037" s="25">
        <f t="shared" si="380"/>
        <v>0.99897478522145755</v>
      </c>
      <c r="I2037" s="4">
        <f t="shared" si="386"/>
        <v>44178.292238093258</v>
      </c>
      <c r="J2037" s="25">
        <f t="shared" si="381"/>
        <v>24963.594053439356</v>
      </c>
      <c r="K2037" s="15">
        <f t="shared" si="387"/>
        <v>24938.001007890234</v>
      </c>
      <c r="L2037" s="36">
        <f t="shared" si="388"/>
        <v>19194.998992109766</v>
      </c>
      <c r="M2037" s="36">
        <f t="shared" si="389"/>
        <v>19194.998992109766</v>
      </c>
      <c r="N2037" s="36">
        <f t="shared" si="390"/>
        <v>0.43493528634150785</v>
      </c>
      <c r="O2037" s="36">
        <f t="shared" si="391"/>
        <v>368447986.30709493</v>
      </c>
      <c r="P2037" s="35">
        <f t="shared" si="382"/>
        <v>368447986.30709493</v>
      </c>
    </row>
    <row r="2038" spans="1:16" x14ac:dyDescent="0.4">
      <c r="A2038" s="1">
        <v>2037</v>
      </c>
      <c r="B2038" s="21">
        <v>41850</v>
      </c>
      <c r="C2038" s="43">
        <v>1</v>
      </c>
      <c r="D2038" s="23">
        <v>27145</v>
      </c>
      <c r="E2038" s="25">
        <f t="shared" si="383"/>
        <v>30192.25</v>
      </c>
      <c r="F2038" s="25">
        <f t="shared" si="384"/>
        <v>30800.5</v>
      </c>
      <c r="G2038" s="25">
        <f t="shared" si="385"/>
        <v>0.8813168617392575</v>
      </c>
      <c r="H2038" s="25">
        <f t="shared" si="380"/>
        <v>1.002565354379422</v>
      </c>
      <c r="I2038" s="4">
        <f t="shared" si="386"/>
        <v>27075.541640676867</v>
      </c>
      <c r="J2038" s="25">
        <f t="shared" si="381"/>
        <v>24963.940049029185</v>
      </c>
      <c r="K2038" s="15">
        <f t="shared" si="387"/>
        <v>25027.981401961588</v>
      </c>
      <c r="L2038" s="36">
        <f t="shared" si="388"/>
        <v>2117.0185980384122</v>
      </c>
      <c r="M2038" s="36">
        <f t="shared" si="389"/>
        <v>2117.0185980384122</v>
      </c>
      <c r="N2038" s="36">
        <f t="shared" si="390"/>
        <v>7.7989264985758408E-2</v>
      </c>
      <c r="O2038" s="36">
        <f t="shared" si="391"/>
        <v>4481767.7444405239</v>
      </c>
      <c r="P2038" s="35">
        <f t="shared" si="382"/>
        <v>4481767.7444405239</v>
      </c>
    </row>
    <row r="2039" spans="1:16" x14ac:dyDescent="0.4">
      <c r="A2039" s="1">
        <v>2038</v>
      </c>
      <c r="B2039" s="21">
        <v>41851</v>
      </c>
      <c r="C2039" s="43">
        <v>2</v>
      </c>
      <c r="D2039" s="23">
        <v>23016</v>
      </c>
      <c r="E2039" s="25">
        <f t="shared" si="383"/>
        <v>31408.75</v>
      </c>
      <c r="F2039" s="25">
        <f t="shared" si="384"/>
        <v>29287.75</v>
      </c>
      <c r="G2039" s="25">
        <f t="shared" si="385"/>
        <v>0.78585756843731591</v>
      </c>
      <c r="H2039" s="25">
        <f t="shared" si="380"/>
        <v>1.001156956769502</v>
      </c>
      <c r="I2039" s="4">
        <f t="shared" si="386"/>
        <v>22989.402255433772</v>
      </c>
      <c r="J2039" s="25">
        <f t="shared" si="381"/>
        <v>24964.28604461901</v>
      </c>
      <c r="K2039" s="15">
        <f t="shared" si="387"/>
        <v>24993.168644354115</v>
      </c>
      <c r="L2039" s="36">
        <f t="shared" si="388"/>
        <v>-1977.1686443541148</v>
      </c>
      <c r="M2039" s="36">
        <f t="shared" si="389"/>
        <v>1977.1686443541148</v>
      </c>
      <c r="N2039" s="36">
        <f t="shared" si="390"/>
        <v>8.5904094732104391E-2</v>
      </c>
      <c r="O2039" s="36">
        <f t="shared" si="391"/>
        <v>3909195.8482170883</v>
      </c>
      <c r="P2039" s="35">
        <f t="shared" si="382"/>
        <v>3909195.8482170883</v>
      </c>
    </row>
    <row r="2040" spans="1:16" x14ac:dyDescent="0.4">
      <c r="A2040" s="1">
        <v>2039</v>
      </c>
      <c r="B2040" s="21">
        <v>41852</v>
      </c>
      <c r="C2040" s="43">
        <v>3</v>
      </c>
      <c r="D2040" s="23">
        <v>31341</v>
      </c>
      <c r="E2040" s="25">
        <f t="shared" si="383"/>
        <v>27166.75</v>
      </c>
      <c r="F2040" s="25">
        <f t="shared" si="384"/>
        <v>26775.25</v>
      </c>
      <c r="G2040" s="25">
        <f t="shared" si="385"/>
        <v>1.1705212836481451</v>
      </c>
      <c r="H2040" s="25">
        <f t="shared" si="380"/>
        <v>0.99730290362961838</v>
      </c>
      <c r="I2040" s="4">
        <f t="shared" si="386"/>
        <v>31425.758298643763</v>
      </c>
      <c r="J2040" s="25">
        <f t="shared" si="381"/>
        <v>24964.632040208835</v>
      </c>
      <c r="K2040" s="15">
        <f t="shared" si="387"/>
        <v>24897.300021745275</v>
      </c>
      <c r="L2040" s="36">
        <f t="shared" si="388"/>
        <v>6443.6999782547246</v>
      </c>
      <c r="M2040" s="36">
        <f t="shared" si="389"/>
        <v>6443.6999782547246</v>
      </c>
      <c r="N2040" s="36">
        <f t="shared" si="390"/>
        <v>0.2055996929981406</v>
      </c>
      <c r="O2040" s="36">
        <f t="shared" si="391"/>
        <v>41521269.409759939</v>
      </c>
      <c r="P2040" s="35">
        <f t="shared" si="382"/>
        <v>41521269.409759939</v>
      </c>
    </row>
    <row r="2041" spans="1:16" x14ac:dyDescent="0.4">
      <c r="A2041" s="1">
        <v>2040</v>
      </c>
      <c r="B2041" s="21">
        <v>41853</v>
      </c>
      <c r="C2041" s="43">
        <v>4</v>
      </c>
      <c r="D2041" s="23">
        <v>27165</v>
      </c>
      <c r="E2041" s="25">
        <f t="shared" si="383"/>
        <v>26383.75</v>
      </c>
      <c r="F2041" s="25">
        <f t="shared" si="384"/>
        <v>27076.375</v>
      </c>
      <c r="G2041" s="25">
        <f t="shared" si="385"/>
        <v>1.0032731486397275</v>
      </c>
      <c r="H2041" s="25">
        <f t="shared" si="380"/>
        <v>0.99897478522145755</v>
      </c>
      <c r="I2041" s="4">
        <f t="shared" si="386"/>
        <v>27192.878540951293</v>
      </c>
      <c r="J2041" s="25">
        <f t="shared" si="381"/>
        <v>24964.97803579866</v>
      </c>
      <c r="K2041" s="15">
        <f t="shared" si="387"/>
        <v>24939.38357137037</v>
      </c>
      <c r="L2041" s="36">
        <f t="shared" si="388"/>
        <v>2225.6164286296298</v>
      </c>
      <c r="M2041" s="36">
        <f t="shared" si="389"/>
        <v>2225.6164286296298</v>
      </c>
      <c r="N2041" s="36">
        <f t="shared" si="390"/>
        <v>8.1929557468420025E-2</v>
      </c>
      <c r="O2041" s="36">
        <f t="shared" si="391"/>
        <v>4953368.4873861084</v>
      </c>
      <c r="P2041" s="35">
        <f t="shared" si="382"/>
        <v>4953368.4873861084</v>
      </c>
    </row>
    <row r="2042" spans="1:16" x14ac:dyDescent="0.4">
      <c r="A2042" s="1">
        <v>2041</v>
      </c>
      <c r="B2042" s="21">
        <v>41854</v>
      </c>
      <c r="C2042" s="43">
        <v>1</v>
      </c>
      <c r="D2042" s="23">
        <v>24013</v>
      </c>
      <c r="E2042" s="25">
        <f t="shared" si="383"/>
        <v>27769</v>
      </c>
      <c r="F2042" s="25">
        <f t="shared" si="384"/>
        <v>27581.125</v>
      </c>
      <c r="G2042" s="25">
        <f t="shared" si="385"/>
        <v>0.87063163667181809</v>
      </c>
      <c r="H2042" s="25">
        <f t="shared" si="380"/>
        <v>1.002565354379422</v>
      </c>
      <c r="I2042" s="4">
        <f t="shared" si="386"/>
        <v>23951.555771507592</v>
      </c>
      <c r="J2042" s="25">
        <f t="shared" si="381"/>
        <v>24965.324031388485</v>
      </c>
      <c r="K2042" s="15">
        <f t="shared" si="387"/>
        <v>25029.368934726095</v>
      </c>
      <c r="L2042" s="36">
        <f t="shared" si="388"/>
        <v>-1016.3689347260952</v>
      </c>
      <c r="M2042" s="36">
        <f t="shared" si="389"/>
        <v>1016.3689347260952</v>
      </c>
      <c r="N2042" s="36">
        <f t="shared" si="390"/>
        <v>4.2325779149881115E-2</v>
      </c>
      <c r="O2042" s="36">
        <f t="shared" si="391"/>
        <v>1033005.8114762575</v>
      </c>
      <c r="P2042" s="35">
        <f t="shared" si="382"/>
        <v>1033005.8114762575</v>
      </c>
    </row>
    <row r="2043" spans="1:16" x14ac:dyDescent="0.4">
      <c r="A2043" s="1">
        <v>2042</v>
      </c>
      <c r="B2043" s="21">
        <v>41855</v>
      </c>
      <c r="C2043" s="43">
        <v>2</v>
      </c>
      <c r="D2043" s="23">
        <v>28557</v>
      </c>
      <c r="E2043" s="25">
        <f t="shared" si="383"/>
        <v>27393.25</v>
      </c>
      <c r="F2043" s="25">
        <f t="shared" si="384"/>
        <v>27864.25</v>
      </c>
      <c r="G2043" s="25">
        <f t="shared" si="385"/>
        <v>1.0248616058210789</v>
      </c>
      <c r="H2043" s="25">
        <f t="shared" si="380"/>
        <v>1.001156956769502</v>
      </c>
      <c r="I2043" s="4">
        <f t="shared" si="386"/>
        <v>28523.998966302668</v>
      </c>
      <c r="J2043" s="25">
        <f t="shared" si="381"/>
        <v>24965.67002697831</v>
      </c>
      <c r="K2043" s="15">
        <f t="shared" si="387"/>
        <v>24994.554227921177</v>
      </c>
      <c r="L2043" s="36">
        <f t="shared" si="388"/>
        <v>3562.4457720788232</v>
      </c>
      <c r="M2043" s="36">
        <f t="shared" si="389"/>
        <v>3562.4457720788232</v>
      </c>
      <c r="N2043" s="36">
        <f t="shared" si="390"/>
        <v>0.12474860006579204</v>
      </c>
      <c r="O2043" s="36">
        <f t="shared" si="391"/>
        <v>12691019.879002282</v>
      </c>
      <c r="P2043" s="35">
        <f t="shared" si="382"/>
        <v>12691019.879002282</v>
      </c>
    </row>
    <row r="2044" spans="1:16" x14ac:dyDescent="0.4">
      <c r="A2044" s="1">
        <v>2043</v>
      </c>
      <c r="B2044" s="21">
        <v>41856</v>
      </c>
      <c r="C2044" s="43">
        <v>3</v>
      </c>
      <c r="D2044" s="23">
        <v>29838</v>
      </c>
      <c r="E2044" s="25">
        <f t="shared" si="383"/>
        <v>28335.25</v>
      </c>
      <c r="F2044" s="25">
        <f t="shared" si="384"/>
        <v>28419.125</v>
      </c>
      <c r="G2044" s="25">
        <f t="shared" si="385"/>
        <v>1.0499267658662961</v>
      </c>
      <c r="H2044" s="25">
        <f t="shared" si="380"/>
        <v>0.99730290362961838</v>
      </c>
      <c r="I2044" s="4">
        <f t="shared" si="386"/>
        <v>29918.693599914892</v>
      </c>
      <c r="J2044" s="25">
        <f t="shared" si="381"/>
        <v>24966.016022568136</v>
      </c>
      <c r="K2044" s="15">
        <f t="shared" si="387"/>
        <v>24898.680271370777</v>
      </c>
      <c r="L2044" s="36">
        <f t="shared" si="388"/>
        <v>4939.3197286292234</v>
      </c>
      <c r="M2044" s="36">
        <f t="shared" si="389"/>
        <v>4939.3197286292234</v>
      </c>
      <c r="N2044" s="36">
        <f t="shared" si="390"/>
        <v>0.16553789559049611</v>
      </c>
      <c r="O2044" s="36">
        <f t="shared" si="391"/>
        <v>24396879.381625865</v>
      </c>
      <c r="P2044" s="35">
        <f t="shared" si="382"/>
        <v>24396879.381625865</v>
      </c>
    </row>
    <row r="2045" spans="1:16" x14ac:dyDescent="0.4">
      <c r="A2045" s="1">
        <v>2044</v>
      </c>
      <c r="B2045" s="21">
        <v>41857</v>
      </c>
      <c r="C2045" s="43">
        <v>4</v>
      </c>
      <c r="D2045" s="23">
        <v>30933</v>
      </c>
      <c r="E2045" s="25">
        <f t="shared" si="383"/>
        <v>28503</v>
      </c>
      <c r="F2045" s="25">
        <f t="shared" si="384"/>
        <v>28672.125</v>
      </c>
      <c r="G2045" s="25">
        <f t="shared" si="385"/>
        <v>1.0788527184504113</v>
      </c>
      <c r="H2045" s="25">
        <f t="shared" si="380"/>
        <v>0.99897478522145755</v>
      </c>
      <c r="I2045" s="4">
        <f t="shared" si="386"/>
        <v>30964.745514715491</v>
      </c>
      <c r="J2045" s="25">
        <f t="shared" si="381"/>
        <v>24966.362018157961</v>
      </c>
      <c r="K2045" s="15">
        <f t="shared" si="387"/>
        <v>24940.766134850506</v>
      </c>
      <c r="L2045" s="36">
        <f t="shared" si="388"/>
        <v>5992.2338651494938</v>
      </c>
      <c r="M2045" s="36">
        <f t="shared" si="389"/>
        <v>5992.2338651494938</v>
      </c>
      <c r="N2045" s="36">
        <f t="shared" si="390"/>
        <v>0.19371654431026716</v>
      </c>
      <c r="O2045" s="36">
        <f t="shared" si="391"/>
        <v>35906866.694644444</v>
      </c>
      <c r="P2045" s="35">
        <f t="shared" si="382"/>
        <v>35906866.694644444</v>
      </c>
    </row>
    <row r="2046" spans="1:16" x14ac:dyDescent="0.4">
      <c r="A2046" s="1">
        <v>2045</v>
      </c>
      <c r="B2046" s="21">
        <v>41858</v>
      </c>
      <c r="C2046" s="43">
        <v>1</v>
      </c>
      <c r="D2046" s="23">
        <v>24684</v>
      </c>
      <c r="E2046" s="25">
        <f t="shared" si="383"/>
        <v>28841.25</v>
      </c>
      <c r="F2046" s="25">
        <f t="shared" si="384"/>
        <v>28368.75</v>
      </c>
      <c r="G2046" s="25">
        <f t="shared" si="385"/>
        <v>0.87011235955056176</v>
      </c>
      <c r="H2046" s="25">
        <f t="shared" si="380"/>
        <v>1.002565354379422</v>
      </c>
      <c r="I2046" s="4">
        <f t="shared" si="386"/>
        <v>24620.838823299608</v>
      </c>
      <c r="J2046" s="25">
        <f t="shared" si="381"/>
        <v>24966.70801374779</v>
      </c>
      <c r="K2046" s="15">
        <f t="shared" si="387"/>
        <v>25030.756467490606</v>
      </c>
      <c r="L2046" s="36">
        <f t="shared" si="388"/>
        <v>-346.75646749060616</v>
      </c>
      <c r="M2046" s="36">
        <f t="shared" si="389"/>
        <v>346.75646749060616</v>
      </c>
      <c r="N2046" s="36">
        <f t="shared" si="390"/>
        <v>1.4047823184678584E-2</v>
      </c>
      <c r="O2046" s="36">
        <f t="shared" si="391"/>
        <v>120240.04774656381</v>
      </c>
      <c r="P2046" s="35">
        <f t="shared" si="382"/>
        <v>120240.04774656381</v>
      </c>
    </row>
    <row r="2047" spans="1:16" x14ac:dyDescent="0.4">
      <c r="A2047" s="1">
        <v>2046</v>
      </c>
      <c r="B2047" s="21">
        <v>41859</v>
      </c>
      <c r="C2047" s="43">
        <v>2</v>
      </c>
      <c r="D2047" s="23">
        <v>29910</v>
      </c>
      <c r="E2047" s="25">
        <f t="shared" si="383"/>
        <v>27896.25</v>
      </c>
      <c r="F2047" s="25">
        <f t="shared" si="384"/>
        <v>26937.625</v>
      </c>
      <c r="G2047" s="25">
        <f t="shared" si="385"/>
        <v>1.1103428754390932</v>
      </c>
      <c r="H2047" s="25">
        <f t="shared" si="380"/>
        <v>1.001156956769502</v>
      </c>
      <c r="I2047" s="4">
        <f t="shared" si="386"/>
        <v>29875.43541275739</v>
      </c>
      <c r="J2047" s="25">
        <f t="shared" si="381"/>
        <v>24967.054009337615</v>
      </c>
      <c r="K2047" s="15">
        <f t="shared" si="387"/>
        <v>24995.939811488239</v>
      </c>
      <c r="L2047" s="36">
        <f t="shared" si="388"/>
        <v>4914.0601885117612</v>
      </c>
      <c r="M2047" s="36">
        <f t="shared" si="389"/>
        <v>4914.0601885117612</v>
      </c>
      <c r="N2047" s="36">
        <f t="shared" si="390"/>
        <v>0.16429489095659516</v>
      </c>
      <c r="O2047" s="36">
        <f t="shared" si="391"/>
        <v>24147987.536316246</v>
      </c>
      <c r="P2047" s="35">
        <f t="shared" si="382"/>
        <v>24147987.536316246</v>
      </c>
    </row>
    <row r="2048" spans="1:16" x14ac:dyDescent="0.4">
      <c r="A2048" s="1">
        <v>2047</v>
      </c>
      <c r="B2048" s="21">
        <v>41860</v>
      </c>
      <c r="C2048" s="43">
        <v>3</v>
      </c>
      <c r="D2048" s="23">
        <v>26058</v>
      </c>
      <c r="E2048" s="25">
        <f t="shared" si="383"/>
        <v>25979</v>
      </c>
      <c r="F2048" s="25">
        <f t="shared" si="384"/>
        <v>27917.875</v>
      </c>
      <c r="G2048" s="25">
        <f t="shared" si="385"/>
        <v>0.93338049547109159</v>
      </c>
      <c r="H2048" s="25">
        <f t="shared" si="380"/>
        <v>0.99730290362961838</v>
      </c>
      <c r="I2048" s="4">
        <f t="shared" si="386"/>
        <v>26128.471004309344</v>
      </c>
      <c r="J2048" s="25">
        <f t="shared" si="381"/>
        <v>24967.40000492744</v>
      </c>
      <c r="K2048" s="15">
        <f t="shared" si="387"/>
        <v>24900.060520996285</v>
      </c>
      <c r="L2048" s="36">
        <f t="shared" si="388"/>
        <v>1157.939479003715</v>
      </c>
      <c r="M2048" s="36">
        <f t="shared" si="389"/>
        <v>1157.939479003715</v>
      </c>
      <c r="N2048" s="36">
        <f t="shared" si="390"/>
        <v>4.4437005104141336E-2</v>
      </c>
      <c r="O2048" s="36">
        <f t="shared" si="391"/>
        <v>1340823.8370353947</v>
      </c>
      <c r="P2048" s="35">
        <f t="shared" si="382"/>
        <v>1340823.8370353947</v>
      </c>
    </row>
    <row r="2049" spans="1:16" x14ac:dyDescent="0.4">
      <c r="A2049" s="1">
        <v>2048</v>
      </c>
      <c r="B2049" s="21">
        <v>41861</v>
      </c>
      <c r="C2049" s="43">
        <v>4</v>
      </c>
      <c r="D2049" s="23">
        <v>23264</v>
      </c>
      <c r="E2049" s="25">
        <f t="shared" si="383"/>
        <v>29856.75</v>
      </c>
      <c r="F2049" s="25">
        <f t="shared" si="384"/>
        <v>29664.125</v>
      </c>
      <c r="G2049" s="25">
        <f t="shared" si="385"/>
        <v>0.78424696497874113</v>
      </c>
      <c r="H2049" s="25">
        <f t="shared" si="380"/>
        <v>0.99897478522145755</v>
      </c>
      <c r="I2049" s="4">
        <f t="shared" si="386"/>
        <v>23287.875073686395</v>
      </c>
      <c r="J2049" s="25">
        <f t="shared" si="381"/>
        <v>24967.746000517265</v>
      </c>
      <c r="K2049" s="15">
        <f t="shared" si="387"/>
        <v>24942.148698330642</v>
      </c>
      <c r="L2049" s="36">
        <f t="shared" si="388"/>
        <v>-1678.1486983306422</v>
      </c>
      <c r="M2049" s="36">
        <f t="shared" si="389"/>
        <v>1678.1486983306422</v>
      </c>
      <c r="N2049" s="36">
        <f t="shared" si="390"/>
        <v>7.2135002507335039E-2</v>
      </c>
      <c r="O2049" s="36">
        <f t="shared" si="391"/>
        <v>2816183.053708829</v>
      </c>
      <c r="P2049" s="35">
        <f t="shared" si="382"/>
        <v>2816183.053708829</v>
      </c>
    </row>
    <row r="2050" spans="1:16" x14ac:dyDescent="0.4">
      <c r="A2050" s="1">
        <v>2049</v>
      </c>
      <c r="B2050" s="21">
        <v>41862</v>
      </c>
      <c r="C2050" s="43">
        <v>1</v>
      </c>
      <c r="D2050" s="23">
        <v>40195</v>
      </c>
      <c r="E2050" s="25">
        <f t="shared" si="383"/>
        <v>29471.5</v>
      </c>
      <c r="F2050" s="25">
        <f t="shared" si="384"/>
        <v>29852.5</v>
      </c>
      <c r="G2050" s="25">
        <f t="shared" si="385"/>
        <v>1.346453395862993</v>
      </c>
      <c r="H2050" s="25">
        <f t="shared" ref="H2050:H2113" si="392">VLOOKUP(C2050,$Q$38:$S$42,3,FALSE)</f>
        <v>1.002565354379422</v>
      </c>
      <c r="I2050" s="4">
        <f t="shared" si="386"/>
        <v>40092.149428882178</v>
      </c>
      <c r="J2050" s="25">
        <f t="shared" si="381"/>
        <v>24968.09199610709</v>
      </c>
      <c r="K2050" s="15">
        <f t="shared" si="387"/>
        <v>25032.144000255113</v>
      </c>
      <c r="L2050" s="36">
        <f t="shared" si="388"/>
        <v>15162.855999744887</v>
      </c>
      <c r="M2050" s="36">
        <f t="shared" si="389"/>
        <v>15162.855999744887</v>
      </c>
      <c r="N2050" s="36">
        <f t="shared" si="390"/>
        <v>0.37723239208222131</v>
      </c>
      <c r="O2050" s="36">
        <f t="shared" si="391"/>
        <v>229912202.0689995</v>
      </c>
      <c r="P2050" s="35">
        <f t="shared" si="382"/>
        <v>229912202.0689995</v>
      </c>
    </row>
    <row r="2051" spans="1:16" x14ac:dyDescent="0.4">
      <c r="A2051" s="1">
        <v>2050</v>
      </c>
      <c r="B2051" s="21">
        <v>41863</v>
      </c>
      <c r="C2051" s="43">
        <v>2</v>
      </c>
      <c r="D2051" s="23">
        <v>28369</v>
      </c>
      <c r="E2051" s="25">
        <f t="shared" si="383"/>
        <v>30233.5</v>
      </c>
      <c r="F2051" s="25">
        <f t="shared" si="384"/>
        <v>30984.875</v>
      </c>
      <c r="G2051" s="25">
        <f t="shared" si="385"/>
        <v>0.91557574461733349</v>
      </c>
      <c r="H2051" s="25">
        <f t="shared" si="392"/>
        <v>1.001156956769502</v>
      </c>
      <c r="I2051" s="4">
        <f t="shared" si="386"/>
        <v>28336.216222818937</v>
      </c>
      <c r="J2051" s="25">
        <f t="shared" ref="J2051:J2114" si="393">INTERCEPT($I$2:$I$3896,$A$2:$A$3896)+SLOPE($I$2:$I$3896,$A$2:$A$3896)*A2051</f>
        <v>24968.437991696916</v>
      </c>
      <c r="K2051" s="15">
        <f t="shared" si="387"/>
        <v>24997.325395055301</v>
      </c>
      <c r="L2051" s="36">
        <f t="shared" si="388"/>
        <v>3371.6746049446992</v>
      </c>
      <c r="M2051" s="36">
        <f t="shared" si="389"/>
        <v>3371.6746049446992</v>
      </c>
      <c r="N2051" s="36">
        <f t="shared" si="390"/>
        <v>0.11885066815695651</v>
      </c>
      <c r="O2051" s="36">
        <f t="shared" si="391"/>
        <v>11368189.641628994</v>
      </c>
      <c r="P2051" s="35">
        <f t="shared" ref="P2051:P2114" si="394">(D2051-K2051)^2</f>
        <v>11368189.641628994</v>
      </c>
    </row>
    <row r="2052" spans="1:16" x14ac:dyDescent="0.4">
      <c r="A2052" s="1">
        <v>2051</v>
      </c>
      <c r="B2052" s="21">
        <v>41864</v>
      </c>
      <c r="C2052" s="43">
        <v>3</v>
      </c>
      <c r="D2052" s="23">
        <v>29106</v>
      </c>
      <c r="E2052" s="25">
        <f t="shared" si="383"/>
        <v>31736.25</v>
      </c>
      <c r="F2052" s="25">
        <f t="shared" si="384"/>
        <v>30351.875</v>
      </c>
      <c r="G2052" s="25">
        <f t="shared" si="385"/>
        <v>0.95895228877952354</v>
      </c>
      <c r="H2052" s="25">
        <f t="shared" si="392"/>
        <v>0.99730290362961838</v>
      </c>
      <c r="I2052" s="4">
        <f t="shared" si="386"/>
        <v>29184.713986162704</v>
      </c>
      <c r="J2052" s="25">
        <f t="shared" si="393"/>
        <v>24968.783987286741</v>
      </c>
      <c r="K2052" s="15">
        <f t="shared" si="387"/>
        <v>24901.440770621786</v>
      </c>
      <c r="L2052" s="36">
        <f t="shared" si="388"/>
        <v>4204.5592293782138</v>
      </c>
      <c r="M2052" s="36">
        <f t="shared" si="389"/>
        <v>4204.5592293782138</v>
      </c>
      <c r="N2052" s="36">
        <f t="shared" si="390"/>
        <v>0.14445678655185232</v>
      </c>
      <c r="O2052" s="36">
        <f t="shared" si="391"/>
        <v>17678318.313349519</v>
      </c>
      <c r="P2052" s="35">
        <f t="shared" si="394"/>
        <v>17678318.313349519</v>
      </c>
    </row>
    <row r="2053" spans="1:16" x14ac:dyDescent="0.4">
      <c r="A2053" s="1">
        <v>2052</v>
      </c>
      <c r="B2053" s="21">
        <v>41865</v>
      </c>
      <c r="C2053" s="43">
        <v>4</v>
      </c>
      <c r="D2053" s="23">
        <v>29275</v>
      </c>
      <c r="E2053" s="25">
        <f t="shared" ref="E2053:E2116" si="395">AVERAGE(D2051:D2054)</f>
        <v>28967.5</v>
      </c>
      <c r="F2053" s="25">
        <f t="shared" ref="F2053:F2116" si="396">AVERAGE(E2053:E2054)</f>
        <v>28569.375</v>
      </c>
      <c r="G2053" s="25">
        <f t="shared" si="385"/>
        <v>1.0246986502154842</v>
      </c>
      <c r="H2053" s="25">
        <f t="shared" si="392"/>
        <v>0.99897478522145755</v>
      </c>
      <c r="I2053" s="4">
        <f t="shared" si="386"/>
        <v>29305.043964157892</v>
      </c>
      <c r="J2053" s="25">
        <f t="shared" si="393"/>
        <v>24969.129982876566</v>
      </c>
      <c r="K2053" s="15">
        <f t="shared" si="387"/>
        <v>24943.531261810775</v>
      </c>
      <c r="L2053" s="36">
        <f t="shared" si="388"/>
        <v>4331.4687381892254</v>
      </c>
      <c r="M2053" s="36">
        <f t="shared" si="389"/>
        <v>4331.4687381892254</v>
      </c>
      <c r="N2053" s="36">
        <f t="shared" si="390"/>
        <v>0.14795794152653205</v>
      </c>
      <c r="O2053" s="36">
        <f t="shared" si="391"/>
        <v>18761621.429910559</v>
      </c>
      <c r="P2053" s="35">
        <f t="shared" si="394"/>
        <v>18761621.429910559</v>
      </c>
    </row>
    <row r="2054" spans="1:16" x14ac:dyDescent="0.4">
      <c r="A2054" s="1">
        <v>2053</v>
      </c>
      <c r="B2054" s="21">
        <v>41866</v>
      </c>
      <c r="C2054" s="43">
        <v>1</v>
      </c>
      <c r="D2054" s="23">
        <v>29120</v>
      </c>
      <c r="E2054" s="25">
        <f t="shared" si="395"/>
        <v>28171.25</v>
      </c>
      <c r="F2054" s="25">
        <f t="shared" si="396"/>
        <v>27600.125</v>
      </c>
      <c r="G2054" s="25">
        <f t="shared" si="385"/>
        <v>1.0550676853818597</v>
      </c>
      <c r="H2054" s="25">
        <f t="shared" si="392"/>
        <v>1.002565354379422</v>
      </c>
      <c r="I2054" s="4">
        <f t="shared" si="386"/>
        <v>29045.488030079588</v>
      </c>
      <c r="J2054" s="25">
        <f t="shared" si="393"/>
        <v>24969.475978466391</v>
      </c>
      <c r="K2054" s="15">
        <f t="shared" si="387"/>
        <v>25033.531533019621</v>
      </c>
      <c r="L2054" s="36">
        <f t="shared" si="388"/>
        <v>4086.4684669803792</v>
      </c>
      <c r="M2054" s="36">
        <f t="shared" si="389"/>
        <v>4086.4684669803792</v>
      </c>
      <c r="N2054" s="36">
        <f t="shared" si="390"/>
        <v>0.14033202153091962</v>
      </c>
      <c r="O2054" s="36">
        <f t="shared" si="391"/>
        <v>16699224.531624971</v>
      </c>
      <c r="P2054" s="35">
        <f t="shared" si="394"/>
        <v>16699224.531624971</v>
      </c>
    </row>
    <row r="2055" spans="1:16" x14ac:dyDescent="0.4">
      <c r="A2055" s="1">
        <v>2054</v>
      </c>
      <c r="B2055" s="21">
        <v>41867</v>
      </c>
      <c r="C2055" s="43">
        <v>2</v>
      </c>
      <c r="D2055" s="23">
        <v>25184</v>
      </c>
      <c r="E2055" s="25">
        <f t="shared" si="395"/>
        <v>27029</v>
      </c>
      <c r="F2055" s="25">
        <f t="shared" si="396"/>
        <v>27055.625</v>
      </c>
      <c r="G2055" s="25">
        <f t="shared" si="385"/>
        <v>0.93082307283605537</v>
      </c>
      <c r="H2055" s="25">
        <f t="shared" si="392"/>
        <v>1.001156956769502</v>
      </c>
      <c r="I2055" s="4">
        <f t="shared" si="386"/>
        <v>25154.89687177807</v>
      </c>
      <c r="J2055" s="25">
        <f t="shared" si="393"/>
        <v>24969.82197405622</v>
      </c>
      <c r="K2055" s="15">
        <f t="shared" si="387"/>
        <v>24998.710978622363</v>
      </c>
      <c r="L2055" s="36">
        <f t="shared" si="388"/>
        <v>185.28902137763725</v>
      </c>
      <c r="M2055" s="36">
        <f t="shared" si="389"/>
        <v>185.28902137763725</v>
      </c>
      <c r="N2055" s="36">
        <f t="shared" si="390"/>
        <v>7.357410315185723E-3</v>
      </c>
      <c r="O2055" s="36">
        <f t="shared" si="391"/>
        <v>34332.021443082514</v>
      </c>
      <c r="P2055" s="35">
        <f t="shared" si="394"/>
        <v>34332.021443082514</v>
      </c>
    </row>
    <row r="2056" spans="1:16" x14ac:dyDescent="0.4">
      <c r="A2056" s="1">
        <v>2055</v>
      </c>
      <c r="B2056" s="21">
        <v>41868</v>
      </c>
      <c r="C2056" s="43">
        <v>3</v>
      </c>
      <c r="D2056" s="23">
        <v>24537</v>
      </c>
      <c r="E2056" s="25">
        <f t="shared" si="395"/>
        <v>27082.25</v>
      </c>
      <c r="F2056" s="25">
        <f t="shared" si="396"/>
        <v>27231.875</v>
      </c>
      <c r="G2056" s="25">
        <f t="shared" si="385"/>
        <v>0.9010396823575314</v>
      </c>
      <c r="H2056" s="25">
        <f t="shared" si="392"/>
        <v>0.99730290362961838</v>
      </c>
      <c r="I2056" s="4">
        <f t="shared" si="386"/>
        <v>24603.357626553778</v>
      </c>
      <c r="J2056" s="25">
        <f t="shared" si="393"/>
        <v>24970.167969646045</v>
      </c>
      <c r="K2056" s="15">
        <f t="shared" si="387"/>
        <v>24902.821020247295</v>
      </c>
      <c r="L2056" s="36">
        <f t="shared" si="388"/>
        <v>-365.82102024729465</v>
      </c>
      <c r="M2056" s="36">
        <f t="shared" si="389"/>
        <v>365.82102024729465</v>
      </c>
      <c r="N2056" s="36">
        <f t="shared" si="390"/>
        <v>1.4908954650009971E-2</v>
      </c>
      <c r="O2056" s="36">
        <f t="shared" si="391"/>
        <v>133825.01885477157</v>
      </c>
      <c r="P2056" s="35">
        <f t="shared" si="394"/>
        <v>133825.01885477157</v>
      </c>
    </row>
    <row r="2057" spans="1:16" x14ac:dyDescent="0.4">
      <c r="A2057" s="1">
        <v>2056</v>
      </c>
      <c r="B2057" s="21">
        <v>41869</v>
      </c>
      <c r="C2057" s="43">
        <v>4</v>
      </c>
      <c r="D2057" s="23">
        <v>29488</v>
      </c>
      <c r="E2057" s="25">
        <f t="shared" si="395"/>
        <v>27381.5</v>
      </c>
      <c r="F2057" s="25">
        <f t="shared" si="396"/>
        <v>28026</v>
      </c>
      <c r="G2057" s="25">
        <f t="shared" si="385"/>
        <v>1.0521658460001426</v>
      </c>
      <c r="H2057" s="25">
        <f t="shared" si="392"/>
        <v>0.99897478522145755</v>
      </c>
      <c r="I2057" s="4">
        <f t="shared" si="386"/>
        <v>29518.262559012397</v>
      </c>
      <c r="J2057" s="25">
        <f t="shared" si="393"/>
        <v>24970.51396523587</v>
      </c>
      <c r="K2057" s="15">
        <f t="shared" si="387"/>
        <v>24944.913825290911</v>
      </c>
      <c r="L2057" s="36">
        <f t="shared" si="388"/>
        <v>4543.0861747090894</v>
      </c>
      <c r="M2057" s="36">
        <f t="shared" si="389"/>
        <v>4543.0861747090894</v>
      </c>
      <c r="N2057" s="36">
        <f t="shared" si="390"/>
        <v>0.15406559192583727</v>
      </c>
      <c r="O2057" s="36">
        <f t="shared" si="391"/>
        <v>20639631.990832865</v>
      </c>
      <c r="P2057" s="35">
        <f t="shared" si="394"/>
        <v>20639631.990832865</v>
      </c>
    </row>
    <row r="2058" spans="1:16" x14ac:dyDescent="0.4">
      <c r="A2058" s="1">
        <v>2057</v>
      </c>
      <c r="B2058" s="21">
        <v>41870</v>
      </c>
      <c r="C2058" s="43">
        <v>1</v>
      </c>
      <c r="D2058" s="23">
        <v>30317</v>
      </c>
      <c r="E2058" s="25">
        <f t="shared" si="395"/>
        <v>28670.5</v>
      </c>
      <c r="F2058" s="25">
        <f t="shared" si="396"/>
        <v>28630.875</v>
      </c>
      <c r="G2058" s="25">
        <f t="shared" si="385"/>
        <v>1.0588918431588277</v>
      </c>
      <c r="H2058" s="25">
        <f t="shared" si="392"/>
        <v>1.002565354379422</v>
      </c>
      <c r="I2058" s="4">
        <f t="shared" si="386"/>
        <v>30239.425158239108</v>
      </c>
      <c r="J2058" s="25">
        <f t="shared" si="393"/>
        <v>24970.859960825695</v>
      </c>
      <c r="K2058" s="15">
        <f t="shared" si="387"/>
        <v>25034.919065784132</v>
      </c>
      <c r="L2058" s="36">
        <f t="shared" si="388"/>
        <v>5282.0809342158682</v>
      </c>
      <c r="M2058" s="36">
        <f t="shared" si="389"/>
        <v>5282.0809342158682</v>
      </c>
      <c r="N2058" s="36">
        <f t="shared" si="390"/>
        <v>0.17422835155905492</v>
      </c>
      <c r="O2058" s="36">
        <f t="shared" si="391"/>
        <v>27900378.99560678</v>
      </c>
      <c r="P2058" s="35">
        <f t="shared" si="394"/>
        <v>27900378.99560678</v>
      </c>
    </row>
    <row r="2059" spans="1:16" x14ac:dyDescent="0.4">
      <c r="A2059" s="1">
        <v>2058</v>
      </c>
      <c r="B2059" s="21">
        <v>41871</v>
      </c>
      <c r="C2059" s="43">
        <v>2</v>
      </c>
      <c r="D2059" s="23">
        <v>30340</v>
      </c>
      <c r="E2059" s="25">
        <f t="shared" si="395"/>
        <v>28591.25</v>
      </c>
      <c r="F2059" s="25">
        <f t="shared" si="396"/>
        <v>28642.875</v>
      </c>
      <c r="G2059" s="25">
        <f t="shared" si="385"/>
        <v>1.0592512099431359</v>
      </c>
      <c r="H2059" s="25">
        <f t="shared" si="392"/>
        <v>1.001156956769502</v>
      </c>
      <c r="I2059" s="4">
        <f t="shared" si="386"/>
        <v>30304.938496257411</v>
      </c>
      <c r="J2059" s="25">
        <f t="shared" si="393"/>
        <v>24971.205956415521</v>
      </c>
      <c r="K2059" s="15">
        <f t="shared" si="387"/>
        <v>25000.096562189425</v>
      </c>
      <c r="L2059" s="36">
        <f t="shared" si="388"/>
        <v>5339.9034378105753</v>
      </c>
      <c r="M2059" s="36">
        <f t="shared" si="389"/>
        <v>5339.9034378105753</v>
      </c>
      <c r="N2059" s="36">
        <f t="shared" si="390"/>
        <v>0.17600209089685481</v>
      </c>
      <c r="O2059" s="36">
        <f t="shared" si="391"/>
        <v>28514568.725141201</v>
      </c>
      <c r="P2059" s="35">
        <f t="shared" si="394"/>
        <v>28514568.725141201</v>
      </c>
    </row>
    <row r="2060" spans="1:16" x14ac:dyDescent="0.4">
      <c r="A2060" s="1">
        <v>2059</v>
      </c>
      <c r="B2060" s="21">
        <v>41872</v>
      </c>
      <c r="C2060" s="43">
        <v>3</v>
      </c>
      <c r="D2060" s="23">
        <v>24220</v>
      </c>
      <c r="E2060" s="25">
        <f t="shared" si="395"/>
        <v>28694.5</v>
      </c>
      <c r="F2060" s="25">
        <f t="shared" si="396"/>
        <v>28295.875</v>
      </c>
      <c r="G2060" s="25">
        <f t="shared" si="385"/>
        <v>0.85595515247363796</v>
      </c>
      <c r="H2060" s="25">
        <f t="shared" si="392"/>
        <v>0.99730290362961838</v>
      </c>
      <c r="I2060" s="4">
        <f t="shared" si="386"/>
        <v>24285.500334805907</v>
      </c>
      <c r="J2060" s="25">
        <f t="shared" si="393"/>
        <v>24971.551952005346</v>
      </c>
      <c r="K2060" s="15">
        <f t="shared" si="387"/>
        <v>24904.201269872796</v>
      </c>
      <c r="L2060" s="36">
        <f t="shared" si="388"/>
        <v>-684.20126987279582</v>
      </c>
      <c r="M2060" s="36">
        <f t="shared" si="389"/>
        <v>684.20126987279582</v>
      </c>
      <c r="N2060" s="36">
        <f t="shared" si="390"/>
        <v>2.8249433107877614E-2</v>
      </c>
      <c r="O2060" s="36">
        <f t="shared" si="391"/>
        <v>468131.37769554637</v>
      </c>
      <c r="P2060" s="35">
        <f t="shared" si="394"/>
        <v>468131.37769554637</v>
      </c>
    </row>
    <row r="2061" spans="1:16" x14ac:dyDescent="0.4">
      <c r="A2061" s="1">
        <v>2060</v>
      </c>
      <c r="B2061" s="21">
        <v>41873</v>
      </c>
      <c r="C2061" s="43">
        <v>4</v>
      </c>
      <c r="D2061" s="23">
        <v>29901</v>
      </c>
      <c r="E2061" s="25">
        <f t="shared" si="395"/>
        <v>27897.25</v>
      </c>
      <c r="F2061" s="25">
        <f t="shared" si="396"/>
        <v>27210.875</v>
      </c>
      <c r="G2061" s="25">
        <f t="shared" si="385"/>
        <v>1.0988621277338564</v>
      </c>
      <c r="H2061" s="25">
        <f t="shared" si="392"/>
        <v>0.99897478522145755</v>
      </c>
      <c r="I2061" s="4">
        <f t="shared" si="386"/>
        <v>29931.686407251411</v>
      </c>
      <c r="J2061" s="25">
        <f t="shared" si="393"/>
        <v>24971.897947595171</v>
      </c>
      <c r="K2061" s="15">
        <f t="shared" si="387"/>
        <v>24946.296388771043</v>
      </c>
      <c r="L2061" s="36">
        <f t="shared" si="388"/>
        <v>4954.703611228957</v>
      </c>
      <c r="M2061" s="36">
        <f t="shared" si="389"/>
        <v>4954.703611228957</v>
      </c>
      <c r="N2061" s="36">
        <f t="shared" si="390"/>
        <v>0.1657036089505019</v>
      </c>
      <c r="O2061" s="36">
        <f t="shared" si="391"/>
        <v>24549087.875125267</v>
      </c>
      <c r="P2061" s="35">
        <f t="shared" si="394"/>
        <v>24549087.875125267</v>
      </c>
    </row>
    <row r="2062" spans="1:16" x14ac:dyDescent="0.4">
      <c r="A2062" s="1">
        <v>2061</v>
      </c>
      <c r="B2062" s="21">
        <v>41874</v>
      </c>
      <c r="C2062" s="43">
        <v>1</v>
      </c>
      <c r="D2062" s="23">
        <v>27128</v>
      </c>
      <c r="E2062" s="25">
        <f t="shared" si="395"/>
        <v>26524.5</v>
      </c>
      <c r="F2062" s="25">
        <f t="shared" si="396"/>
        <v>27264.875</v>
      </c>
      <c r="G2062" s="25">
        <f t="shared" si="385"/>
        <v>0.99497980460207502</v>
      </c>
      <c r="H2062" s="25">
        <f t="shared" si="392"/>
        <v>1.002565354379422</v>
      </c>
      <c r="I2062" s="4">
        <f t="shared" si="386"/>
        <v>27058.585140109859</v>
      </c>
      <c r="J2062" s="25">
        <f t="shared" si="393"/>
        <v>24972.243943184996</v>
      </c>
      <c r="K2062" s="15">
        <f t="shared" si="387"/>
        <v>25036.306598548639</v>
      </c>
      <c r="L2062" s="36">
        <f t="shared" si="388"/>
        <v>2091.6934014513608</v>
      </c>
      <c r="M2062" s="36">
        <f t="shared" si="389"/>
        <v>2091.6934014513608</v>
      </c>
      <c r="N2062" s="36">
        <f t="shared" si="390"/>
        <v>7.7104593093901538E-2</v>
      </c>
      <c r="O2062" s="36">
        <f t="shared" si="391"/>
        <v>4375181.2856751634</v>
      </c>
      <c r="P2062" s="35">
        <f t="shared" si="394"/>
        <v>4375181.2856751634</v>
      </c>
    </row>
    <row r="2063" spans="1:16" x14ac:dyDescent="0.4">
      <c r="A2063" s="1">
        <v>2062</v>
      </c>
      <c r="B2063" s="21">
        <v>41875</v>
      </c>
      <c r="C2063" s="43">
        <v>2</v>
      </c>
      <c r="D2063" s="23">
        <v>24849</v>
      </c>
      <c r="E2063" s="25">
        <f t="shared" si="395"/>
        <v>28005.25</v>
      </c>
      <c r="F2063" s="25">
        <f t="shared" si="396"/>
        <v>27757.875</v>
      </c>
      <c r="G2063" s="25">
        <f t="shared" si="385"/>
        <v>0.89520541467961789</v>
      </c>
      <c r="H2063" s="25">
        <f t="shared" si="392"/>
        <v>1.001156956769502</v>
      </c>
      <c r="I2063" s="4">
        <f t="shared" si="386"/>
        <v>24820.284004400146</v>
      </c>
      <c r="J2063" s="25">
        <f t="shared" si="393"/>
        <v>24972.589938774821</v>
      </c>
      <c r="K2063" s="15">
        <f t="shared" si="387"/>
        <v>25001.482145756483</v>
      </c>
      <c r="L2063" s="36">
        <f t="shared" si="388"/>
        <v>-152.48214575648308</v>
      </c>
      <c r="M2063" s="36">
        <f t="shared" si="389"/>
        <v>152.48214575648308</v>
      </c>
      <c r="N2063" s="36">
        <f t="shared" si="390"/>
        <v>6.1363493805176497E-3</v>
      </c>
      <c r="O2063" s="36">
        <f t="shared" si="391"/>
        <v>23250.80477450135</v>
      </c>
      <c r="P2063" s="35">
        <f t="shared" si="394"/>
        <v>23250.80477450135</v>
      </c>
    </row>
    <row r="2064" spans="1:16" x14ac:dyDescent="0.4">
      <c r="A2064" s="1">
        <v>2063</v>
      </c>
      <c r="B2064" s="21">
        <v>41876</v>
      </c>
      <c r="C2064" s="43">
        <v>3</v>
      </c>
      <c r="D2064" s="23">
        <v>30143</v>
      </c>
      <c r="E2064" s="25">
        <f t="shared" si="395"/>
        <v>27510.5</v>
      </c>
      <c r="F2064" s="25">
        <f t="shared" si="396"/>
        <v>27886.625</v>
      </c>
      <c r="G2064" s="25">
        <f t="shared" si="385"/>
        <v>1.0809124445858902</v>
      </c>
      <c r="H2064" s="25">
        <f t="shared" si="392"/>
        <v>0.99730290362961838</v>
      </c>
      <c r="I2064" s="4">
        <f t="shared" si="386"/>
        <v>30224.518438978303</v>
      </c>
      <c r="J2064" s="25">
        <f t="shared" si="393"/>
        <v>24972.93593436465</v>
      </c>
      <c r="K2064" s="15">
        <f t="shared" si="387"/>
        <v>24905.581519498301</v>
      </c>
      <c r="L2064" s="36">
        <f t="shared" si="388"/>
        <v>5237.4184805016994</v>
      </c>
      <c r="M2064" s="36">
        <f t="shared" si="389"/>
        <v>5237.4184805016994</v>
      </c>
      <c r="N2064" s="36">
        <f t="shared" si="390"/>
        <v>0.17375239626121153</v>
      </c>
      <c r="O2064" s="36">
        <f t="shared" si="391"/>
        <v>27430552.339900728</v>
      </c>
      <c r="P2064" s="35">
        <f t="shared" si="394"/>
        <v>27430552.339900728</v>
      </c>
    </row>
    <row r="2065" spans="1:16" x14ac:dyDescent="0.4">
      <c r="A2065" s="1">
        <v>2064</v>
      </c>
      <c r="B2065" s="21">
        <v>41877</v>
      </c>
      <c r="C2065" s="43">
        <v>4</v>
      </c>
      <c r="D2065" s="23">
        <v>27922</v>
      </c>
      <c r="E2065" s="25">
        <f t="shared" si="395"/>
        <v>28262.75</v>
      </c>
      <c r="F2065" s="25">
        <f t="shared" si="396"/>
        <v>28206.5</v>
      </c>
      <c r="G2065" s="25">
        <f t="shared" si="385"/>
        <v>0.98991367238047967</v>
      </c>
      <c r="H2065" s="25">
        <f t="shared" si="392"/>
        <v>0.99897478522145755</v>
      </c>
      <c r="I2065" s="4">
        <f t="shared" si="386"/>
        <v>27950.655425011668</v>
      </c>
      <c r="J2065" s="25">
        <f t="shared" si="393"/>
        <v>24973.281929954475</v>
      </c>
      <c r="K2065" s="15">
        <f t="shared" si="387"/>
        <v>24947.678952251179</v>
      </c>
      <c r="L2065" s="36">
        <f t="shared" si="388"/>
        <v>2974.321047748821</v>
      </c>
      <c r="M2065" s="36">
        <f t="shared" si="389"/>
        <v>2974.321047748821</v>
      </c>
      <c r="N2065" s="36">
        <f t="shared" si="390"/>
        <v>0.10652249293563573</v>
      </c>
      <c r="O2065" s="36">
        <f t="shared" si="391"/>
        <v>8846585.6950816438</v>
      </c>
      <c r="P2065" s="35">
        <f t="shared" si="394"/>
        <v>8846585.6950816438</v>
      </c>
    </row>
    <row r="2066" spans="1:16" x14ac:dyDescent="0.4">
      <c r="A2066" s="1">
        <v>2065</v>
      </c>
      <c r="B2066" s="21">
        <v>41878</v>
      </c>
      <c r="C2066" s="43">
        <v>1</v>
      </c>
      <c r="D2066" s="23">
        <v>30137</v>
      </c>
      <c r="E2066" s="25">
        <f t="shared" si="395"/>
        <v>28150.25</v>
      </c>
      <c r="F2066" s="25">
        <f t="shared" si="396"/>
        <v>28337.5</v>
      </c>
      <c r="G2066" s="25">
        <f t="shared" si="385"/>
        <v>1.0635024261138069</v>
      </c>
      <c r="H2066" s="25">
        <f t="shared" si="392"/>
        <v>1.002565354379422</v>
      </c>
      <c r="I2066" s="4">
        <f t="shared" si="386"/>
        <v>30059.88574047076</v>
      </c>
      <c r="J2066" s="25">
        <f t="shared" si="393"/>
        <v>24973.627925544301</v>
      </c>
      <c r="K2066" s="15">
        <f t="shared" si="387"/>
        <v>25037.69413131315</v>
      </c>
      <c r="L2066" s="36">
        <f t="shared" si="388"/>
        <v>5099.3058686868499</v>
      </c>
      <c r="M2066" s="36">
        <f t="shared" si="389"/>
        <v>5099.3058686868499</v>
      </c>
      <c r="N2066" s="36">
        <f t="shared" si="390"/>
        <v>0.16920416327726218</v>
      </c>
      <c r="O2066" s="36">
        <f t="shared" si="391"/>
        <v>26002920.342424147</v>
      </c>
      <c r="P2066" s="35">
        <f t="shared" si="394"/>
        <v>26002920.342424147</v>
      </c>
    </row>
    <row r="2067" spans="1:16" x14ac:dyDescent="0.4">
      <c r="A2067" s="1">
        <v>2066</v>
      </c>
      <c r="B2067" s="21">
        <v>41879</v>
      </c>
      <c r="C2067" s="43">
        <v>2</v>
      </c>
      <c r="D2067" s="23">
        <v>24399</v>
      </c>
      <c r="E2067" s="25">
        <f t="shared" si="395"/>
        <v>28524.75</v>
      </c>
      <c r="F2067" s="25">
        <f t="shared" si="396"/>
        <v>28099.375</v>
      </c>
      <c r="G2067" s="25">
        <f t="shared" si="385"/>
        <v>0.86831112791654619</v>
      </c>
      <c r="H2067" s="25">
        <f t="shared" si="392"/>
        <v>1.001156956769502</v>
      </c>
      <c r="I2067" s="4">
        <f t="shared" si="386"/>
        <v>24370.804033295473</v>
      </c>
      <c r="J2067" s="25">
        <f t="shared" si="393"/>
        <v>24973.973921134126</v>
      </c>
      <c r="K2067" s="15">
        <f t="shared" si="387"/>
        <v>25002.867729323549</v>
      </c>
      <c r="L2067" s="36">
        <f t="shared" si="388"/>
        <v>-603.8677293235487</v>
      </c>
      <c r="M2067" s="36">
        <f t="shared" si="389"/>
        <v>603.8677293235487</v>
      </c>
      <c r="N2067" s="36">
        <f t="shared" si="390"/>
        <v>2.4749691762922608E-2</v>
      </c>
      <c r="O2067" s="36">
        <f t="shared" si="391"/>
        <v>364656.23451837868</v>
      </c>
      <c r="P2067" s="35">
        <f t="shared" si="394"/>
        <v>364656.23451837868</v>
      </c>
    </row>
    <row r="2068" spans="1:16" x14ac:dyDescent="0.4">
      <c r="A2068" s="1">
        <v>2067</v>
      </c>
      <c r="B2068" s="21">
        <v>41880</v>
      </c>
      <c r="C2068" s="43">
        <v>3</v>
      </c>
      <c r="D2068" s="23">
        <v>31641</v>
      </c>
      <c r="E2068" s="25">
        <f t="shared" si="395"/>
        <v>27674</v>
      </c>
      <c r="F2068" s="25">
        <f t="shared" si="396"/>
        <v>26961.5</v>
      </c>
      <c r="G2068" s="25">
        <f t="shared" si="385"/>
        <v>1.1735623018007157</v>
      </c>
      <c r="H2068" s="25">
        <f t="shared" si="392"/>
        <v>0.99730290362961838</v>
      </c>
      <c r="I2068" s="4">
        <f t="shared" si="386"/>
        <v>31726.569615755314</v>
      </c>
      <c r="J2068" s="25">
        <f t="shared" si="393"/>
        <v>24974.319916723951</v>
      </c>
      <c r="K2068" s="15">
        <f t="shared" si="387"/>
        <v>24906.961769123805</v>
      </c>
      <c r="L2068" s="36">
        <f t="shared" si="388"/>
        <v>6734.0382308761946</v>
      </c>
      <c r="M2068" s="36">
        <f t="shared" si="389"/>
        <v>6734.0382308761946</v>
      </c>
      <c r="N2068" s="36">
        <f t="shared" si="390"/>
        <v>0.2128263402192154</v>
      </c>
      <c r="O2068" s="36">
        <f t="shared" si="391"/>
        <v>45347270.894902192</v>
      </c>
      <c r="P2068" s="35">
        <f t="shared" si="394"/>
        <v>45347270.894902192</v>
      </c>
    </row>
    <row r="2069" spans="1:16" x14ac:dyDescent="0.4">
      <c r="A2069" s="1">
        <v>2068</v>
      </c>
      <c r="B2069" s="21">
        <v>41881</v>
      </c>
      <c r="C2069" s="43">
        <v>4</v>
      </c>
      <c r="D2069" s="23">
        <v>24519</v>
      </c>
      <c r="E2069" s="25">
        <f t="shared" si="395"/>
        <v>26249</v>
      </c>
      <c r="F2069" s="25">
        <f t="shared" si="396"/>
        <v>26526.5</v>
      </c>
      <c r="G2069" s="25">
        <f t="shared" si="385"/>
        <v>0.92432096205681114</v>
      </c>
      <c r="H2069" s="25">
        <f t="shared" si="392"/>
        <v>0.99897478522145755</v>
      </c>
      <c r="I2069" s="4">
        <f t="shared" si="386"/>
        <v>24544.163038674204</v>
      </c>
      <c r="J2069" s="25">
        <f t="shared" si="393"/>
        <v>24974.665912313776</v>
      </c>
      <c r="K2069" s="15">
        <f t="shared" si="387"/>
        <v>24949.061515731311</v>
      </c>
      <c r="L2069" s="36">
        <f t="shared" si="388"/>
        <v>-430.06151573131137</v>
      </c>
      <c r="M2069" s="36">
        <f t="shared" si="389"/>
        <v>430.06151573131137</v>
      </c>
      <c r="N2069" s="36">
        <f t="shared" si="390"/>
        <v>1.7539928860529033E-2</v>
      </c>
      <c r="O2069" s="36">
        <f t="shared" si="391"/>
        <v>184952.90731311298</v>
      </c>
      <c r="P2069" s="35">
        <f t="shared" si="394"/>
        <v>184952.90731311298</v>
      </c>
    </row>
    <row r="2070" spans="1:16" x14ac:dyDescent="0.4">
      <c r="A2070" s="1">
        <v>2069</v>
      </c>
      <c r="B2070" s="21">
        <v>41882</v>
      </c>
      <c r="C2070" s="43">
        <v>1</v>
      </c>
      <c r="D2070" s="23">
        <v>24437</v>
      </c>
      <c r="E2070" s="25">
        <f t="shared" si="395"/>
        <v>26804</v>
      </c>
      <c r="F2070" s="25">
        <f t="shared" si="396"/>
        <v>27549</v>
      </c>
      <c r="G2070" s="25">
        <f t="shared" si="385"/>
        <v>0.88703764201967406</v>
      </c>
      <c r="H2070" s="25">
        <f t="shared" si="392"/>
        <v>1.002565354379422</v>
      </c>
      <c r="I2070" s="4">
        <f t="shared" si="386"/>
        <v>24374.470844473039</v>
      </c>
      <c r="J2070" s="25">
        <f t="shared" si="393"/>
        <v>24975.011907903601</v>
      </c>
      <c r="K2070" s="15">
        <f t="shared" si="387"/>
        <v>25039.081664077657</v>
      </c>
      <c r="L2070" s="36">
        <f t="shared" si="388"/>
        <v>-602.08166407765748</v>
      </c>
      <c r="M2070" s="36">
        <f t="shared" si="389"/>
        <v>602.08166407765748</v>
      </c>
      <c r="N2070" s="36">
        <f t="shared" si="390"/>
        <v>2.4638116956977429E-2</v>
      </c>
      <c r="O2070" s="36">
        <f t="shared" si="391"/>
        <v>362502.33021852118</v>
      </c>
      <c r="P2070" s="35">
        <f t="shared" si="394"/>
        <v>362502.33021852118</v>
      </c>
    </row>
    <row r="2071" spans="1:16" x14ac:dyDescent="0.4">
      <c r="A2071" s="1">
        <v>2070</v>
      </c>
      <c r="B2071" s="21">
        <v>41883</v>
      </c>
      <c r="C2071" s="43">
        <v>2</v>
      </c>
      <c r="D2071" s="23">
        <v>26619</v>
      </c>
      <c r="E2071" s="25">
        <f t="shared" si="395"/>
        <v>28294</v>
      </c>
      <c r="F2071" s="25">
        <f t="shared" si="396"/>
        <v>28914</v>
      </c>
      <c r="G2071" s="25">
        <f t="shared" si="385"/>
        <v>0.92062668603444697</v>
      </c>
      <c r="H2071" s="25">
        <f t="shared" si="392"/>
        <v>1.001156956769502</v>
      </c>
      <c r="I2071" s="4">
        <f t="shared" si="386"/>
        <v>26588.238557411867</v>
      </c>
      <c r="J2071" s="25">
        <f t="shared" si="393"/>
        <v>24975.357903493426</v>
      </c>
      <c r="K2071" s="15">
        <f t="shared" si="387"/>
        <v>25004.253312890607</v>
      </c>
      <c r="L2071" s="36">
        <f t="shared" si="388"/>
        <v>1614.746687109393</v>
      </c>
      <c r="M2071" s="36">
        <f t="shared" si="389"/>
        <v>1614.746687109393</v>
      </c>
      <c r="N2071" s="36">
        <f t="shared" si="390"/>
        <v>6.0661433078229569E-2</v>
      </c>
      <c r="O2071" s="36">
        <f t="shared" si="391"/>
        <v>2607406.8635307597</v>
      </c>
      <c r="P2071" s="35">
        <f t="shared" si="394"/>
        <v>2607406.8635307597</v>
      </c>
    </row>
    <row r="2072" spans="1:16" x14ac:dyDescent="0.4">
      <c r="A2072" s="1">
        <v>2071</v>
      </c>
      <c r="B2072" s="21">
        <v>41884</v>
      </c>
      <c r="C2072" s="43">
        <v>3</v>
      </c>
      <c r="D2072" s="23">
        <v>37601</v>
      </c>
      <c r="E2072" s="25">
        <f t="shared" si="395"/>
        <v>29534</v>
      </c>
      <c r="F2072" s="25">
        <f t="shared" si="396"/>
        <v>29391</v>
      </c>
      <c r="G2072" s="25">
        <f t="shared" si="385"/>
        <v>1.2793372120717226</v>
      </c>
      <c r="H2072" s="25">
        <f t="shared" si="392"/>
        <v>0.99730290362961838</v>
      </c>
      <c r="I2072" s="4">
        <f t="shared" si="386"/>
        <v>37702.687782371468</v>
      </c>
      <c r="J2072" s="25">
        <f t="shared" si="393"/>
        <v>24975.703899083252</v>
      </c>
      <c r="K2072" s="15">
        <f t="shared" si="387"/>
        <v>24908.342018749307</v>
      </c>
      <c r="L2072" s="36">
        <f t="shared" si="388"/>
        <v>12692.657981250693</v>
      </c>
      <c r="M2072" s="36">
        <f t="shared" si="389"/>
        <v>12692.657981250693</v>
      </c>
      <c r="N2072" s="36">
        <f t="shared" si="390"/>
        <v>0.33756171328556933</v>
      </c>
      <c r="O2072" s="36">
        <f t="shared" si="391"/>
        <v>161103566.62900692</v>
      </c>
      <c r="P2072" s="35">
        <f t="shared" si="394"/>
        <v>161103566.62900692</v>
      </c>
    </row>
    <row r="2073" spans="1:16" x14ac:dyDescent="0.4">
      <c r="A2073" s="1">
        <v>2072</v>
      </c>
      <c r="B2073" s="21">
        <v>41885</v>
      </c>
      <c r="C2073" s="43">
        <v>4</v>
      </c>
      <c r="D2073" s="23">
        <v>29479</v>
      </c>
      <c r="E2073" s="25">
        <f t="shared" si="395"/>
        <v>29248</v>
      </c>
      <c r="F2073" s="25">
        <f t="shared" si="396"/>
        <v>29560.375</v>
      </c>
      <c r="G2073" s="25">
        <f t="shared" si="385"/>
        <v>0.99724715941526454</v>
      </c>
      <c r="H2073" s="25">
        <f t="shared" si="392"/>
        <v>0.99897478522145755</v>
      </c>
      <c r="I2073" s="4">
        <f t="shared" si="386"/>
        <v>29509.253322610093</v>
      </c>
      <c r="J2073" s="25">
        <f t="shared" si="393"/>
        <v>24976.04989467308</v>
      </c>
      <c r="K2073" s="15">
        <f t="shared" si="387"/>
        <v>24950.444079211447</v>
      </c>
      <c r="L2073" s="36">
        <f t="shared" si="388"/>
        <v>4528.5559207885526</v>
      </c>
      <c r="M2073" s="36">
        <f t="shared" si="389"/>
        <v>4528.5559207885526</v>
      </c>
      <c r="N2073" s="36">
        <f t="shared" si="390"/>
        <v>0.15361972661177628</v>
      </c>
      <c r="O2073" s="36">
        <f t="shared" si="391"/>
        <v>20507818.727709055</v>
      </c>
      <c r="P2073" s="35">
        <f t="shared" si="394"/>
        <v>20507818.727709055</v>
      </c>
    </row>
    <row r="2074" spans="1:16" x14ac:dyDescent="0.4">
      <c r="A2074" s="1">
        <v>2073</v>
      </c>
      <c r="B2074" s="21">
        <v>41886</v>
      </c>
      <c r="C2074" s="43">
        <v>1</v>
      </c>
      <c r="D2074" s="23">
        <v>23293</v>
      </c>
      <c r="E2074" s="25">
        <f t="shared" si="395"/>
        <v>29872.75</v>
      </c>
      <c r="F2074" s="25">
        <f t="shared" si="396"/>
        <v>28231.75</v>
      </c>
      <c r="G2074" s="25">
        <f t="shared" si="385"/>
        <v>0.82506397938491238</v>
      </c>
      <c r="H2074" s="25">
        <f t="shared" si="392"/>
        <v>1.002565354379422</v>
      </c>
      <c r="I2074" s="4">
        <f t="shared" si="386"/>
        <v>23233.398100434199</v>
      </c>
      <c r="J2074" s="25">
        <f t="shared" si="393"/>
        <v>24976.395890262906</v>
      </c>
      <c r="K2074" s="15">
        <f t="shared" si="387"/>
        <v>25040.469196842168</v>
      </c>
      <c r="L2074" s="36">
        <f t="shared" si="388"/>
        <v>-1747.4691968421685</v>
      </c>
      <c r="M2074" s="36">
        <f t="shared" si="389"/>
        <v>1747.4691968421685</v>
      </c>
      <c r="N2074" s="36">
        <f t="shared" si="390"/>
        <v>7.5021216538967428E-2</v>
      </c>
      <c r="O2074" s="36">
        <f t="shared" si="391"/>
        <v>3053648.5939122131</v>
      </c>
      <c r="P2074" s="35">
        <f t="shared" si="394"/>
        <v>3053648.5939122131</v>
      </c>
    </row>
    <row r="2075" spans="1:16" x14ac:dyDescent="0.4">
      <c r="A2075" s="1">
        <v>2074</v>
      </c>
      <c r="B2075" s="21">
        <v>41887</v>
      </c>
      <c r="C2075" s="43">
        <v>2</v>
      </c>
      <c r="D2075" s="23">
        <v>29118</v>
      </c>
      <c r="E2075" s="25">
        <f t="shared" si="395"/>
        <v>26590.75</v>
      </c>
      <c r="F2075" s="25">
        <f t="shared" si="396"/>
        <v>25705.125</v>
      </c>
      <c r="G2075" s="25">
        <f t="shared" si="385"/>
        <v>1.1327702160561366</v>
      </c>
      <c r="H2075" s="25">
        <f t="shared" si="392"/>
        <v>1.001156956769502</v>
      </c>
      <c r="I2075" s="4">
        <f t="shared" si="386"/>
        <v>29084.350663613164</v>
      </c>
      <c r="J2075" s="25">
        <f t="shared" si="393"/>
        <v>24976.741885852731</v>
      </c>
      <c r="K2075" s="15">
        <f t="shared" si="387"/>
        <v>25005.638896457673</v>
      </c>
      <c r="L2075" s="36">
        <f t="shared" si="388"/>
        <v>4112.3611035423273</v>
      </c>
      <c r="M2075" s="36">
        <f t="shared" si="389"/>
        <v>4112.3611035423273</v>
      </c>
      <c r="N2075" s="36">
        <f t="shared" si="390"/>
        <v>0.14123089166640315</v>
      </c>
      <c r="O2075" s="36">
        <f t="shared" si="391"/>
        <v>16911513.845927868</v>
      </c>
      <c r="P2075" s="35">
        <f t="shared" si="394"/>
        <v>16911513.845927868</v>
      </c>
    </row>
    <row r="2076" spans="1:16" x14ac:dyDescent="0.4">
      <c r="A2076" s="1">
        <v>2075</v>
      </c>
      <c r="B2076" s="21">
        <v>41888</v>
      </c>
      <c r="C2076" s="43">
        <v>3</v>
      </c>
      <c r="D2076" s="23">
        <v>24473</v>
      </c>
      <c r="E2076" s="25">
        <f t="shared" si="395"/>
        <v>24819.5</v>
      </c>
      <c r="F2076" s="25">
        <f t="shared" si="396"/>
        <v>25390.375</v>
      </c>
      <c r="G2076" s="25">
        <f t="shared" si="385"/>
        <v>0.96386918271195288</v>
      </c>
      <c r="H2076" s="25">
        <f t="shared" si="392"/>
        <v>0.99730290362961838</v>
      </c>
      <c r="I2076" s="4">
        <f t="shared" si="386"/>
        <v>24539.18454556998</v>
      </c>
      <c r="J2076" s="25">
        <f t="shared" si="393"/>
        <v>24977.087881442556</v>
      </c>
      <c r="K2076" s="15">
        <f t="shared" si="387"/>
        <v>24909.722268374815</v>
      </c>
      <c r="L2076" s="36">
        <f t="shared" si="388"/>
        <v>-436.72226837481503</v>
      </c>
      <c r="M2076" s="36">
        <f t="shared" si="389"/>
        <v>436.72226837481503</v>
      </c>
      <c r="N2076" s="36">
        <f t="shared" si="390"/>
        <v>1.7845064698844237E-2</v>
      </c>
      <c r="O2076" s="36">
        <f t="shared" si="391"/>
        <v>190726.33969444397</v>
      </c>
      <c r="P2076" s="35">
        <f t="shared" si="394"/>
        <v>190726.33969444397</v>
      </c>
    </row>
    <row r="2077" spans="1:16" x14ac:dyDescent="0.4">
      <c r="A2077" s="1">
        <v>2076</v>
      </c>
      <c r="B2077" s="21">
        <v>41889</v>
      </c>
      <c r="C2077" s="43">
        <v>4</v>
      </c>
      <c r="D2077" s="23">
        <v>22394</v>
      </c>
      <c r="E2077" s="25">
        <f t="shared" si="395"/>
        <v>25961.25</v>
      </c>
      <c r="F2077" s="25">
        <f t="shared" si="396"/>
        <v>25846.5</v>
      </c>
      <c r="G2077" s="25">
        <f t="shared" si="385"/>
        <v>0.86642291993113185</v>
      </c>
      <c r="H2077" s="25">
        <f t="shared" si="392"/>
        <v>0.99897478522145755</v>
      </c>
      <c r="I2077" s="4">
        <f t="shared" si="386"/>
        <v>22416.982221463768</v>
      </c>
      <c r="J2077" s="25">
        <f t="shared" si="393"/>
        <v>24977.433877032381</v>
      </c>
      <c r="K2077" s="15">
        <f t="shared" si="387"/>
        <v>24951.82664269158</v>
      </c>
      <c r="L2077" s="36">
        <f t="shared" si="388"/>
        <v>-2557.8266426915798</v>
      </c>
      <c r="M2077" s="36">
        <f t="shared" si="389"/>
        <v>2557.8266426915798</v>
      </c>
      <c r="N2077" s="36">
        <f t="shared" si="390"/>
        <v>0.1142192838569072</v>
      </c>
      <c r="O2077" s="36">
        <f t="shared" si="391"/>
        <v>6542477.1340628788</v>
      </c>
      <c r="P2077" s="35">
        <f t="shared" si="394"/>
        <v>6542477.1340628788</v>
      </c>
    </row>
    <row r="2078" spans="1:16" x14ac:dyDescent="0.4">
      <c r="A2078" s="1">
        <v>2077</v>
      </c>
      <c r="B2078" s="21">
        <v>41890</v>
      </c>
      <c r="C2078" s="43">
        <v>1</v>
      </c>
      <c r="D2078" s="23">
        <v>27860</v>
      </c>
      <c r="E2078" s="25">
        <f t="shared" si="395"/>
        <v>25731.75</v>
      </c>
      <c r="F2078" s="25">
        <f t="shared" si="396"/>
        <v>26254</v>
      </c>
      <c r="G2078" s="25">
        <f t="shared" si="385"/>
        <v>1.0611716309895636</v>
      </c>
      <c r="H2078" s="25">
        <f t="shared" si="392"/>
        <v>1.002565354379422</v>
      </c>
      <c r="I2078" s="4">
        <f t="shared" si="386"/>
        <v>27788.712105701143</v>
      </c>
      <c r="J2078" s="25">
        <f t="shared" si="393"/>
        <v>24977.779872622206</v>
      </c>
      <c r="K2078" s="15">
        <f t="shared" si="387"/>
        <v>25041.856729606676</v>
      </c>
      <c r="L2078" s="36">
        <f t="shared" si="388"/>
        <v>2818.1432703933242</v>
      </c>
      <c r="M2078" s="36">
        <f t="shared" si="389"/>
        <v>2818.1432703933242</v>
      </c>
      <c r="N2078" s="36">
        <f t="shared" si="390"/>
        <v>0.10115374265589822</v>
      </c>
      <c r="O2078" s="36">
        <f t="shared" si="391"/>
        <v>7941931.4924631808</v>
      </c>
      <c r="P2078" s="35">
        <f t="shared" si="394"/>
        <v>7941931.4924631808</v>
      </c>
    </row>
    <row r="2079" spans="1:16" x14ac:dyDescent="0.4">
      <c r="A2079" s="1">
        <v>2078</v>
      </c>
      <c r="B2079" s="21">
        <v>41891</v>
      </c>
      <c r="C2079" s="43">
        <v>2</v>
      </c>
      <c r="D2079" s="23">
        <v>28200</v>
      </c>
      <c r="E2079" s="25">
        <f t="shared" si="395"/>
        <v>26776.25</v>
      </c>
      <c r="F2079" s="25">
        <f t="shared" si="396"/>
        <v>26836</v>
      </c>
      <c r="G2079" s="25">
        <f t="shared" si="385"/>
        <v>1.0508272469816664</v>
      </c>
      <c r="H2079" s="25">
        <f t="shared" si="392"/>
        <v>1.001156956769502</v>
      </c>
      <c r="I2079" s="4">
        <f t="shared" si="386"/>
        <v>28167.411522559625</v>
      </c>
      <c r="J2079" s="25">
        <f t="shared" si="393"/>
        <v>24978.125868212031</v>
      </c>
      <c r="K2079" s="15">
        <f t="shared" si="387"/>
        <v>25007.024480024731</v>
      </c>
      <c r="L2079" s="36">
        <f t="shared" si="388"/>
        <v>3192.975519975269</v>
      </c>
      <c r="M2079" s="36">
        <f t="shared" si="389"/>
        <v>3192.975519975269</v>
      </c>
      <c r="N2079" s="36">
        <f t="shared" si="390"/>
        <v>0.11322608226862656</v>
      </c>
      <c r="O2079" s="36">
        <f t="shared" si="391"/>
        <v>10195092.671161339</v>
      </c>
      <c r="P2079" s="35">
        <f t="shared" si="394"/>
        <v>10195092.671161339</v>
      </c>
    </row>
    <row r="2080" spans="1:16" x14ac:dyDescent="0.4">
      <c r="A2080" s="1">
        <v>2079</v>
      </c>
      <c r="B2080" s="21">
        <v>41892</v>
      </c>
      <c r="C2080" s="43">
        <v>3</v>
      </c>
      <c r="D2080" s="23">
        <v>28651</v>
      </c>
      <c r="E2080" s="25">
        <f t="shared" si="395"/>
        <v>26895.75</v>
      </c>
      <c r="F2080" s="25">
        <f t="shared" si="396"/>
        <v>26766.875</v>
      </c>
      <c r="G2080" s="25">
        <f t="shared" si="385"/>
        <v>1.0703901744226774</v>
      </c>
      <c r="H2080" s="25">
        <f t="shared" si="392"/>
        <v>0.99730290362961838</v>
      </c>
      <c r="I2080" s="4">
        <f t="shared" si="386"/>
        <v>28728.483488543519</v>
      </c>
      <c r="J2080" s="25">
        <f t="shared" si="393"/>
        <v>24978.471863801857</v>
      </c>
      <c r="K2080" s="15">
        <f t="shared" si="387"/>
        <v>24911.102518000316</v>
      </c>
      <c r="L2080" s="36">
        <f t="shared" si="388"/>
        <v>3739.8974819996838</v>
      </c>
      <c r="M2080" s="36">
        <f t="shared" si="389"/>
        <v>3739.8974819996838</v>
      </c>
      <c r="N2080" s="36">
        <f t="shared" si="390"/>
        <v>0.13053287780530118</v>
      </c>
      <c r="O2080" s="36">
        <f t="shared" si="391"/>
        <v>13986833.175867576</v>
      </c>
      <c r="P2080" s="35">
        <f t="shared" si="394"/>
        <v>13986833.175867576</v>
      </c>
    </row>
    <row r="2081" spans="1:16" x14ac:dyDescent="0.4">
      <c r="A2081" s="1">
        <v>2080</v>
      </c>
      <c r="B2081" s="21">
        <v>41893</v>
      </c>
      <c r="C2081" s="43">
        <v>4</v>
      </c>
      <c r="D2081" s="23">
        <v>22872</v>
      </c>
      <c r="E2081" s="25">
        <f t="shared" si="395"/>
        <v>26638</v>
      </c>
      <c r="F2081" s="25">
        <f t="shared" si="396"/>
        <v>26113.75</v>
      </c>
      <c r="G2081" s="25">
        <f t="shared" si="385"/>
        <v>0.87586041836197404</v>
      </c>
      <c r="H2081" s="25">
        <f t="shared" si="392"/>
        <v>0.99897478522145755</v>
      </c>
      <c r="I2081" s="4">
        <f t="shared" si="386"/>
        <v>22895.47277705275</v>
      </c>
      <c r="J2081" s="25">
        <f t="shared" si="393"/>
        <v>24978.817859391685</v>
      </c>
      <c r="K2081" s="15">
        <f t="shared" si="387"/>
        <v>24953.209206171716</v>
      </c>
      <c r="L2081" s="36">
        <f t="shared" si="388"/>
        <v>-2081.2092061717158</v>
      </c>
      <c r="M2081" s="36">
        <f t="shared" si="389"/>
        <v>2081.2092061717158</v>
      </c>
      <c r="N2081" s="36">
        <f t="shared" si="390"/>
        <v>9.0993756828074313E-2</v>
      </c>
      <c r="O2081" s="36">
        <f t="shared" si="391"/>
        <v>4331431.7598539032</v>
      </c>
      <c r="P2081" s="35">
        <f t="shared" si="394"/>
        <v>4331431.7598539032</v>
      </c>
    </row>
    <row r="2082" spans="1:16" x14ac:dyDescent="0.4">
      <c r="A2082" s="1">
        <v>2081</v>
      </c>
      <c r="B2082" s="21">
        <v>41894</v>
      </c>
      <c r="C2082" s="43">
        <v>1</v>
      </c>
      <c r="D2082" s="23">
        <v>26829</v>
      </c>
      <c r="E2082" s="25">
        <f t="shared" si="395"/>
        <v>25589.5</v>
      </c>
      <c r="F2082" s="25">
        <f t="shared" si="396"/>
        <v>24724.5</v>
      </c>
      <c r="G2082" s="25">
        <f t="shared" si="385"/>
        <v>1.0851180003640115</v>
      </c>
      <c r="H2082" s="25">
        <f t="shared" si="392"/>
        <v>1.002565354379422</v>
      </c>
      <c r="I2082" s="4">
        <f t="shared" si="386"/>
        <v>26760.350218372434</v>
      </c>
      <c r="J2082" s="25">
        <f t="shared" si="393"/>
        <v>24979.163854981511</v>
      </c>
      <c r="K2082" s="15">
        <f t="shared" si="387"/>
        <v>25043.244262371187</v>
      </c>
      <c r="L2082" s="36">
        <f t="shared" si="388"/>
        <v>1785.7557376288132</v>
      </c>
      <c r="M2082" s="36">
        <f t="shared" si="389"/>
        <v>1785.7557376288132</v>
      </c>
      <c r="N2082" s="36">
        <f t="shared" si="390"/>
        <v>6.6560652190868583E-2</v>
      </c>
      <c r="O2082" s="36">
        <f t="shared" si="391"/>
        <v>3188923.5544742267</v>
      </c>
      <c r="P2082" s="35">
        <f t="shared" si="394"/>
        <v>3188923.5544742267</v>
      </c>
    </row>
    <row r="2083" spans="1:16" x14ac:dyDescent="0.4">
      <c r="A2083" s="1">
        <v>2082</v>
      </c>
      <c r="B2083" s="21">
        <v>41895</v>
      </c>
      <c r="C2083" s="43">
        <v>2</v>
      </c>
      <c r="D2083" s="23">
        <v>24006</v>
      </c>
      <c r="E2083" s="25">
        <f t="shared" si="395"/>
        <v>23859.5</v>
      </c>
      <c r="F2083" s="25">
        <f t="shared" si="396"/>
        <v>24278.75</v>
      </c>
      <c r="G2083" s="25">
        <f t="shared" si="385"/>
        <v>0.98876589610255883</v>
      </c>
      <c r="H2083" s="25">
        <f t="shared" si="392"/>
        <v>1.001156956769502</v>
      </c>
      <c r="I2083" s="4">
        <f t="shared" si="386"/>
        <v>23978.258191864057</v>
      </c>
      <c r="J2083" s="25">
        <f t="shared" si="393"/>
        <v>24979.509850571336</v>
      </c>
      <c r="K2083" s="15">
        <f t="shared" si="387"/>
        <v>25008.410063591797</v>
      </c>
      <c r="L2083" s="36">
        <f t="shared" si="388"/>
        <v>-1002.4100635917966</v>
      </c>
      <c r="M2083" s="36">
        <f t="shared" si="389"/>
        <v>1002.4100635917966</v>
      </c>
      <c r="N2083" s="36">
        <f t="shared" si="390"/>
        <v>4.1756646821286207E-2</v>
      </c>
      <c r="O2083" s="36">
        <f t="shared" si="391"/>
        <v>1004825.9355901098</v>
      </c>
      <c r="P2083" s="35">
        <f t="shared" si="394"/>
        <v>1004825.9355901098</v>
      </c>
    </row>
    <row r="2084" spans="1:16" x14ac:dyDescent="0.4">
      <c r="A2084" s="1">
        <v>2083</v>
      </c>
      <c r="B2084" s="21">
        <v>41896</v>
      </c>
      <c r="C2084" s="43">
        <v>3</v>
      </c>
      <c r="D2084" s="23">
        <v>21731</v>
      </c>
      <c r="E2084" s="25">
        <f t="shared" si="395"/>
        <v>24698</v>
      </c>
      <c r="F2084" s="25">
        <f t="shared" si="396"/>
        <v>24650.75</v>
      </c>
      <c r="G2084" s="25">
        <f t="shared" si="385"/>
        <v>0.88155532793119884</v>
      </c>
      <c r="H2084" s="25">
        <f t="shared" si="392"/>
        <v>0.99730290362961838</v>
      </c>
      <c r="I2084" s="4">
        <f t="shared" si="386"/>
        <v>21789.769107170403</v>
      </c>
      <c r="J2084" s="25">
        <f t="shared" si="393"/>
        <v>24979.855846161161</v>
      </c>
      <c r="K2084" s="15">
        <f t="shared" si="387"/>
        <v>24912.482767625825</v>
      </c>
      <c r="L2084" s="36">
        <f t="shared" si="388"/>
        <v>-3181.4827676258246</v>
      </c>
      <c r="M2084" s="36">
        <f t="shared" si="389"/>
        <v>3181.4827676258246</v>
      </c>
      <c r="N2084" s="36">
        <f t="shared" si="390"/>
        <v>0.14640296201858288</v>
      </c>
      <c r="O2084" s="36">
        <f t="shared" si="391"/>
        <v>10121832.600700077</v>
      </c>
      <c r="P2084" s="35">
        <f t="shared" si="394"/>
        <v>10121832.600700077</v>
      </c>
    </row>
    <row r="2085" spans="1:16" x14ac:dyDescent="0.4">
      <c r="A2085" s="1">
        <v>2084</v>
      </c>
      <c r="B2085" s="21">
        <v>41897</v>
      </c>
      <c r="C2085" s="43">
        <v>4</v>
      </c>
      <c r="D2085" s="23">
        <v>26226</v>
      </c>
      <c r="E2085" s="25">
        <f t="shared" si="395"/>
        <v>24603.5</v>
      </c>
      <c r="F2085" s="25">
        <f t="shared" si="396"/>
        <v>24889.75</v>
      </c>
      <c r="G2085" s="25">
        <f t="shared" si="385"/>
        <v>1.0536867586054501</v>
      </c>
      <c r="H2085" s="25">
        <f t="shared" si="392"/>
        <v>0.99897478522145755</v>
      </c>
      <c r="I2085" s="4">
        <f t="shared" si="386"/>
        <v>26252.91487631101</v>
      </c>
      <c r="J2085" s="25">
        <f t="shared" si="393"/>
        <v>24980.201841750986</v>
      </c>
      <c r="K2085" s="15">
        <f t="shared" si="387"/>
        <v>24954.591769651848</v>
      </c>
      <c r="L2085" s="36">
        <f t="shared" si="388"/>
        <v>1271.4082303481518</v>
      </c>
      <c r="M2085" s="36">
        <f t="shared" si="389"/>
        <v>1271.4082303481518</v>
      </c>
      <c r="N2085" s="36">
        <f t="shared" si="390"/>
        <v>4.8478922837952867E-2</v>
      </c>
      <c r="O2085" s="36">
        <f t="shared" si="391"/>
        <v>1616478.8881970192</v>
      </c>
      <c r="P2085" s="35">
        <f t="shared" si="394"/>
        <v>1616478.8881970192</v>
      </c>
    </row>
    <row r="2086" spans="1:16" x14ac:dyDescent="0.4">
      <c r="A2086" s="1">
        <v>2085</v>
      </c>
      <c r="B2086" s="21">
        <v>41898</v>
      </c>
      <c r="C2086" s="43">
        <v>1</v>
      </c>
      <c r="D2086" s="23">
        <v>26451</v>
      </c>
      <c r="E2086" s="25">
        <f t="shared" si="395"/>
        <v>25176</v>
      </c>
      <c r="F2086" s="25">
        <f t="shared" si="396"/>
        <v>25072.875</v>
      </c>
      <c r="G2086" s="25">
        <f t="shared" si="385"/>
        <v>1.0549647776730831</v>
      </c>
      <c r="H2086" s="25">
        <f t="shared" si="392"/>
        <v>1.002565354379422</v>
      </c>
      <c r="I2086" s="4">
        <f t="shared" si="386"/>
        <v>26383.317441058898</v>
      </c>
      <c r="J2086" s="25">
        <f t="shared" si="393"/>
        <v>24980.547837340811</v>
      </c>
      <c r="K2086" s="15">
        <f t="shared" si="387"/>
        <v>25044.631795135694</v>
      </c>
      <c r="L2086" s="36">
        <f t="shared" si="388"/>
        <v>1406.3682048643059</v>
      </c>
      <c r="M2086" s="36">
        <f t="shared" si="389"/>
        <v>1406.3682048643059</v>
      </c>
      <c r="N2086" s="36">
        <f t="shared" si="390"/>
        <v>5.3168810436819244E-2</v>
      </c>
      <c r="O2086" s="36">
        <f t="shared" si="391"/>
        <v>1977871.5276532501</v>
      </c>
      <c r="P2086" s="35">
        <f t="shared" si="394"/>
        <v>1977871.5276532501</v>
      </c>
    </row>
    <row r="2087" spans="1:16" x14ac:dyDescent="0.4">
      <c r="A2087" s="1">
        <v>2086</v>
      </c>
      <c r="B2087" s="21">
        <v>41899</v>
      </c>
      <c r="C2087" s="43">
        <v>2</v>
      </c>
      <c r="D2087" s="23">
        <v>26296</v>
      </c>
      <c r="E2087" s="25">
        <f t="shared" si="395"/>
        <v>24969.75</v>
      </c>
      <c r="F2087" s="25">
        <f t="shared" si="396"/>
        <v>24692.25</v>
      </c>
      <c r="G2087" s="25">
        <f t="shared" si="385"/>
        <v>1.0649495286982757</v>
      </c>
      <c r="H2087" s="25">
        <f t="shared" si="392"/>
        <v>1.001156956769502</v>
      </c>
      <c r="I2087" s="4">
        <f t="shared" si="386"/>
        <v>26265.611822596737</v>
      </c>
      <c r="J2087" s="25">
        <f t="shared" si="393"/>
        <v>24980.893832930637</v>
      </c>
      <c r="K2087" s="15">
        <f t="shared" si="387"/>
        <v>25009.795647158855</v>
      </c>
      <c r="L2087" s="36">
        <f t="shared" si="388"/>
        <v>1286.204352841145</v>
      </c>
      <c r="M2087" s="36">
        <f t="shared" si="389"/>
        <v>1286.204352841145</v>
      </c>
      <c r="N2087" s="36">
        <f t="shared" si="390"/>
        <v>4.8912547643791639E-2</v>
      </c>
      <c r="O2087" s="36">
        <f t="shared" si="391"/>
        <v>1654321.6372675085</v>
      </c>
      <c r="P2087" s="35">
        <f t="shared" si="394"/>
        <v>1654321.6372675085</v>
      </c>
    </row>
    <row r="2088" spans="1:16" x14ac:dyDescent="0.4">
      <c r="A2088" s="1">
        <v>2087</v>
      </c>
      <c r="B2088" s="21">
        <v>41900</v>
      </c>
      <c r="C2088" s="43">
        <v>3</v>
      </c>
      <c r="D2088" s="23">
        <v>20906</v>
      </c>
      <c r="E2088" s="25">
        <f t="shared" si="395"/>
        <v>24414.75</v>
      </c>
      <c r="F2088" s="25">
        <f t="shared" si="396"/>
        <v>23931.5</v>
      </c>
      <c r="G2088" s="25">
        <f t="shared" si="385"/>
        <v>0.87357666673630985</v>
      </c>
      <c r="H2088" s="25">
        <f t="shared" si="392"/>
        <v>0.99730290362961838</v>
      </c>
      <c r="I2088" s="4">
        <f t="shared" si="386"/>
        <v>20962.537985113639</v>
      </c>
      <c r="J2088" s="25">
        <f t="shared" si="393"/>
        <v>24981.239828520462</v>
      </c>
      <c r="K2088" s="15">
        <f t="shared" si="387"/>
        <v>24913.863017251326</v>
      </c>
      <c r="L2088" s="36">
        <f t="shared" si="388"/>
        <v>-4007.8630172513258</v>
      </c>
      <c r="M2088" s="36">
        <f t="shared" si="389"/>
        <v>4007.8630172513258</v>
      </c>
      <c r="N2088" s="36">
        <f t="shared" si="390"/>
        <v>0.19170874472645774</v>
      </c>
      <c r="O2088" s="36">
        <f t="shared" si="391"/>
        <v>16062965.9650509</v>
      </c>
      <c r="P2088" s="35">
        <f t="shared" si="394"/>
        <v>16062965.9650509</v>
      </c>
    </row>
    <row r="2089" spans="1:16" x14ac:dyDescent="0.4">
      <c r="A2089" s="1">
        <v>2088</v>
      </c>
      <c r="B2089" s="21">
        <v>41901</v>
      </c>
      <c r="C2089" s="43">
        <v>4</v>
      </c>
      <c r="D2089" s="23">
        <v>24006</v>
      </c>
      <c r="E2089" s="25">
        <f t="shared" si="395"/>
        <v>23448.25</v>
      </c>
      <c r="F2089" s="25">
        <f t="shared" si="396"/>
        <v>22736</v>
      </c>
      <c r="G2089" s="25">
        <f t="shared" si="385"/>
        <v>1.0558585503166784</v>
      </c>
      <c r="H2089" s="25">
        <f t="shared" si="392"/>
        <v>0.99897478522145755</v>
      </c>
      <c r="I2089" s="4">
        <f t="shared" si="386"/>
        <v>24030.636563742934</v>
      </c>
      <c r="J2089" s="25">
        <f t="shared" si="393"/>
        <v>24981.585824110287</v>
      </c>
      <c r="K2089" s="15">
        <f t="shared" si="387"/>
        <v>24955.974333131984</v>
      </c>
      <c r="L2089" s="36">
        <f t="shared" si="388"/>
        <v>-949.97433313198417</v>
      </c>
      <c r="M2089" s="36">
        <f t="shared" si="389"/>
        <v>949.97433313198417</v>
      </c>
      <c r="N2089" s="36">
        <f t="shared" si="390"/>
        <v>3.9572370787802388E-2</v>
      </c>
      <c r="O2089" s="36">
        <f t="shared" si="391"/>
        <v>902451.23360955808</v>
      </c>
      <c r="P2089" s="35">
        <f t="shared" si="394"/>
        <v>902451.23360955808</v>
      </c>
    </row>
    <row r="2090" spans="1:16" x14ac:dyDescent="0.4">
      <c r="A2090" s="1">
        <v>2089</v>
      </c>
      <c r="B2090" s="21">
        <v>41902</v>
      </c>
      <c r="C2090" s="43">
        <v>1</v>
      </c>
      <c r="D2090" s="23">
        <v>22585</v>
      </c>
      <c r="E2090" s="25">
        <f t="shared" si="395"/>
        <v>22023.75</v>
      </c>
      <c r="F2090" s="25">
        <f t="shared" si="396"/>
        <v>22683.5</v>
      </c>
      <c r="G2090" s="25">
        <f t="shared" si="385"/>
        <v>0.99565763660810724</v>
      </c>
      <c r="H2090" s="25">
        <f t="shared" si="392"/>
        <v>1.002565354379422</v>
      </c>
      <c r="I2090" s="4">
        <f t="shared" si="386"/>
        <v>22527.209723878692</v>
      </c>
      <c r="J2090" s="25">
        <f t="shared" si="393"/>
        <v>24981.931819700116</v>
      </c>
      <c r="K2090" s="15">
        <f t="shared" si="387"/>
        <v>25046.019327900205</v>
      </c>
      <c r="L2090" s="36">
        <f t="shared" si="388"/>
        <v>-2461.0193279002051</v>
      </c>
      <c r="M2090" s="36">
        <f t="shared" si="389"/>
        <v>2461.0193279002051</v>
      </c>
      <c r="N2090" s="36">
        <f t="shared" si="390"/>
        <v>0.1089669837458581</v>
      </c>
      <c r="O2090" s="36">
        <f t="shared" si="391"/>
        <v>6056616.1322983773</v>
      </c>
      <c r="P2090" s="35">
        <f t="shared" si="394"/>
        <v>6056616.1322983773</v>
      </c>
    </row>
    <row r="2091" spans="1:16" x14ac:dyDescent="0.4">
      <c r="A2091" s="1">
        <v>2090</v>
      </c>
      <c r="B2091" s="21">
        <v>41903</v>
      </c>
      <c r="C2091" s="43">
        <v>2</v>
      </c>
      <c r="D2091" s="23">
        <v>20598</v>
      </c>
      <c r="E2091" s="25">
        <f t="shared" si="395"/>
        <v>23343.25</v>
      </c>
      <c r="F2091" s="25">
        <f t="shared" si="396"/>
        <v>23377</v>
      </c>
      <c r="G2091" s="25">
        <f t="shared" si="385"/>
        <v>0.88112247080463701</v>
      </c>
      <c r="H2091" s="25">
        <f t="shared" si="392"/>
        <v>1.001156956769502</v>
      </c>
      <c r="I2091" s="4">
        <f t="shared" si="386"/>
        <v>20574.196544031318</v>
      </c>
      <c r="J2091" s="25">
        <f t="shared" si="393"/>
        <v>24982.277815289941</v>
      </c>
      <c r="K2091" s="15">
        <f t="shared" si="387"/>
        <v>25011.181230725921</v>
      </c>
      <c r="L2091" s="36">
        <f t="shared" si="388"/>
        <v>-4413.1812307259206</v>
      </c>
      <c r="M2091" s="36">
        <f t="shared" si="389"/>
        <v>4413.1812307259206</v>
      </c>
      <c r="N2091" s="36">
        <f t="shared" si="390"/>
        <v>0.21425289983133899</v>
      </c>
      <c r="O2091" s="36">
        <f t="shared" si="391"/>
        <v>19476168.575231552</v>
      </c>
      <c r="P2091" s="35">
        <f t="shared" si="394"/>
        <v>19476168.575231552</v>
      </c>
    </row>
    <row r="2092" spans="1:16" x14ac:dyDescent="0.4">
      <c r="A2092" s="1">
        <v>2091</v>
      </c>
      <c r="B2092" s="21">
        <v>41904</v>
      </c>
      <c r="C2092" s="43">
        <v>3</v>
      </c>
      <c r="D2092" s="23">
        <v>26184</v>
      </c>
      <c r="E2092" s="25">
        <f t="shared" si="395"/>
        <v>23410.75</v>
      </c>
      <c r="F2092" s="25">
        <f t="shared" si="396"/>
        <v>23823.125</v>
      </c>
      <c r="G2092" s="25">
        <f t="shared" si="385"/>
        <v>1.0991001390455701</v>
      </c>
      <c r="H2092" s="25">
        <f t="shared" si="392"/>
        <v>0.99730290362961838</v>
      </c>
      <c r="I2092" s="4">
        <f t="shared" si="386"/>
        <v>26254.811757496194</v>
      </c>
      <c r="J2092" s="25">
        <f t="shared" si="393"/>
        <v>24982.623810879766</v>
      </c>
      <c r="K2092" s="15">
        <f t="shared" si="387"/>
        <v>24915.243266876834</v>
      </c>
      <c r="L2092" s="36">
        <f t="shared" si="388"/>
        <v>1268.7567331231658</v>
      </c>
      <c r="M2092" s="36">
        <f t="shared" si="389"/>
        <v>1268.7567331231658</v>
      </c>
      <c r="N2092" s="36">
        <f t="shared" si="390"/>
        <v>4.8455420605070493E-2</v>
      </c>
      <c r="O2092" s="36">
        <f t="shared" si="391"/>
        <v>1609743.6478453681</v>
      </c>
      <c r="P2092" s="35">
        <f t="shared" si="394"/>
        <v>1609743.6478453681</v>
      </c>
    </row>
    <row r="2093" spans="1:16" x14ac:dyDescent="0.4">
      <c r="A2093" s="1">
        <v>2092</v>
      </c>
      <c r="B2093" s="21">
        <v>41905</v>
      </c>
      <c r="C2093" s="43">
        <v>4</v>
      </c>
      <c r="D2093" s="23">
        <v>24276</v>
      </c>
      <c r="E2093" s="25">
        <f t="shared" si="395"/>
        <v>24235.5</v>
      </c>
      <c r="F2093" s="25">
        <f t="shared" si="396"/>
        <v>24088</v>
      </c>
      <c r="G2093" s="25">
        <f t="shared" ref="G2093:G2156" si="397">D2093/F2093</f>
        <v>1.0078047160411823</v>
      </c>
      <c r="H2093" s="25">
        <f t="shared" si="392"/>
        <v>0.99897478522145755</v>
      </c>
      <c r="I2093" s="4">
        <f t="shared" ref="I2093:I2156" si="398">D2093/H2093</f>
        <v>24300.913655812023</v>
      </c>
      <c r="J2093" s="25">
        <f t="shared" si="393"/>
        <v>24982.969806469591</v>
      </c>
      <c r="K2093" s="15">
        <f t="shared" ref="K2093:K2156" si="399">H2093*J2093</f>
        <v>24957.35689661212</v>
      </c>
      <c r="L2093" s="36">
        <f t="shared" ref="L2093:L2156" si="400">D2093-K2093</f>
        <v>-681.35689661212018</v>
      </c>
      <c r="M2093" s="36">
        <f t="shared" ref="M2093:M2156" si="401">ABS(L2093)</f>
        <v>681.35689661212018</v>
      </c>
      <c r="N2093" s="36">
        <f t="shared" ref="N2093:N2156" si="402">M2093/D2093</f>
        <v>2.8067099053061467E-2</v>
      </c>
      <c r="O2093" s="36">
        <f t="shared" ref="O2093:O2156" si="403">L2093^2</f>
        <v>464247.22056089941</v>
      </c>
      <c r="P2093" s="35">
        <f t="shared" si="394"/>
        <v>464247.22056089941</v>
      </c>
    </row>
    <row r="2094" spans="1:16" x14ac:dyDescent="0.4">
      <c r="A2094" s="1">
        <v>2093</v>
      </c>
      <c r="B2094" s="21">
        <v>41906</v>
      </c>
      <c r="C2094" s="43">
        <v>1</v>
      </c>
      <c r="D2094" s="23">
        <v>25884</v>
      </c>
      <c r="E2094" s="25">
        <f t="shared" si="395"/>
        <v>23940.5</v>
      </c>
      <c r="F2094" s="25">
        <f t="shared" si="396"/>
        <v>26114.125</v>
      </c>
      <c r="G2094" s="25">
        <f t="shared" si="397"/>
        <v>0.99118771928984795</v>
      </c>
      <c r="H2094" s="25">
        <f t="shared" si="392"/>
        <v>1.002565354379422</v>
      </c>
      <c r="I2094" s="4">
        <f t="shared" si="398"/>
        <v>25817.768275088602</v>
      </c>
      <c r="J2094" s="25">
        <f t="shared" si="393"/>
        <v>24983.315802059416</v>
      </c>
      <c r="K2094" s="15">
        <f t="shared" si="399"/>
        <v>25047.406860664712</v>
      </c>
      <c r="L2094" s="36">
        <f t="shared" si="400"/>
        <v>836.59313933528756</v>
      </c>
      <c r="M2094" s="36">
        <f t="shared" si="401"/>
        <v>836.59313933528756</v>
      </c>
      <c r="N2094" s="36">
        <f t="shared" si="402"/>
        <v>3.2320859965047424E-2</v>
      </c>
      <c r="O2094" s="36">
        <f t="shared" si="403"/>
        <v>699888.08078287181</v>
      </c>
      <c r="P2094" s="35">
        <f t="shared" si="394"/>
        <v>699888.08078287181</v>
      </c>
    </row>
    <row r="2095" spans="1:16" x14ac:dyDescent="0.4">
      <c r="A2095" s="1">
        <v>2094</v>
      </c>
      <c r="B2095" s="21">
        <v>41907</v>
      </c>
      <c r="C2095" s="43">
        <v>2</v>
      </c>
      <c r="D2095" s="23">
        <v>19418</v>
      </c>
      <c r="E2095" s="25">
        <f t="shared" si="395"/>
        <v>28287.75</v>
      </c>
      <c r="F2095" s="25">
        <f t="shared" si="396"/>
        <v>28665.625</v>
      </c>
      <c r="G2095" s="25">
        <f t="shared" si="397"/>
        <v>0.67739670772920524</v>
      </c>
      <c r="H2095" s="25">
        <f t="shared" si="392"/>
        <v>1.001156956769502</v>
      </c>
      <c r="I2095" s="4">
        <f t="shared" si="398"/>
        <v>19395.560175356837</v>
      </c>
      <c r="J2095" s="25">
        <f t="shared" si="393"/>
        <v>24983.661797649242</v>
      </c>
      <c r="K2095" s="15">
        <f t="shared" si="399"/>
        <v>25012.566814292979</v>
      </c>
      <c r="L2095" s="36">
        <f t="shared" si="400"/>
        <v>-5594.566814292979</v>
      </c>
      <c r="M2095" s="36">
        <f t="shared" si="401"/>
        <v>5594.566814292979</v>
      </c>
      <c r="N2095" s="36">
        <f t="shared" si="402"/>
        <v>0.28811241190096709</v>
      </c>
      <c r="O2095" s="36">
        <f t="shared" si="403"/>
        <v>31299177.839588292</v>
      </c>
      <c r="P2095" s="35">
        <f t="shared" si="394"/>
        <v>31299177.839588292</v>
      </c>
    </row>
    <row r="2096" spans="1:16" x14ac:dyDescent="0.4">
      <c r="A2096" s="1">
        <v>2095</v>
      </c>
      <c r="B2096" s="21">
        <v>41908</v>
      </c>
      <c r="C2096" s="43">
        <v>3</v>
      </c>
      <c r="D2096" s="23">
        <v>43573</v>
      </c>
      <c r="E2096" s="25">
        <f t="shared" si="395"/>
        <v>29043.5</v>
      </c>
      <c r="F2096" s="25">
        <f t="shared" si="396"/>
        <v>28377</v>
      </c>
      <c r="G2096" s="25">
        <f t="shared" si="397"/>
        <v>1.5355041054375023</v>
      </c>
      <c r="H2096" s="25">
        <f t="shared" si="392"/>
        <v>0.99730290362961838</v>
      </c>
      <c r="I2096" s="4">
        <f t="shared" si="398"/>
        <v>43690.838401672081</v>
      </c>
      <c r="J2096" s="25">
        <f t="shared" si="393"/>
        <v>24984.007793239067</v>
      </c>
      <c r="K2096" s="15">
        <f t="shared" si="399"/>
        <v>24916.623516502335</v>
      </c>
      <c r="L2096" s="36">
        <f t="shared" si="400"/>
        <v>18656.376483497665</v>
      </c>
      <c r="M2096" s="36">
        <f t="shared" si="401"/>
        <v>18656.376483497665</v>
      </c>
      <c r="N2096" s="36">
        <f t="shared" si="402"/>
        <v>0.42816369043897973</v>
      </c>
      <c r="O2096" s="36">
        <f t="shared" si="403"/>
        <v>348060383.49400467</v>
      </c>
      <c r="P2096" s="35">
        <f t="shared" si="394"/>
        <v>348060383.49400467</v>
      </c>
    </row>
    <row r="2097" spans="1:16" x14ac:dyDescent="0.4">
      <c r="A2097" s="1">
        <v>2096</v>
      </c>
      <c r="B2097" s="21">
        <v>41909</v>
      </c>
      <c r="C2097" s="43">
        <v>4</v>
      </c>
      <c r="D2097" s="23">
        <v>27299</v>
      </c>
      <c r="E2097" s="25">
        <f t="shared" si="395"/>
        <v>27710.5</v>
      </c>
      <c r="F2097" s="25">
        <f t="shared" si="396"/>
        <v>28469.75</v>
      </c>
      <c r="G2097" s="25">
        <f t="shared" si="397"/>
        <v>0.95887740496491891</v>
      </c>
      <c r="H2097" s="25">
        <f t="shared" si="392"/>
        <v>0.99897478522145755</v>
      </c>
      <c r="I2097" s="4">
        <f t="shared" si="398"/>
        <v>27327.016060718917</v>
      </c>
      <c r="J2097" s="25">
        <f t="shared" si="393"/>
        <v>24984.353788828892</v>
      </c>
      <c r="K2097" s="15">
        <f t="shared" si="399"/>
        <v>24958.739460092253</v>
      </c>
      <c r="L2097" s="36">
        <f t="shared" si="400"/>
        <v>2340.2605399077474</v>
      </c>
      <c r="M2097" s="36">
        <f t="shared" si="401"/>
        <v>2340.2605399077474</v>
      </c>
      <c r="N2097" s="36">
        <f t="shared" si="402"/>
        <v>8.5726969482682422E-2</v>
      </c>
      <c r="O2097" s="36">
        <f t="shared" si="403"/>
        <v>5476819.3946493017</v>
      </c>
      <c r="P2097" s="35">
        <f t="shared" si="394"/>
        <v>5476819.3946493017</v>
      </c>
    </row>
    <row r="2098" spans="1:16" x14ac:dyDescent="0.4">
      <c r="A2098" s="1">
        <v>2097</v>
      </c>
      <c r="B2098" s="21">
        <v>41910</v>
      </c>
      <c r="C2098" s="43">
        <v>1</v>
      </c>
      <c r="D2098" s="23">
        <v>20552</v>
      </c>
      <c r="E2098" s="25">
        <f t="shared" si="395"/>
        <v>29229</v>
      </c>
      <c r="F2098" s="25">
        <f t="shared" si="396"/>
        <v>27064.625</v>
      </c>
      <c r="G2098" s="25">
        <f t="shared" si="397"/>
        <v>0.75936762471307107</v>
      </c>
      <c r="H2098" s="25">
        <f t="shared" si="392"/>
        <v>1.002565354379422</v>
      </c>
      <c r="I2098" s="4">
        <f t="shared" si="398"/>
        <v>20499.41174430617</v>
      </c>
      <c r="J2098" s="25">
        <f t="shared" si="393"/>
        <v>24984.699784418721</v>
      </c>
      <c r="K2098" s="15">
        <f t="shared" si="399"/>
        <v>25048.794393429223</v>
      </c>
      <c r="L2098" s="36">
        <f t="shared" si="400"/>
        <v>-4496.7943934292234</v>
      </c>
      <c r="M2098" s="36">
        <f t="shared" si="401"/>
        <v>4496.7943934292234</v>
      </c>
      <c r="N2098" s="36">
        <f t="shared" si="402"/>
        <v>0.21880081711897739</v>
      </c>
      <c r="O2098" s="36">
        <f t="shared" si="403"/>
        <v>20221159.816776499</v>
      </c>
      <c r="P2098" s="35">
        <f t="shared" si="394"/>
        <v>20221159.816776499</v>
      </c>
    </row>
    <row r="2099" spans="1:16" x14ac:dyDescent="0.4">
      <c r="A2099" s="1">
        <v>2098</v>
      </c>
      <c r="B2099" s="21">
        <v>41911</v>
      </c>
      <c r="C2099" s="43">
        <v>2</v>
      </c>
      <c r="D2099" s="23">
        <v>25492</v>
      </c>
      <c r="E2099" s="25">
        <f t="shared" si="395"/>
        <v>24900.25</v>
      </c>
      <c r="F2099" s="25">
        <f t="shared" si="396"/>
        <v>24805.5</v>
      </c>
      <c r="G2099" s="25">
        <f t="shared" si="397"/>
        <v>1.0276753139424724</v>
      </c>
      <c r="H2099" s="25">
        <f t="shared" si="392"/>
        <v>1.001156956769502</v>
      </c>
      <c r="I2099" s="4">
        <f t="shared" si="398"/>
        <v>25462.540940889714</v>
      </c>
      <c r="J2099" s="25">
        <f t="shared" si="393"/>
        <v>24985.045780008546</v>
      </c>
      <c r="K2099" s="15">
        <f t="shared" si="399"/>
        <v>25013.952397860045</v>
      </c>
      <c r="L2099" s="36">
        <f t="shared" si="400"/>
        <v>478.04760213995542</v>
      </c>
      <c r="M2099" s="36">
        <f t="shared" si="401"/>
        <v>478.04760213995542</v>
      </c>
      <c r="N2099" s="36">
        <f t="shared" si="402"/>
        <v>1.8752848036244916E-2</v>
      </c>
      <c r="O2099" s="36">
        <f t="shared" si="403"/>
        <v>228529.5099117611</v>
      </c>
      <c r="P2099" s="35">
        <f t="shared" si="394"/>
        <v>228529.5099117611</v>
      </c>
    </row>
    <row r="2100" spans="1:16" x14ac:dyDescent="0.4">
      <c r="A2100" s="1">
        <v>2099</v>
      </c>
      <c r="B2100" s="21">
        <v>41912</v>
      </c>
      <c r="C2100" s="43">
        <v>3</v>
      </c>
      <c r="D2100" s="23">
        <v>26258</v>
      </c>
      <c r="E2100" s="25">
        <f t="shared" si="395"/>
        <v>24710.75</v>
      </c>
      <c r="F2100" s="25">
        <f t="shared" si="396"/>
        <v>24780</v>
      </c>
      <c r="G2100" s="25">
        <f t="shared" si="397"/>
        <v>1.0596448748991121</v>
      </c>
      <c r="H2100" s="25">
        <f t="shared" si="392"/>
        <v>0.99730290362961838</v>
      </c>
      <c r="I2100" s="4">
        <f t="shared" si="398"/>
        <v>26329.011882383711</v>
      </c>
      <c r="J2100" s="25">
        <f t="shared" si="393"/>
        <v>24985.391775598371</v>
      </c>
      <c r="K2100" s="15">
        <f t="shared" si="399"/>
        <v>24918.00376612784</v>
      </c>
      <c r="L2100" s="36">
        <f t="shared" si="400"/>
        <v>1339.9962338721598</v>
      </c>
      <c r="M2100" s="36">
        <f t="shared" si="401"/>
        <v>1339.9962338721598</v>
      </c>
      <c r="N2100" s="36">
        <f t="shared" si="402"/>
        <v>5.1031922990028171E-2</v>
      </c>
      <c r="O2100" s="36">
        <f t="shared" si="403"/>
        <v>1795589.906791572</v>
      </c>
      <c r="P2100" s="35">
        <f t="shared" si="394"/>
        <v>1795589.906791572</v>
      </c>
    </row>
    <row r="2101" spans="1:16" x14ac:dyDescent="0.4">
      <c r="A2101" s="1">
        <v>2100</v>
      </c>
      <c r="B2101" s="21">
        <v>41913</v>
      </c>
      <c r="C2101" s="43">
        <v>4</v>
      </c>
      <c r="D2101" s="23">
        <v>26541</v>
      </c>
      <c r="E2101" s="25">
        <f t="shared" si="395"/>
        <v>24849.25</v>
      </c>
      <c r="F2101" s="25">
        <f t="shared" si="396"/>
        <v>24912.25</v>
      </c>
      <c r="G2101" s="25">
        <f t="shared" si="397"/>
        <v>1.0653794819817559</v>
      </c>
      <c r="H2101" s="25">
        <f t="shared" si="392"/>
        <v>0.99897478522145755</v>
      </c>
      <c r="I2101" s="4">
        <f t="shared" si="398"/>
        <v>26568.238150391619</v>
      </c>
      <c r="J2101" s="25">
        <f t="shared" si="393"/>
        <v>24985.737771188196</v>
      </c>
      <c r="K2101" s="15">
        <f t="shared" si="399"/>
        <v>24960.122023572389</v>
      </c>
      <c r="L2101" s="36">
        <f t="shared" si="400"/>
        <v>1580.8779764276114</v>
      </c>
      <c r="M2101" s="36">
        <f t="shared" si="401"/>
        <v>1580.8779764276114</v>
      </c>
      <c r="N2101" s="36">
        <f t="shared" si="402"/>
        <v>5.956361766427834E-2</v>
      </c>
      <c r="O2101" s="36">
        <f t="shared" si="403"/>
        <v>2499175.1763538597</v>
      </c>
      <c r="P2101" s="35">
        <f t="shared" si="394"/>
        <v>2499175.1763538597</v>
      </c>
    </row>
    <row r="2102" spans="1:16" x14ac:dyDescent="0.4">
      <c r="A2102" s="1">
        <v>2101</v>
      </c>
      <c r="B2102" s="21">
        <v>41914</v>
      </c>
      <c r="C2102" s="43">
        <v>1</v>
      </c>
      <c r="D2102" s="23">
        <v>21106</v>
      </c>
      <c r="E2102" s="25">
        <f t="shared" si="395"/>
        <v>24975.25</v>
      </c>
      <c r="F2102" s="25">
        <f t="shared" si="396"/>
        <v>25224.875</v>
      </c>
      <c r="G2102" s="25">
        <f t="shared" si="397"/>
        <v>0.83671375973121764</v>
      </c>
      <c r="H2102" s="25">
        <f t="shared" si="392"/>
        <v>1.002565354379422</v>
      </c>
      <c r="I2102" s="4">
        <f t="shared" si="398"/>
        <v>21051.994174548756</v>
      </c>
      <c r="J2102" s="25">
        <f t="shared" si="393"/>
        <v>24986.083766778022</v>
      </c>
      <c r="K2102" s="15">
        <f t="shared" si="399"/>
        <v>25050.181926193731</v>
      </c>
      <c r="L2102" s="36">
        <f t="shared" si="400"/>
        <v>-3944.1819261937308</v>
      </c>
      <c r="M2102" s="36">
        <f t="shared" si="401"/>
        <v>3944.1819261937308</v>
      </c>
      <c r="N2102" s="36">
        <f t="shared" si="402"/>
        <v>0.18687491358825598</v>
      </c>
      <c r="O2102" s="36">
        <f t="shared" si="403"/>
        <v>15556571.066913288</v>
      </c>
      <c r="P2102" s="35">
        <f t="shared" si="394"/>
        <v>15556571.066913288</v>
      </c>
    </row>
    <row r="2103" spans="1:16" x14ac:dyDescent="0.4">
      <c r="A2103" s="1">
        <v>2102</v>
      </c>
      <c r="B2103" s="21">
        <v>41915</v>
      </c>
      <c r="C2103" s="43">
        <v>2</v>
      </c>
      <c r="D2103" s="23">
        <v>25996</v>
      </c>
      <c r="E2103" s="25">
        <f t="shared" si="395"/>
        <v>25474.5</v>
      </c>
      <c r="F2103" s="25">
        <f t="shared" si="396"/>
        <v>24557.625</v>
      </c>
      <c r="G2103" s="25">
        <f t="shared" si="397"/>
        <v>1.0585714212999018</v>
      </c>
      <c r="H2103" s="25">
        <f t="shared" si="392"/>
        <v>1.001156956769502</v>
      </c>
      <c r="I2103" s="4">
        <f t="shared" si="398"/>
        <v>25965.95850852695</v>
      </c>
      <c r="J2103" s="25">
        <f t="shared" si="393"/>
        <v>24986.429762367847</v>
      </c>
      <c r="K2103" s="15">
        <f t="shared" si="399"/>
        <v>25015.337981427103</v>
      </c>
      <c r="L2103" s="36">
        <f t="shared" si="400"/>
        <v>980.66201857289707</v>
      </c>
      <c r="M2103" s="36">
        <f t="shared" si="401"/>
        <v>980.66201857289707</v>
      </c>
      <c r="N2103" s="36">
        <f t="shared" si="402"/>
        <v>3.7723573571814779E-2</v>
      </c>
      <c r="O2103" s="36">
        <f t="shared" si="403"/>
        <v>961697.99467146909</v>
      </c>
      <c r="P2103" s="35">
        <f t="shared" si="394"/>
        <v>961697.99467146909</v>
      </c>
    </row>
    <row r="2104" spans="1:16" x14ac:dyDescent="0.4">
      <c r="A2104" s="1">
        <v>2103</v>
      </c>
      <c r="B2104" s="21">
        <v>41916</v>
      </c>
      <c r="C2104" s="43">
        <v>3</v>
      </c>
      <c r="D2104" s="23">
        <v>28255</v>
      </c>
      <c r="E2104" s="25">
        <f t="shared" si="395"/>
        <v>23640.75</v>
      </c>
      <c r="F2104" s="25">
        <f t="shared" si="396"/>
        <v>24232</v>
      </c>
      <c r="G2104" s="25">
        <f t="shared" si="397"/>
        <v>1.1660201386596236</v>
      </c>
      <c r="H2104" s="25">
        <f t="shared" si="392"/>
        <v>0.99730290362961838</v>
      </c>
      <c r="I2104" s="4">
        <f t="shared" si="398"/>
        <v>28331.412549956272</v>
      </c>
      <c r="J2104" s="25">
        <f t="shared" si="393"/>
        <v>24986.775757957672</v>
      </c>
      <c r="K2104" s="15">
        <f t="shared" si="399"/>
        <v>24919.384015753345</v>
      </c>
      <c r="L2104" s="36">
        <f t="shared" si="400"/>
        <v>3335.615984246655</v>
      </c>
      <c r="M2104" s="36">
        <f t="shared" si="401"/>
        <v>3335.615984246655</v>
      </c>
      <c r="N2104" s="36">
        <f t="shared" si="402"/>
        <v>0.11805400758261034</v>
      </c>
      <c r="O2104" s="36">
        <f t="shared" si="403"/>
        <v>11126333.994361781</v>
      </c>
      <c r="P2104" s="35">
        <f t="shared" si="394"/>
        <v>11126333.994361781</v>
      </c>
    </row>
    <row r="2105" spans="1:16" x14ac:dyDescent="0.4">
      <c r="A2105" s="1">
        <v>2104</v>
      </c>
      <c r="B2105" s="21">
        <v>41917</v>
      </c>
      <c r="C2105" s="43">
        <v>4</v>
      </c>
      <c r="D2105" s="23">
        <v>19206</v>
      </c>
      <c r="E2105" s="25">
        <f t="shared" si="395"/>
        <v>24823.25</v>
      </c>
      <c r="F2105" s="25">
        <f t="shared" si="396"/>
        <v>24891</v>
      </c>
      <c r="G2105" s="25">
        <f t="shared" si="397"/>
        <v>0.7716041942870917</v>
      </c>
      <c r="H2105" s="25">
        <f t="shared" si="392"/>
        <v>0.99897478522145755</v>
      </c>
      <c r="I2105" s="4">
        <f t="shared" si="398"/>
        <v>19225.710482514653</v>
      </c>
      <c r="J2105" s="25">
        <f t="shared" si="393"/>
        <v>24987.121753547497</v>
      </c>
      <c r="K2105" s="15">
        <f t="shared" si="399"/>
        <v>24961.504587052521</v>
      </c>
      <c r="L2105" s="36">
        <f t="shared" si="400"/>
        <v>-5755.5045870525209</v>
      </c>
      <c r="M2105" s="36">
        <f t="shared" si="401"/>
        <v>5755.5045870525209</v>
      </c>
      <c r="N2105" s="36">
        <f t="shared" si="402"/>
        <v>0.29967221634137881</v>
      </c>
      <c r="O2105" s="36">
        <f t="shared" si="403"/>
        <v>33125833.051582608</v>
      </c>
      <c r="P2105" s="35">
        <f t="shared" si="394"/>
        <v>33125833.051582608</v>
      </c>
    </row>
    <row r="2106" spans="1:16" x14ac:dyDescent="0.4">
      <c r="A2106" s="1">
        <v>2105</v>
      </c>
      <c r="B2106" s="21">
        <v>41918</v>
      </c>
      <c r="C2106" s="43">
        <v>1</v>
      </c>
      <c r="D2106" s="23">
        <v>25836</v>
      </c>
      <c r="E2106" s="25">
        <f t="shared" si="395"/>
        <v>24958.75</v>
      </c>
      <c r="F2106" s="25">
        <f t="shared" si="396"/>
        <v>24953.75</v>
      </c>
      <c r="G2106" s="25">
        <f t="shared" si="397"/>
        <v>1.0353554075038822</v>
      </c>
      <c r="H2106" s="25">
        <f t="shared" si="392"/>
        <v>1.002565354379422</v>
      </c>
      <c r="I2106" s="4">
        <f t="shared" si="398"/>
        <v>25769.89109701704</v>
      </c>
      <c r="J2106" s="25">
        <f t="shared" si="393"/>
        <v>24987.467749137322</v>
      </c>
      <c r="K2106" s="15">
        <f t="shared" si="399"/>
        <v>25051.569458958238</v>
      </c>
      <c r="L2106" s="36">
        <f t="shared" si="400"/>
        <v>784.4305410417619</v>
      </c>
      <c r="M2106" s="36">
        <f t="shared" si="401"/>
        <v>784.4305410417619</v>
      </c>
      <c r="N2106" s="36">
        <f t="shared" si="402"/>
        <v>3.0361919068035374E-2</v>
      </c>
      <c r="O2106" s="36">
        <f t="shared" si="403"/>
        <v>615331.27371907129</v>
      </c>
      <c r="P2106" s="35">
        <f t="shared" si="394"/>
        <v>615331.27371907129</v>
      </c>
    </row>
    <row r="2107" spans="1:16" x14ac:dyDescent="0.4">
      <c r="A2107" s="1">
        <v>2106</v>
      </c>
      <c r="B2107" s="21">
        <v>41919</v>
      </c>
      <c r="C2107" s="43">
        <v>2</v>
      </c>
      <c r="D2107" s="23">
        <v>26538</v>
      </c>
      <c r="E2107" s="25">
        <f t="shared" si="395"/>
        <v>24948.75</v>
      </c>
      <c r="F2107" s="25">
        <f t="shared" si="396"/>
        <v>25065.625</v>
      </c>
      <c r="G2107" s="25">
        <f t="shared" si="397"/>
        <v>1.058740805385862</v>
      </c>
      <c r="H2107" s="25">
        <f t="shared" si="392"/>
        <v>1.001156956769502</v>
      </c>
      <c r="I2107" s="4">
        <f t="shared" si="398"/>
        <v>26507.332162613027</v>
      </c>
      <c r="J2107" s="25">
        <f t="shared" si="393"/>
        <v>24987.813744727151</v>
      </c>
      <c r="K2107" s="15">
        <f t="shared" si="399"/>
        <v>25016.723564994169</v>
      </c>
      <c r="L2107" s="36">
        <f t="shared" si="400"/>
        <v>1521.2764350058314</v>
      </c>
      <c r="M2107" s="36">
        <f t="shared" si="401"/>
        <v>1521.2764350058314</v>
      </c>
      <c r="N2107" s="36">
        <f t="shared" si="402"/>
        <v>5.7324456816860027E-2</v>
      </c>
      <c r="O2107" s="36">
        <f t="shared" si="403"/>
        <v>2314281.9917040518</v>
      </c>
      <c r="P2107" s="35">
        <f t="shared" si="394"/>
        <v>2314281.9917040518</v>
      </c>
    </row>
    <row r="2108" spans="1:16" x14ac:dyDescent="0.4">
      <c r="A2108" s="1">
        <v>2107</v>
      </c>
      <c r="B2108" s="21">
        <v>41920</v>
      </c>
      <c r="C2108" s="43">
        <v>3</v>
      </c>
      <c r="D2108" s="23">
        <v>28215</v>
      </c>
      <c r="E2108" s="25">
        <f t="shared" si="395"/>
        <v>25182.5</v>
      </c>
      <c r="F2108" s="25">
        <f t="shared" si="396"/>
        <v>25154.125</v>
      </c>
      <c r="G2108" s="25">
        <f t="shared" si="397"/>
        <v>1.1216848131270716</v>
      </c>
      <c r="H2108" s="25">
        <f t="shared" si="392"/>
        <v>0.99730290362961838</v>
      </c>
      <c r="I2108" s="4">
        <f t="shared" si="398"/>
        <v>28291.304374341398</v>
      </c>
      <c r="J2108" s="25">
        <f t="shared" si="393"/>
        <v>24988.159740316976</v>
      </c>
      <c r="K2108" s="15">
        <f t="shared" si="399"/>
        <v>24920.76426537885</v>
      </c>
      <c r="L2108" s="36">
        <f t="shared" si="400"/>
        <v>3294.2357346211502</v>
      </c>
      <c r="M2108" s="36">
        <f t="shared" si="401"/>
        <v>3294.2357346211502</v>
      </c>
      <c r="N2108" s="36">
        <f t="shared" si="402"/>
        <v>0.1167547664228655</v>
      </c>
      <c r="O2108" s="36">
        <f t="shared" si="403"/>
        <v>10851989.075254949</v>
      </c>
      <c r="P2108" s="35">
        <f t="shared" si="394"/>
        <v>10851989.075254949</v>
      </c>
    </row>
    <row r="2109" spans="1:16" x14ac:dyDescent="0.4">
      <c r="A2109" s="1">
        <v>2108</v>
      </c>
      <c r="B2109" s="21">
        <v>41921</v>
      </c>
      <c r="C2109" s="43">
        <v>4</v>
      </c>
      <c r="D2109" s="23">
        <v>20141</v>
      </c>
      <c r="E2109" s="25">
        <f t="shared" si="395"/>
        <v>25125.75</v>
      </c>
      <c r="F2109" s="25">
        <f t="shared" si="396"/>
        <v>24464</v>
      </c>
      <c r="G2109" s="25">
        <f t="shared" si="397"/>
        <v>0.82329136690647486</v>
      </c>
      <c r="H2109" s="25">
        <f t="shared" si="392"/>
        <v>0.99897478522145755</v>
      </c>
      <c r="I2109" s="4">
        <f t="shared" si="398"/>
        <v>20161.670042087244</v>
      </c>
      <c r="J2109" s="25">
        <f t="shared" si="393"/>
        <v>24988.505735906801</v>
      </c>
      <c r="K2109" s="15">
        <f t="shared" si="399"/>
        <v>24962.887150532657</v>
      </c>
      <c r="L2109" s="36">
        <f t="shared" si="400"/>
        <v>-4821.887150532657</v>
      </c>
      <c r="M2109" s="36">
        <f t="shared" si="401"/>
        <v>4821.887150532657</v>
      </c>
      <c r="N2109" s="36">
        <f t="shared" si="402"/>
        <v>0.2394065414096945</v>
      </c>
      <c r="O2109" s="36">
        <f t="shared" si="403"/>
        <v>23250595.692471948</v>
      </c>
      <c r="P2109" s="35">
        <f t="shared" si="394"/>
        <v>23250595.692471948</v>
      </c>
    </row>
    <row r="2110" spans="1:16" x14ac:dyDescent="0.4">
      <c r="A2110" s="1">
        <v>2109</v>
      </c>
      <c r="B2110" s="21">
        <v>41922</v>
      </c>
      <c r="C2110" s="43">
        <v>1</v>
      </c>
      <c r="D2110" s="23">
        <v>25609</v>
      </c>
      <c r="E2110" s="25">
        <f t="shared" si="395"/>
        <v>23802.25</v>
      </c>
      <c r="F2110" s="25">
        <f t="shared" si="396"/>
        <v>22799.625</v>
      </c>
      <c r="G2110" s="25">
        <f t="shared" si="397"/>
        <v>1.1232202284028794</v>
      </c>
      <c r="H2110" s="25">
        <f t="shared" si="392"/>
        <v>1.002565354379422</v>
      </c>
      <c r="I2110" s="4">
        <f t="shared" si="398"/>
        <v>25543.471942386957</v>
      </c>
      <c r="J2110" s="25">
        <f t="shared" si="393"/>
        <v>24988.851731496627</v>
      </c>
      <c r="K2110" s="15">
        <f t="shared" si="399"/>
        <v>25052.956991722749</v>
      </c>
      <c r="L2110" s="36">
        <f t="shared" si="400"/>
        <v>556.04300827725092</v>
      </c>
      <c r="M2110" s="36">
        <f t="shared" si="401"/>
        <v>556.04300827725092</v>
      </c>
      <c r="N2110" s="36">
        <f t="shared" si="402"/>
        <v>2.1712796605773396E-2</v>
      </c>
      <c r="O2110" s="36">
        <f t="shared" si="403"/>
        <v>309183.82705401495</v>
      </c>
      <c r="P2110" s="35">
        <f t="shared" si="394"/>
        <v>309183.82705401495</v>
      </c>
    </row>
    <row r="2111" spans="1:16" x14ac:dyDescent="0.4">
      <c r="A2111" s="1">
        <v>2110</v>
      </c>
      <c r="B2111" s="21">
        <v>41923</v>
      </c>
      <c r="C2111" s="43">
        <v>2</v>
      </c>
      <c r="D2111" s="23">
        <v>21244</v>
      </c>
      <c r="E2111" s="25">
        <f t="shared" si="395"/>
        <v>21797</v>
      </c>
      <c r="F2111" s="25">
        <f t="shared" si="396"/>
        <v>21820.5</v>
      </c>
      <c r="G2111" s="25">
        <f t="shared" si="397"/>
        <v>0.97357989046997095</v>
      </c>
      <c r="H2111" s="25">
        <f t="shared" si="392"/>
        <v>1.001156956769502</v>
      </c>
      <c r="I2111" s="4">
        <f t="shared" si="398"/>
        <v>21219.450013661586</v>
      </c>
      <c r="J2111" s="25">
        <f t="shared" si="393"/>
        <v>24989.197727086452</v>
      </c>
      <c r="K2111" s="15">
        <f t="shared" si="399"/>
        <v>25018.109148561227</v>
      </c>
      <c r="L2111" s="36">
        <f t="shared" si="400"/>
        <v>-3774.1091485612269</v>
      </c>
      <c r="M2111" s="36">
        <f t="shared" si="401"/>
        <v>3774.1091485612269</v>
      </c>
      <c r="N2111" s="36">
        <f t="shared" si="402"/>
        <v>0.17765529789875856</v>
      </c>
      <c r="O2111" s="36">
        <f t="shared" si="403"/>
        <v>14243899.865253549</v>
      </c>
      <c r="P2111" s="35">
        <f t="shared" si="394"/>
        <v>14243899.865253549</v>
      </c>
    </row>
    <row r="2112" spans="1:16" x14ac:dyDescent="0.4">
      <c r="A2112" s="1">
        <v>2111</v>
      </c>
      <c r="B2112" s="21">
        <v>41924</v>
      </c>
      <c r="C2112" s="43">
        <v>3</v>
      </c>
      <c r="D2112" s="23">
        <v>20194</v>
      </c>
      <c r="E2112" s="25">
        <f t="shared" si="395"/>
        <v>21844</v>
      </c>
      <c r="F2112" s="25">
        <f t="shared" si="396"/>
        <v>21765</v>
      </c>
      <c r="G2112" s="25">
        <f t="shared" si="397"/>
        <v>0.9278198943257524</v>
      </c>
      <c r="H2112" s="25">
        <f t="shared" si="392"/>
        <v>0.99730290362961838</v>
      </c>
      <c r="I2112" s="4">
        <f t="shared" si="398"/>
        <v>20248.612459168889</v>
      </c>
      <c r="J2112" s="25">
        <f t="shared" si="393"/>
        <v>24989.543722676277</v>
      </c>
      <c r="K2112" s="15">
        <f t="shared" si="399"/>
        <v>24922.144515004355</v>
      </c>
      <c r="L2112" s="36">
        <f t="shared" si="400"/>
        <v>-4728.1445150043546</v>
      </c>
      <c r="M2112" s="36">
        <f t="shared" si="401"/>
        <v>4728.1445150043546</v>
      </c>
      <c r="N2112" s="36">
        <f t="shared" si="402"/>
        <v>0.23413610552660963</v>
      </c>
      <c r="O2112" s="36">
        <f t="shared" si="403"/>
        <v>22355350.554765765</v>
      </c>
      <c r="P2112" s="35">
        <f t="shared" si="394"/>
        <v>22355350.554765765</v>
      </c>
    </row>
    <row r="2113" spans="1:16" x14ac:dyDescent="0.4">
      <c r="A2113" s="1">
        <v>2112</v>
      </c>
      <c r="B2113" s="21">
        <v>41925</v>
      </c>
      <c r="C2113" s="43">
        <v>4</v>
      </c>
      <c r="D2113" s="23">
        <v>20329</v>
      </c>
      <c r="E2113" s="25">
        <f t="shared" si="395"/>
        <v>21686</v>
      </c>
      <c r="F2113" s="25">
        <f t="shared" si="396"/>
        <v>22241</v>
      </c>
      <c r="G2113" s="25">
        <f t="shared" si="397"/>
        <v>0.91403264241715754</v>
      </c>
      <c r="H2113" s="25">
        <f t="shared" si="392"/>
        <v>0.99897478522145755</v>
      </c>
      <c r="I2113" s="4">
        <f t="shared" si="398"/>
        <v>20349.862980268685</v>
      </c>
      <c r="J2113" s="25">
        <f t="shared" si="393"/>
        <v>24989.889718266102</v>
      </c>
      <c r="K2113" s="15">
        <f t="shared" si="399"/>
        <v>24964.269714012789</v>
      </c>
      <c r="L2113" s="36">
        <f t="shared" si="400"/>
        <v>-4635.2697140127893</v>
      </c>
      <c r="M2113" s="36">
        <f t="shared" si="401"/>
        <v>4635.2697140127893</v>
      </c>
      <c r="N2113" s="36">
        <f t="shared" si="402"/>
        <v>0.2280126771613355</v>
      </c>
      <c r="O2113" s="36">
        <f t="shared" si="403"/>
        <v>21485725.321644206</v>
      </c>
      <c r="P2113" s="35">
        <f t="shared" si="394"/>
        <v>21485725.321644206</v>
      </c>
    </row>
    <row r="2114" spans="1:16" x14ac:dyDescent="0.4">
      <c r="A2114" s="1">
        <v>2113</v>
      </c>
      <c r="B2114" s="21">
        <v>41926</v>
      </c>
      <c r="C2114" s="43">
        <v>1</v>
      </c>
      <c r="D2114" s="23">
        <v>24977</v>
      </c>
      <c r="E2114" s="25">
        <f t="shared" si="395"/>
        <v>22796</v>
      </c>
      <c r="F2114" s="25">
        <f t="shared" si="396"/>
        <v>22846.875</v>
      </c>
      <c r="G2114" s="25">
        <f t="shared" si="397"/>
        <v>1.0932348515934893</v>
      </c>
      <c r="H2114" s="25">
        <f t="shared" ref="H2114:H2177" si="404">VLOOKUP(C2114,$Q$38:$S$42,3,FALSE)</f>
        <v>1.002565354379422</v>
      </c>
      <c r="I2114" s="4">
        <f t="shared" si="398"/>
        <v>24913.089097778087</v>
      </c>
      <c r="J2114" s="25">
        <f t="shared" si="393"/>
        <v>24990.235713855927</v>
      </c>
      <c r="K2114" s="15">
        <f t="shared" si="399"/>
        <v>25054.344524487256</v>
      </c>
      <c r="L2114" s="36">
        <f t="shared" si="400"/>
        <v>-77.344524487256422</v>
      </c>
      <c r="M2114" s="36">
        <f t="shared" si="401"/>
        <v>77.344524487256422</v>
      </c>
      <c r="N2114" s="36">
        <f t="shared" si="402"/>
        <v>3.0966298789789175E-3</v>
      </c>
      <c r="O2114" s="36">
        <f t="shared" si="403"/>
        <v>5982.1754681598086</v>
      </c>
      <c r="P2114" s="35">
        <f t="shared" si="394"/>
        <v>5982.1754681598086</v>
      </c>
    </row>
    <row r="2115" spans="1:16" x14ac:dyDescent="0.4">
      <c r="A2115" s="1">
        <v>2114</v>
      </c>
      <c r="B2115" s="21">
        <v>41927</v>
      </c>
      <c r="C2115" s="43">
        <v>2</v>
      </c>
      <c r="D2115" s="23">
        <v>25684</v>
      </c>
      <c r="E2115" s="25">
        <f t="shared" si="395"/>
        <v>22897.75</v>
      </c>
      <c r="F2115" s="25">
        <f t="shared" si="396"/>
        <v>23544.75</v>
      </c>
      <c r="G2115" s="25">
        <f t="shared" si="397"/>
        <v>1.0908588963569372</v>
      </c>
      <c r="H2115" s="25">
        <f t="shared" si="404"/>
        <v>1.001156956769502</v>
      </c>
      <c r="I2115" s="4">
        <f t="shared" si="398"/>
        <v>25654.319061894377</v>
      </c>
      <c r="J2115" s="25">
        <f t="shared" ref="J2115:J2178" si="405">INTERCEPT($I$2:$I$3896,$A$2:$A$3896)+SLOPE($I$2:$I$3896,$A$2:$A$3896)*A2115</f>
        <v>24990.581709445752</v>
      </c>
      <c r="K2115" s="15">
        <f t="shared" si="399"/>
        <v>25019.494732128289</v>
      </c>
      <c r="L2115" s="36">
        <f t="shared" si="400"/>
        <v>664.50526787171111</v>
      </c>
      <c r="M2115" s="36">
        <f t="shared" si="401"/>
        <v>664.50526787171111</v>
      </c>
      <c r="N2115" s="36">
        <f t="shared" si="402"/>
        <v>2.5872343399459239E-2</v>
      </c>
      <c r="O2115" s="36">
        <f t="shared" si="403"/>
        <v>441567.25102925452</v>
      </c>
      <c r="P2115" s="35">
        <f t="shared" ref="P2115:P2178" si="406">(D2115-K2115)^2</f>
        <v>441567.25102925452</v>
      </c>
    </row>
    <row r="2116" spans="1:16" x14ac:dyDescent="0.4">
      <c r="A2116" s="1">
        <v>2115</v>
      </c>
      <c r="B2116" s="21">
        <v>41928</v>
      </c>
      <c r="C2116" s="43">
        <v>3</v>
      </c>
      <c r="D2116" s="23">
        <v>20601</v>
      </c>
      <c r="E2116" s="25">
        <f t="shared" si="395"/>
        <v>24191.75</v>
      </c>
      <c r="F2116" s="25">
        <f t="shared" si="396"/>
        <v>23855.5</v>
      </c>
      <c r="G2116" s="25">
        <f t="shared" si="397"/>
        <v>0.8635744377606841</v>
      </c>
      <c r="H2116" s="25">
        <f t="shared" si="404"/>
        <v>0.99730290362961838</v>
      </c>
      <c r="I2116" s="4">
        <f t="shared" si="398"/>
        <v>20656.713146050228</v>
      </c>
      <c r="J2116" s="25">
        <f t="shared" si="405"/>
        <v>24990.927705035581</v>
      </c>
      <c r="K2116" s="15">
        <f t="shared" si="399"/>
        <v>24923.524764629859</v>
      </c>
      <c r="L2116" s="36">
        <f t="shared" si="400"/>
        <v>-4322.5247646298594</v>
      </c>
      <c r="M2116" s="36">
        <f t="shared" si="401"/>
        <v>4322.5247646298594</v>
      </c>
      <c r="N2116" s="36">
        <f t="shared" si="402"/>
        <v>0.20982111376291732</v>
      </c>
      <c r="O2116" s="36">
        <f t="shared" si="403"/>
        <v>18684220.340838421</v>
      </c>
      <c r="P2116" s="35">
        <f t="shared" si="406"/>
        <v>18684220.340838421</v>
      </c>
    </row>
    <row r="2117" spans="1:16" x14ac:dyDescent="0.4">
      <c r="A2117" s="1">
        <v>2116</v>
      </c>
      <c r="B2117" s="21">
        <v>41929</v>
      </c>
      <c r="C2117" s="43">
        <v>4</v>
      </c>
      <c r="D2117" s="23">
        <v>25505</v>
      </c>
      <c r="E2117" s="25">
        <f t="shared" ref="E2117:E2180" si="407">AVERAGE(D2115:D2118)</f>
        <v>23519.25</v>
      </c>
      <c r="F2117" s="25">
        <f t="shared" ref="F2117:F2180" si="408">AVERAGE(E2117:E2118)</f>
        <v>22841.125</v>
      </c>
      <c r="G2117" s="25">
        <f t="shared" si="397"/>
        <v>1.1166262607467889</v>
      </c>
      <c r="H2117" s="25">
        <f t="shared" si="404"/>
        <v>0.99897478522145755</v>
      </c>
      <c r="I2117" s="4">
        <f t="shared" si="398"/>
        <v>25531.174937859847</v>
      </c>
      <c r="J2117" s="25">
        <f t="shared" si="405"/>
        <v>24991.273700625406</v>
      </c>
      <c r="K2117" s="15">
        <f t="shared" si="399"/>
        <v>24965.652277492925</v>
      </c>
      <c r="L2117" s="36">
        <f t="shared" si="400"/>
        <v>539.34772250707465</v>
      </c>
      <c r="M2117" s="36">
        <f t="shared" si="401"/>
        <v>539.34772250707465</v>
      </c>
      <c r="N2117" s="36">
        <f t="shared" si="402"/>
        <v>2.1146744658187597E-2</v>
      </c>
      <c r="O2117" s="36">
        <f t="shared" si="403"/>
        <v>290895.96577356837</v>
      </c>
      <c r="P2117" s="35">
        <f t="shared" si="406"/>
        <v>290895.96577356837</v>
      </c>
    </row>
    <row r="2118" spans="1:16" x14ac:dyDescent="0.4">
      <c r="A2118" s="1">
        <v>2117</v>
      </c>
      <c r="B2118" s="21">
        <v>41930</v>
      </c>
      <c r="C2118" s="43">
        <v>1</v>
      </c>
      <c r="D2118" s="23">
        <v>22287</v>
      </c>
      <c r="E2118" s="25">
        <f t="shared" si="407"/>
        <v>22163</v>
      </c>
      <c r="F2118" s="25">
        <f t="shared" si="408"/>
        <v>22797.625</v>
      </c>
      <c r="G2118" s="25">
        <f t="shared" si="397"/>
        <v>0.9776018335243255</v>
      </c>
      <c r="H2118" s="25">
        <f t="shared" si="404"/>
        <v>1.002565354379422</v>
      </c>
      <c r="I2118" s="4">
        <f t="shared" si="398"/>
        <v>22229.972243351091</v>
      </c>
      <c r="J2118" s="25">
        <f t="shared" si="405"/>
        <v>24991.619696215232</v>
      </c>
      <c r="K2118" s="15">
        <f t="shared" si="399"/>
        <v>25055.732057251764</v>
      </c>
      <c r="L2118" s="36">
        <f t="shared" si="400"/>
        <v>-2768.7320572517638</v>
      </c>
      <c r="M2118" s="36">
        <f t="shared" si="401"/>
        <v>2768.7320572517638</v>
      </c>
      <c r="N2118" s="36">
        <f t="shared" si="402"/>
        <v>0.12423080976586189</v>
      </c>
      <c r="O2118" s="36">
        <f t="shared" si="403"/>
        <v>7665877.2048535841</v>
      </c>
      <c r="P2118" s="35">
        <f t="shared" si="406"/>
        <v>7665877.2048535841</v>
      </c>
    </row>
    <row r="2119" spans="1:16" x14ac:dyDescent="0.4">
      <c r="A2119" s="1">
        <v>2118</v>
      </c>
      <c r="B2119" s="21">
        <v>41931</v>
      </c>
      <c r="C2119" s="43">
        <v>2</v>
      </c>
      <c r="D2119" s="23">
        <v>20259</v>
      </c>
      <c r="E2119" s="25">
        <f t="shared" si="407"/>
        <v>23432.25</v>
      </c>
      <c r="F2119" s="25">
        <f t="shared" si="408"/>
        <v>23552</v>
      </c>
      <c r="G2119" s="25">
        <f t="shared" si="397"/>
        <v>0.86018172554347827</v>
      </c>
      <c r="H2119" s="25">
        <f t="shared" si="404"/>
        <v>1.001156956769502</v>
      </c>
      <c r="I2119" s="4">
        <f t="shared" si="398"/>
        <v>20235.588299132462</v>
      </c>
      <c r="J2119" s="25">
        <f t="shared" si="405"/>
        <v>24991.965691805057</v>
      </c>
      <c r="K2119" s="15">
        <f t="shared" si="399"/>
        <v>25020.880315695351</v>
      </c>
      <c r="L2119" s="36">
        <f t="shared" si="400"/>
        <v>-4761.8803156953509</v>
      </c>
      <c r="M2119" s="36">
        <f t="shared" si="401"/>
        <v>4761.8803156953509</v>
      </c>
      <c r="N2119" s="36">
        <f t="shared" si="402"/>
        <v>0.23505011677256285</v>
      </c>
      <c r="O2119" s="36">
        <f t="shared" si="403"/>
        <v>22675504.141006853</v>
      </c>
      <c r="P2119" s="35">
        <f t="shared" si="406"/>
        <v>22675504.141006853</v>
      </c>
    </row>
    <row r="2120" spans="1:16" x14ac:dyDescent="0.4">
      <c r="A2120" s="1">
        <v>2119</v>
      </c>
      <c r="B2120" s="21">
        <v>41932</v>
      </c>
      <c r="C2120" s="43">
        <v>3</v>
      </c>
      <c r="D2120" s="23">
        <v>25678</v>
      </c>
      <c r="E2120" s="25">
        <f t="shared" si="407"/>
        <v>23671.75</v>
      </c>
      <c r="F2120" s="25">
        <f t="shared" si="408"/>
        <v>24174.25</v>
      </c>
      <c r="G2120" s="25">
        <f t="shared" si="397"/>
        <v>1.0622046185507306</v>
      </c>
      <c r="H2120" s="25">
        <f t="shared" si="404"/>
        <v>0.99730290362961838</v>
      </c>
      <c r="I2120" s="4">
        <f t="shared" si="398"/>
        <v>25747.443335968044</v>
      </c>
      <c r="J2120" s="25">
        <f t="shared" si="405"/>
        <v>24992.311687394882</v>
      </c>
      <c r="K2120" s="15">
        <f t="shared" si="399"/>
        <v>24924.905014255364</v>
      </c>
      <c r="L2120" s="36">
        <f t="shared" si="400"/>
        <v>753.09498574463578</v>
      </c>
      <c r="M2120" s="36">
        <f t="shared" si="401"/>
        <v>753.09498574463578</v>
      </c>
      <c r="N2120" s="36">
        <f t="shared" si="402"/>
        <v>2.9328412872678393E-2</v>
      </c>
      <c r="O2120" s="36">
        <f t="shared" si="403"/>
        <v>567152.05755371321</v>
      </c>
      <c r="P2120" s="35">
        <f t="shared" si="406"/>
        <v>567152.05755371321</v>
      </c>
    </row>
    <row r="2121" spans="1:16" x14ac:dyDescent="0.4">
      <c r="A2121" s="1">
        <v>2120</v>
      </c>
      <c r="B2121" s="21">
        <v>41933</v>
      </c>
      <c r="C2121" s="43">
        <v>4</v>
      </c>
      <c r="D2121" s="23">
        <v>26463</v>
      </c>
      <c r="E2121" s="25">
        <f t="shared" si="407"/>
        <v>24676.75</v>
      </c>
      <c r="F2121" s="25">
        <f t="shared" si="408"/>
        <v>25379.25</v>
      </c>
      <c r="G2121" s="25">
        <f t="shared" si="397"/>
        <v>1.0427022075120422</v>
      </c>
      <c r="H2121" s="25">
        <f t="shared" si="404"/>
        <v>0.99897478522145755</v>
      </c>
      <c r="I2121" s="4">
        <f t="shared" si="398"/>
        <v>26490.158101571658</v>
      </c>
      <c r="J2121" s="25">
        <f t="shared" si="405"/>
        <v>24992.657682984707</v>
      </c>
      <c r="K2121" s="15">
        <f t="shared" si="399"/>
        <v>24967.034840973058</v>
      </c>
      <c r="L2121" s="36">
        <f t="shared" si="400"/>
        <v>1495.9651590269423</v>
      </c>
      <c r="M2121" s="36">
        <f t="shared" si="401"/>
        <v>1495.9651590269423</v>
      </c>
      <c r="N2121" s="36">
        <f t="shared" si="402"/>
        <v>5.6530444735175239E-2</v>
      </c>
      <c r="O2121" s="36">
        <f t="shared" si="403"/>
        <v>2237911.7570225047</v>
      </c>
      <c r="P2121" s="35">
        <f t="shared" si="406"/>
        <v>2237911.7570225047</v>
      </c>
    </row>
    <row r="2122" spans="1:16" x14ac:dyDescent="0.4">
      <c r="A2122" s="1">
        <v>2121</v>
      </c>
      <c r="B2122" s="21">
        <v>41934</v>
      </c>
      <c r="C2122" s="43">
        <v>1</v>
      </c>
      <c r="D2122" s="23">
        <v>26307</v>
      </c>
      <c r="E2122" s="25">
        <f t="shared" si="407"/>
        <v>26081.75</v>
      </c>
      <c r="F2122" s="25">
        <f t="shared" si="408"/>
        <v>26087</v>
      </c>
      <c r="G2122" s="25">
        <f t="shared" si="397"/>
        <v>1.0084333192778012</v>
      </c>
      <c r="H2122" s="25">
        <f t="shared" si="404"/>
        <v>1.002565354379422</v>
      </c>
      <c r="I2122" s="4">
        <f t="shared" si="398"/>
        <v>26239.685906844221</v>
      </c>
      <c r="J2122" s="25">
        <f t="shared" si="405"/>
        <v>24993.003678574532</v>
      </c>
      <c r="K2122" s="15">
        <f t="shared" si="399"/>
        <v>25057.119590016271</v>
      </c>
      <c r="L2122" s="36">
        <f t="shared" si="400"/>
        <v>1249.8804099837289</v>
      </c>
      <c r="M2122" s="36">
        <f t="shared" si="401"/>
        <v>1249.8804099837289</v>
      </c>
      <c r="N2122" s="36">
        <f t="shared" si="402"/>
        <v>4.751132436171851E-2</v>
      </c>
      <c r="O2122" s="36">
        <f t="shared" si="403"/>
        <v>1562201.0392610943</v>
      </c>
      <c r="P2122" s="35">
        <f t="shared" si="406"/>
        <v>1562201.0392610943</v>
      </c>
    </row>
    <row r="2123" spans="1:16" x14ac:dyDescent="0.4">
      <c r="A2123" s="1">
        <v>2122</v>
      </c>
      <c r="B2123" s="21">
        <v>41935</v>
      </c>
      <c r="C2123" s="43">
        <v>2</v>
      </c>
      <c r="D2123" s="23">
        <v>25879</v>
      </c>
      <c r="E2123" s="25">
        <f t="shared" si="407"/>
        <v>26092.25</v>
      </c>
      <c r="F2123" s="25">
        <f t="shared" si="408"/>
        <v>25605.75</v>
      </c>
      <c r="G2123" s="25">
        <f t="shared" si="397"/>
        <v>1.010671431221503</v>
      </c>
      <c r="H2123" s="25">
        <f t="shared" si="404"/>
        <v>1.001156956769502</v>
      </c>
      <c r="I2123" s="4">
        <f t="shared" si="398"/>
        <v>25849.093716039737</v>
      </c>
      <c r="J2123" s="25">
        <f t="shared" si="405"/>
        <v>24993.349674164358</v>
      </c>
      <c r="K2123" s="15">
        <f t="shared" si="399"/>
        <v>25022.265899262413</v>
      </c>
      <c r="L2123" s="36">
        <f t="shared" si="400"/>
        <v>856.73410073758714</v>
      </c>
      <c r="M2123" s="36">
        <f t="shared" si="401"/>
        <v>856.73410073758714</v>
      </c>
      <c r="N2123" s="36">
        <f t="shared" si="402"/>
        <v>3.3105378907128835E-2</v>
      </c>
      <c r="O2123" s="36">
        <f t="shared" si="403"/>
        <v>733993.31936664216</v>
      </c>
      <c r="P2123" s="35">
        <f t="shared" si="406"/>
        <v>733993.31936664216</v>
      </c>
    </row>
    <row r="2124" spans="1:16" x14ac:dyDescent="0.4">
      <c r="A2124" s="1">
        <v>2123</v>
      </c>
      <c r="B2124" s="21">
        <v>41936</v>
      </c>
      <c r="C2124" s="43">
        <v>3</v>
      </c>
      <c r="D2124" s="23">
        <v>25720</v>
      </c>
      <c r="E2124" s="25">
        <f t="shared" si="407"/>
        <v>25119.25</v>
      </c>
      <c r="F2124" s="25">
        <f t="shared" si="408"/>
        <v>24530.75</v>
      </c>
      <c r="G2124" s="25">
        <f t="shared" si="397"/>
        <v>1.0484799690184767</v>
      </c>
      <c r="H2124" s="25">
        <f t="shared" si="404"/>
        <v>0.99730290362961838</v>
      </c>
      <c r="I2124" s="4">
        <f t="shared" si="398"/>
        <v>25789.556920363662</v>
      </c>
      <c r="J2124" s="25">
        <f t="shared" si="405"/>
        <v>24993.695669754183</v>
      </c>
      <c r="K2124" s="15">
        <f t="shared" si="399"/>
        <v>24926.285263880865</v>
      </c>
      <c r="L2124" s="36">
        <f t="shared" si="400"/>
        <v>793.71473611913461</v>
      </c>
      <c r="M2124" s="36">
        <f t="shared" si="401"/>
        <v>793.71473611913461</v>
      </c>
      <c r="N2124" s="36">
        <f t="shared" si="402"/>
        <v>3.0859826443201191E-2</v>
      </c>
      <c r="O2124" s="36">
        <f t="shared" si="403"/>
        <v>629983.08233266755</v>
      </c>
      <c r="P2124" s="35">
        <f t="shared" si="406"/>
        <v>629983.08233266755</v>
      </c>
    </row>
    <row r="2125" spans="1:16" x14ac:dyDescent="0.4">
      <c r="A2125" s="1">
        <v>2124</v>
      </c>
      <c r="B2125" s="21">
        <v>41937</v>
      </c>
      <c r="C2125" s="43">
        <v>4</v>
      </c>
      <c r="D2125" s="23">
        <v>22571</v>
      </c>
      <c r="E2125" s="25">
        <f t="shared" si="407"/>
        <v>23942.25</v>
      </c>
      <c r="F2125" s="25">
        <f t="shared" si="408"/>
        <v>23883.875</v>
      </c>
      <c r="G2125" s="25">
        <f t="shared" si="397"/>
        <v>0.94503090474221629</v>
      </c>
      <c r="H2125" s="25">
        <f t="shared" si="404"/>
        <v>0.99897478522145755</v>
      </c>
      <c r="I2125" s="4">
        <f t="shared" si="398"/>
        <v>22594.163870709061</v>
      </c>
      <c r="J2125" s="25">
        <f t="shared" si="405"/>
        <v>24994.041665344012</v>
      </c>
      <c r="K2125" s="15">
        <f t="shared" si="399"/>
        <v>24968.417404453194</v>
      </c>
      <c r="L2125" s="36">
        <f t="shared" si="400"/>
        <v>-2397.4174044531937</v>
      </c>
      <c r="M2125" s="36">
        <f t="shared" si="401"/>
        <v>2397.4174044531937</v>
      </c>
      <c r="N2125" s="36">
        <f t="shared" si="402"/>
        <v>0.10621671190701315</v>
      </c>
      <c r="O2125" s="36">
        <f t="shared" si="403"/>
        <v>5747610.2111750888</v>
      </c>
      <c r="P2125" s="35">
        <f t="shared" si="406"/>
        <v>5747610.2111750888</v>
      </c>
    </row>
    <row r="2126" spans="1:16" x14ac:dyDescent="0.4">
      <c r="A2126" s="1">
        <v>2125</v>
      </c>
      <c r="B2126" s="21">
        <v>41938</v>
      </c>
      <c r="C2126" s="43">
        <v>1</v>
      </c>
      <c r="D2126" s="23">
        <v>21599</v>
      </c>
      <c r="E2126" s="25">
        <f t="shared" si="407"/>
        <v>23825.5</v>
      </c>
      <c r="F2126" s="25">
        <f t="shared" si="408"/>
        <v>23864.375</v>
      </c>
      <c r="G2126" s="25">
        <f t="shared" si="397"/>
        <v>0.90507293821857893</v>
      </c>
      <c r="H2126" s="25">
        <f t="shared" si="404"/>
        <v>1.002565354379422</v>
      </c>
      <c r="I2126" s="4">
        <f t="shared" si="398"/>
        <v>21543.732690992067</v>
      </c>
      <c r="J2126" s="25">
        <f t="shared" si="405"/>
        <v>24994.387660933837</v>
      </c>
      <c r="K2126" s="15">
        <f t="shared" si="399"/>
        <v>25058.507122780782</v>
      </c>
      <c r="L2126" s="36">
        <f t="shared" si="400"/>
        <v>-3459.5071227807821</v>
      </c>
      <c r="M2126" s="36">
        <f t="shared" si="401"/>
        <v>3459.5071227807821</v>
      </c>
      <c r="N2126" s="36">
        <f t="shared" si="402"/>
        <v>0.16016978206309468</v>
      </c>
      <c r="O2126" s="36">
        <f t="shared" si="403"/>
        <v>11968189.532570966</v>
      </c>
      <c r="P2126" s="35">
        <f t="shared" si="406"/>
        <v>11968189.532570966</v>
      </c>
    </row>
    <row r="2127" spans="1:16" x14ac:dyDescent="0.4">
      <c r="A2127" s="1">
        <v>2126</v>
      </c>
      <c r="B2127" s="21">
        <v>41939</v>
      </c>
      <c r="C2127" s="43">
        <v>2</v>
      </c>
      <c r="D2127" s="23">
        <v>25412</v>
      </c>
      <c r="E2127" s="25">
        <f t="shared" si="407"/>
        <v>23903.25</v>
      </c>
      <c r="F2127" s="25">
        <f t="shared" si="408"/>
        <v>24378.75</v>
      </c>
      <c r="G2127" s="25">
        <f t="shared" si="397"/>
        <v>1.042383223093883</v>
      </c>
      <c r="H2127" s="25">
        <f t="shared" si="404"/>
        <v>1.001156956769502</v>
      </c>
      <c r="I2127" s="4">
        <f t="shared" si="398"/>
        <v>25382.633390471106</v>
      </c>
      <c r="J2127" s="25">
        <f t="shared" si="405"/>
        <v>24994.733656523662</v>
      </c>
      <c r="K2127" s="15">
        <f t="shared" si="399"/>
        <v>25023.651482829475</v>
      </c>
      <c r="L2127" s="36">
        <f t="shared" si="400"/>
        <v>388.34851717052516</v>
      </c>
      <c r="M2127" s="36">
        <f t="shared" si="401"/>
        <v>388.34851717052516</v>
      </c>
      <c r="N2127" s="36">
        <f t="shared" si="402"/>
        <v>1.5282091813730725E-2</v>
      </c>
      <c r="O2127" s="36">
        <f t="shared" si="403"/>
        <v>150814.57078854568</v>
      </c>
      <c r="P2127" s="35">
        <f t="shared" si="406"/>
        <v>150814.57078854568</v>
      </c>
    </row>
    <row r="2128" spans="1:16" x14ac:dyDescent="0.4">
      <c r="A2128" s="1">
        <v>2127</v>
      </c>
      <c r="B2128" s="21">
        <v>41940</v>
      </c>
      <c r="C2128" s="43">
        <v>3</v>
      </c>
      <c r="D2128" s="23">
        <v>26031</v>
      </c>
      <c r="E2128" s="25">
        <f t="shared" si="407"/>
        <v>24854.25</v>
      </c>
      <c r="F2128" s="25">
        <f t="shared" si="408"/>
        <v>24789.875</v>
      </c>
      <c r="G2128" s="25">
        <f t="shared" si="397"/>
        <v>1.050065803074844</v>
      </c>
      <c r="H2128" s="25">
        <f t="shared" si="404"/>
        <v>0.99730290362961838</v>
      </c>
      <c r="I2128" s="4">
        <f t="shared" si="398"/>
        <v>26101.397985769305</v>
      </c>
      <c r="J2128" s="25">
        <f t="shared" si="405"/>
        <v>24995.079652113487</v>
      </c>
      <c r="K2128" s="15">
        <f t="shared" si="399"/>
        <v>24927.665513506374</v>
      </c>
      <c r="L2128" s="36">
        <f t="shared" si="400"/>
        <v>1103.3344864936262</v>
      </c>
      <c r="M2128" s="36">
        <f t="shared" si="401"/>
        <v>1103.3344864936262</v>
      </c>
      <c r="N2128" s="36">
        <f t="shared" si="402"/>
        <v>4.2385405343383892E-2</v>
      </c>
      <c r="O2128" s="36">
        <f t="shared" si="403"/>
        <v>1217346.9890861537</v>
      </c>
      <c r="P2128" s="35">
        <f t="shared" si="406"/>
        <v>1217346.9890861537</v>
      </c>
    </row>
    <row r="2129" spans="1:16" x14ac:dyDescent="0.4">
      <c r="A2129" s="1">
        <v>2128</v>
      </c>
      <c r="B2129" s="21">
        <v>41941</v>
      </c>
      <c r="C2129" s="43">
        <v>4</v>
      </c>
      <c r="D2129" s="23">
        <v>26375</v>
      </c>
      <c r="E2129" s="25">
        <f t="shared" si="407"/>
        <v>24725.5</v>
      </c>
      <c r="F2129" s="25">
        <f t="shared" si="408"/>
        <v>24819</v>
      </c>
      <c r="G2129" s="25">
        <f t="shared" si="397"/>
        <v>1.0626939038639751</v>
      </c>
      <c r="H2129" s="25">
        <f t="shared" si="404"/>
        <v>0.99897478522145755</v>
      </c>
      <c r="I2129" s="4">
        <f t="shared" si="398"/>
        <v>26402.067790082474</v>
      </c>
      <c r="J2129" s="25">
        <f t="shared" si="405"/>
        <v>24995.425647703312</v>
      </c>
      <c r="K2129" s="15">
        <f t="shared" si="399"/>
        <v>24969.799967933326</v>
      </c>
      <c r="L2129" s="36">
        <f t="shared" si="400"/>
        <v>1405.2000320666739</v>
      </c>
      <c r="M2129" s="36">
        <f t="shared" si="401"/>
        <v>1405.2000320666739</v>
      </c>
      <c r="N2129" s="36">
        <f t="shared" si="402"/>
        <v>5.3277726334281475E-2</v>
      </c>
      <c r="O2129" s="36">
        <f t="shared" si="403"/>
        <v>1974587.1301201812</v>
      </c>
      <c r="P2129" s="35">
        <f t="shared" si="406"/>
        <v>1974587.1301201812</v>
      </c>
    </row>
    <row r="2130" spans="1:16" x14ac:dyDescent="0.4">
      <c r="A2130" s="1">
        <v>2129</v>
      </c>
      <c r="B2130" s="21">
        <v>41942</v>
      </c>
      <c r="C2130" s="43">
        <v>1</v>
      </c>
      <c r="D2130" s="23">
        <v>21084</v>
      </c>
      <c r="E2130" s="25">
        <f t="shared" si="407"/>
        <v>24912.5</v>
      </c>
      <c r="F2130" s="25">
        <f t="shared" si="408"/>
        <v>24511.625</v>
      </c>
      <c r="G2130" s="25">
        <f t="shared" si="397"/>
        <v>0.86016328986756285</v>
      </c>
      <c r="H2130" s="25">
        <f t="shared" si="404"/>
        <v>1.002565354379422</v>
      </c>
      <c r="I2130" s="4">
        <f t="shared" si="398"/>
        <v>21030.050467932626</v>
      </c>
      <c r="J2130" s="25">
        <f t="shared" si="405"/>
        <v>24995.771643293137</v>
      </c>
      <c r="K2130" s="15">
        <f t="shared" si="399"/>
        <v>25059.894655545289</v>
      </c>
      <c r="L2130" s="36">
        <f t="shared" si="400"/>
        <v>-3975.8946555452894</v>
      </c>
      <c r="M2130" s="36">
        <f t="shared" si="401"/>
        <v>3975.8946555452894</v>
      </c>
      <c r="N2130" s="36">
        <f t="shared" si="402"/>
        <v>0.18857402084733871</v>
      </c>
      <c r="O2130" s="36">
        <f t="shared" si="403"/>
        <v>15807738.311993595</v>
      </c>
      <c r="P2130" s="35">
        <f t="shared" si="406"/>
        <v>15807738.311993595</v>
      </c>
    </row>
    <row r="2131" spans="1:16" x14ac:dyDescent="0.4">
      <c r="A2131" s="1">
        <v>2130</v>
      </c>
      <c r="B2131" s="21">
        <v>41943</v>
      </c>
      <c r="C2131" s="43">
        <v>2</v>
      </c>
      <c r="D2131" s="23">
        <v>26160</v>
      </c>
      <c r="E2131" s="25">
        <f t="shared" si="407"/>
        <v>24110.75</v>
      </c>
      <c r="F2131" s="25">
        <f t="shared" si="408"/>
        <v>23383.5</v>
      </c>
      <c r="G2131" s="25">
        <f t="shared" si="397"/>
        <v>1.1187375713644236</v>
      </c>
      <c r="H2131" s="25">
        <f t="shared" si="404"/>
        <v>1.001156956769502</v>
      </c>
      <c r="I2131" s="4">
        <f t="shared" si="398"/>
        <v>26129.768986885101</v>
      </c>
      <c r="J2131" s="25">
        <f t="shared" si="405"/>
        <v>24996.117638882963</v>
      </c>
      <c r="K2131" s="15">
        <f t="shared" si="399"/>
        <v>25025.037066396537</v>
      </c>
      <c r="L2131" s="36">
        <f t="shared" si="400"/>
        <v>1134.9629336034632</v>
      </c>
      <c r="M2131" s="36">
        <f t="shared" si="401"/>
        <v>1134.9629336034632</v>
      </c>
      <c r="N2131" s="36">
        <f t="shared" si="402"/>
        <v>4.3385433241722601E-2</v>
      </c>
      <c r="O2131" s="36">
        <f t="shared" si="403"/>
        <v>1288140.8606537792</v>
      </c>
      <c r="P2131" s="35">
        <f t="shared" si="406"/>
        <v>1288140.8606537792</v>
      </c>
    </row>
    <row r="2132" spans="1:16" x14ac:dyDescent="0.4">
      <c r="A2132" s="1">
        <v>2131</v>
      </c>
      <c r="B2132" s="21">
        <v>41944</v>
      </c>
      <c r="C2132" s="43">
        <v>3</v>
      </c>
      <c r="D2132" s="23">
        <v>22824</v>
      </c>
      <c r="E2132" s="25">
        <f t="shared" si="407"/>
        <v>22656.25</v>
      </c>
      <c r="F2132" s="25">
        <f t="shared" si="408"/>
        <v>22978.5</v>
      </c>
      <c r="G2132" s="25">
        <f t="shared" si="397"/>
        <v>0.99327632351981199</v>
      </c>
      <c r="H2132" s="25">
        <f t="shared" si="404"/>
        <v>0.99730290362961838</v>
      </c>
      <c r="I2132" s="4">
        <f t="shared" si="398"/>
        <v>22885.72500584682</v>
      </c>
      <c r="J2132" s="25">
        <f t="shared" si="405"/>
        <v>24996.463634472788</v>
      </c>
      <c r="K2132" s="15">
        <f t="shared" si="399"/>
        <v>24929.045763131875</v>
      </c>
      <c r="L2132" s="36">
        <f t="shared" si="400"/>
        <v>-2105.045763131875</v>
      </c>
      <c r="M2132" s="36">
        <f t="shared" si="401"/>
        <v>2105.045763131875</v>
      </c>
      <c r="N2132" s="36">
        <f t="shared" si="402"/>
        <v>9.2229484890110194E-2</v>
      </c>
      <c r="O2132" s="36">
        <f t="shared" si="403"/>
        <v>4431217.664879458</v>
      </c>
      <c r="P2132" s="35">
        <f t="shared" si="406"/>
        <v>4431217.664879458</v>
      </c>
    </row>
    <row r="2133" spans="1:16" x14ac:dyDescent="0.4">
      <c r="A2133" s="1">
        <v>2132</v>
      </c>
      <c r="B2133" s="21">
        <v>41945</v>
      </c>
      <c r="C2133" s="43">
        <v>4</v>
      </c>
      <c r="D2133" s="23">
        <v>20557</v>
      </c>
      <c r="E2133" s="25">
        <f t="shared" si="407"/>
        <v>23300.75</v>
      </c>
      <c r="F2133" s="25">
        <f t="shared" si="408"/>
        <v>23220</v>
      </c>
      <c r="G2133" s="25">
        <f t="shared" si="397"/>
        <v>0.88531438415159347</v>
      </c>
      <c r="H2133" s="25">
        <f t="shared" si="404"/>
        <v>0.99897478522145755</v>
      </c>
      <c r="I2133" s="4">
        <f t="shared" si="398"/>
        <v>20578.096969127029</v>
      </c>
      <c r="J2133" s="25">
        <f t="shared" si="405"/>
        <v>24996.809630062617</v>
      </c>
      <c r="K2133" s="15">
        <f t="shared" si="399"/>
        <v>24971.182531413466</v>
      </c>
      <c r="L2133" s="36">
        <f t="shared" si="400"/>
        <v>-4414.1825314134658</v>
      </c>
      <c r="M2133" s="36">
        <f t="shared" si="401"/>
        <v>4414.1825314134658</v>
      </c>
      <c r="N2133" s="36">
        <f t="shared" si="402"/>
        <v>0.21472892598207258</v>
      </c>
      <c r="O2133" s="36">
        <f t="shared" si="403"/>
        <v>19485007.420635793</v>
      </c>
      <c r="P2133" s="35">
        <f t="shared" si="406"/>
        <v>19485007.420635793</v>
      </c>
    </row>
    <row r="2134" spans="1:16" x14ac:dyDescent="0.4">
      <c r="A2134" s="1">
        <v>2133</v>
      </c>
      <c r="B2134" s="21">
        <v>41946</v>
      </c>
      <c r="C2134" s="43">
        <v>1</v>
      </c>
      <c r="D2134" s="23">
        <v>23662</v>
      </c>
      <c r="E2134" s="25">
        <f t="shared" si="407"/>
        <v>23139.25</v>
      </c>
      <c r="F2134" s="25">
        <f t="shared" si="408"/>
        <v>23500.375</v>
      </c>
      <c r="G2134" s="25">
        <f t="shared" si="397"/>
        <v>1.0068775498263325</v>
      </c>
      <c r="H2134" s="25">
        <f t="shared" si="404"/>
        <v>1.002565354379422</v>
      </c>
      <c r="I2134" s="4">
        <f t="shared" si="398"/>
        <v>23601.453906859311</v>
      </c>
      <c r="J2134" s="25">
        <f t="shared" si="405"/>
        <v>24997.155625652442</v>
      </c>
      <c r="K2134" s="15">
        <f t="shared" si="399"/>
        <v>25061.2821883098</v>
      </c>
      <c r="L2134" s="36">
        <f t="shared" si="400"/>
        <v>-1399.2821883098004</v>
      </c>
      <c r="M2134" s="36">
        <f t="shared" si="401"/>
        <v>1399.2821883098004</v>
      </c>
      <c r="N2134" s="36">
        <f t="shared" si="402"/>
        <v>5.9136260177068738E-2</v>
      </c>
      <c r="O2134" s="36">
        <f t="shared" si="403"/>
        <v>1957990.6425210638</v>
      </c>
      <c r="P2134" s="35">
        <f t="shared" si="406"/>
        <v>1957990.6425210638</v>
      </c>
    </row>
    <row r="2135" spans="1:16" x14ac:dyDescent="0.4">
      <c r="A2135" s="1">
        <v>2134</v>
      </c>
      <c r="B2135" s="21">
        <v>41947</v>
      </c>
      <c r="C2135" s="43">
        <v>2</v>
      </c>
      <c r="D2135" s="23">
        <v>25514</v>
      </c>
      <c r="E2135" s="25">
        <f t="shared" si="407"/>
        <v>23861.5</v>
      </c>
      <c r="F2135" s="25">
        <f t="shared" si="408"/>
        <v>23900.75</v>
      </c>
      <c r="G2135" s="25">
        <f t="shared" si="397"/>
        <v>1.0674978818656318</v>
      </c>
      <c r="H2135" s="25">
        <f t="shared" si="404"/>
        <v>1.001156956769502</v>
      </c>
      <c r="I2135" s="4">
        <f t="shared" si="398"/>
        <v>25484.515517254833</v>
      </c>
      <c r="J2135" s="25">
        <f t="shared" si="405"/>
        <v>24997.501621242267</v>
      </c>
      <c r="K2135" s="15">
        <f t="shared" si="399"/>
        <v>25026.422649963599</v>
      </c>
      <c r="L2135" s="36">
        <f t="shared" si="400"/>
        <v>487.57735003640119</v>
      </c>
      <c r="M2135" s="36">
        <f t="shared" si="401"/>
        <v>487.57735003640119</v>
      </c>
      <c r="N2135" s="36">
        <f t="shared" si="402"/>
        <v>1.9110188525374352E-2</v>
      </c>
      <c r="O2135" s="36">
        <f t="shared" si="403"/>
        <v>237731.67226851929</v>
      </c>
      <c r="P2135" s="35">
        <f t="shared" si="406"/>
        <v>237731.67226851929</v>
      </c>
    </row>
    <row r="2136" spans="1:16" x14ac:dyDescent="0.4">
      <c r="A2136" s="1">
        <v>2135</v>
      </c>
      <c r="B2136" s="21">
        <v>41948</v>
      </c>
      <c r="C2136" s="43">
        <v>3</v>
      </c>
      <c r="D2136" s="23">
        <v>25713</v>
      </c>
      <c r="E2136" s="25">
        <f t="shared" si="407"/>
        <v>23940</v>
      </c>
      <c r="F2136" s="25">
        <f t="shared" si="408"/>
        <v>24258.125</v>
      </c>
      <c r="G2136" s="25">
        <f t="shared" si="397"/>
        <v>1.059974750727849</v>
      </c>
      <c r="H2136" s="25">
        <f t="shared" si="404"/>
        <v>0.99730290362961838</v>
      </c>
      <c r="I2136" s="4">
        <f t="shared" si="398"/>
        <v>25782.537989631059</v>
      </c>
      <c r="J2136" s="25">
        <f t="shared" si="405"/>
        <v>24997.847616832092</v>
      </c>
      <c r="K2136" s="15">
        <f t="shared" si="399"/>
        <v>24930.42601275738</v>
      </c>
      <c r="L2136" s="36">
        <f t="shared" si="400"/>
        <v>782.57398724262021</v>
      </c>
      <c r="M2136" s="36">
        <f t="shared" si="401"/>
        <v>782.57398724262021</v>
      </c>
      <c r="N2136" s="36">
        <f t="shared" si="402"/>
        <v>3.0434954584942255E-2</v>
      </c>
      <c r="O2136" s="36">
        <f t="shared" si="403"/>
        <v>612422.04550881265</v>
      </c>
      <c r="P2136" s="35">
        <f t="shared" si="406"/>
        <v>612422.04550881265</v>
      </c>
    </row>
    <row r="2137" spans="1:16" x14ac:dyDescent="0.4">
      <c r="A2137" s="1">
        <v>2136</v>
      </c>
      <c r="B2137" s="21">
        <v>41949</v>
      </c>
      <c r="C2137" s="43">
        <v>4</v>
      </c>
      <c r="D2137" s="23">
        <v>20871</v>
      </c>
      <c r="E2137" s="25">
        <f t="shared" si="407"/>
        <v>24576.25</v>
      </c>
      <c r="F2137" s="25">
        <f t="shared" si="408"/>
        <v>24253.5</v>
      </c>
      <c r="G2137" s="25">
        <f t="shared" si="397"/>
        <v>0.86053559280103897</v>
      </c>
      <c r="H2137" s="25">
        <f t="shared" si="404"/>
        <v>0.99897478522145755</v>
      </c>
      <c r="I2137" s="4">
        <f t="shared" si="398"/>
        <v>20892.419216940711</v>
      </c>
      <c r="J2137" s="25">
        <f t="shared" si="405"/>
        <v>24998.193612421917</v>
      </c>
      <c r="K2137" s="15">
        <f t="shared" si="399"/>
        <v>24972.565094893598</v>
      </c>
      <c r="L2137" s="36">
        <f t="shared" si="400"/>
        <v>-4101.5650948935981</v>
      </c>
      <c r="M2137" s="36">
        <f t="shared" si="401"/>
        <v>4101.5650948935981</v>
      </c>
      <c r="N2137" s="36">
        <f t="shared" si="402"/>
        <v>0.19651981672625166</v>
      </c>
      <c r="O2137" s="36">
        <f t="shared" si="403"/>
        <v>16822836.227649532</v>
      </c>
      <c r="P2137" s="35">
        <f t="shared" si="406"/>
        <v>16822836.227649532</v>
      </c>
    </row>
    <row r="2138" spans="1:16" x14ac:dyDescent="0.4">
      <c r="A2138" s="1">
        <v>2137</v>
      </c>
      <c r="B2138" s="21">
        <v>41950</v>
      </c>
      <c r="C2138" s="43">
        <v>1</v>
      </c>
      <c r="D2138" s="23">
        <v>26207</v>
      </c>
      <c r="E2138" s="25">
        <f t="shared" si="407"/>
        <v>23930.75</v>
      </c>
      <c r="F2138" s="25">
        <f t="shared" si="408"/>
        <v>23339.375</v>
      </c>
      <c r="G2138" s="25">
        <f t="shared" si="397"/>
        <v>1.1228664006641138</v>
      </c>
      <c r="H2138" s="25">
        <f t="shared" si="404"/>
        <v>1.002565354379422</v>
      </c>
      <c r="I2138" s="4">
        <f t="shared" si="398"/>
        <v>26139.941785861804</v>
      </c>
      <c r="J2138" s="25">
        <f t="shared" si="405"/>
        <v>24998.539608011743</v>
      </c>
      <c r="K2138" s="15">
        <f t="shared" si="399"/>
        <v>25062.669721074308</v>
      </c>
      <c r="L2138" s="36">
        <f t="shared" si="400"/>
        <v>1144.3302789256923</v>
      </c>
      <c r="M2138" s="36">
        <f t="shared" si="401"/>
        <v>1144.3302789256923</v>
      </c>
      <c r="N2138" s="36">
        <f t="shared" si="402"/>
        <v>4.3665061965341027E-2</v>
      </c>
      <c r="O2138" s="36">
        <f t="shared" si="403"/>
        <v>1309491.7872661527</v>
      </c>
      <c r="P2138" s="35">
        <f t="shared" si="406"/>
        <v>1309491.7872661527</v>
      </c>
    </row>
    <row r="2139" spans="1:16" x14ac:dyDescent="0.4">
      <c r="A2139" s="1">
        <v>2138</v>
      </c>
      <c r="B2139" s="21">
        <v>41951</v>
      </c>
      <c r="C2139" s="43">
        <v>2</v>
      </c>
      <c r="D2139" s="23">
        <v>22932</v>
      </c>
      <c r="E2139" s="25">
        <f t="shared" si="407"/>
        <v>22748</v>
      </c>
      <c r="F2139" s="25">
        <f t="shared" si="408"/>
        <v>23379.75</v>
      </c>
      <c r="G2139" s="25">
        <f t="shared" si="397"/>
        <v>0.98084881147146574</v>
      </c>
      <c r="H2139" s="25">
        <f t="shared" si="404"/>
        <v>1.001156956769502</v>
      </c>
      <c r="I2139" s="4">
        <f t="shared" si="398"/>
        <v>22905.499327494232</v>
      </c>
      <c r="J2139" s="25">
        <f t="shared" si="405"/>
        <v>24998.885603601568</v>
      </c>
      <c r="K2139" s="15">
        <f t="shared" si="399"/>
        <v>25027.808233530661</v>
      </c>
      <c r="L2139" s="36">
        <f t="shared" si="400"/>
        <v>-2095.8082335306608</v>
      </c>
      <c r="M2139" s="36">
        <f t="shared" si="401"/>
        <v>2095.8082335306608</v>
      </c>
      <c r="N2139" s="36">
        <f t="shared" si="402"/>
        <v>9.1392300433048176E-2</v>
      </c>
      <c r="O2139" s="36">
        <f t="shared" si="403"/>
        <v>4392412.151734909</v>
      </c>
      <c r="P2139" s="35">
        <f t="shared" si="406"/>
        <v>4392412.151734909</v>
      </c>
    </row>
    <row r="2140" spans="1:16" x14ac:dyDescent="0.4">
      <c r="A2140" s="1">
        <v>2139</v>
      </c>
      <c r="B2140" s="21">
        <v>41952</v>
      </c>
      <c r="C2140" s="43">
        <v>3</v>
      </c>
      <c r="D2140" s="23">
        <v>20982</v>
      </c>
      <c r="E2140" s="25">
        <f t="shared" si="407"/>
        <v>24011.5</v>
      </c>
      <c r="F2140" s="25">
        <f t="shared" si="408"/>
        <v>24164.75</v>
      </c>
      <c r="G2140" s="25">
        <f t="shared" si="397"/>
        <v>0.86828955399911023</v>
      </c>
      <c r="H2140" s="25">
        <f t="shared" si="404"/>
        <v>0.99730290362961838</v>
      </c>
      <c r="I2140" s="4">
        <f t="shared" si="398"/>
        <v>21038.743518781896</v>
      </c>
      <c r="J2140" s="25">
        <f t="shared" si="405"/>
        <v>24999.231599191393</v>
      </c>
      <c r="K2140" s="15">
        <f t="shared" si="399"/>
        <v>24931.806262382885</v>
      </c>
      <c r="L2140" s="36">
        <f t="shared" si="400"/>
        <v>-3949.8062623828846</v>
      </c>
      <c r="M2140" s="36">
        <f t="shared" si="401"/>
        <v>3949.8062623828846</v>
      </c>
      <c r="N2140" s="36">
        <f t="shared" si="402"/>
        <v>0.18824736738074943</v>
      </c>
      <c r="O2140" s="36">
        <f t="shared" si="403"/>
        <v>15600969.510359053</v>
      </c>
      <c r="P2140" s="35">
        <f t="shared" si="406"/>
        <v>15600969.510359053</v>
      </c>
    </row>
    <row r="2141" spans="1:16" x14ac:dyDescent="0.4">
      <c r="A2141" s="1">
        <v>2140</v>
      </c>
      <c r="B2141" s="21">
        <v>41953</v>
      </c>
      <c r="C2141" s="43">
        <v>4</v>
      </c>
      <c r="D2141" s="23">
        <v>25925</v>
      </c>
      <c r="E2141" s="25">
        <f t="shared" si="407"/>
        <v>24318</v>
      </c>
      <c r="F2141" s="25">
        <f t="shared" si="408"/>
        <v>27164.75</v>
      </c>
      <c r="G2141" s="25">
        <f t="shared" si="397"/>
        <v>0.95436181080260263</v>
      </c>
      <c r="H2141" s="25">
        <f t="shared" si="404"/>
        <v>0.99897478522145755</v>
      </c>
      <c r="I2141" s="4">
        <f t="shared" si="398"/>
        <v>25951.605969967321</v>
      </c>
      <c r="J2141" s="25">
        <f t="shared" si="405"/>
        <v>24999.577594781218</v>
      </c>
      <c r="K2141" s="15">
        <f t="shared" si="399"/>
        <v>24973.947658373731</v>
      </c>
      <c r="L2141" s="36">
        <f t="shared" si="400"/>
        <v>951.05234162626948</v>
      </c>
      <c r="M2141" s="36">
        <f t="shared" si="401"/>
        <v>951.05234162626948</v>
      </c>
      <c r="N2141" s="36">
        <f t="shared" si="402"/>
        <v>3.6684757632642992E-2</v>
      </c>
      <c r="O2141" s="36">
        <f t="shared" si="403"/>
        <v>904500.55651281041</v>
      </c>
      <c r="P2141" s="35">
        <f t="shared" si="406"/>
        <v>904500.55651281041</v>
      </c>
    </row>
    <row r="2142" spans="1:16" x14ac:dyDescent="0.4">
      <c r="A2142" s="1">
        <v>2141</v>
      </c>
      <c r="B2142" s="21">
        <v>41954</v>
      </c>
      <c r="C2142" s="43">
        <v>1</v>
      </c>
      <c r="D2142" s="23">
        <v>27433</v>
      </c>
      <c r="E2142" s="25">
        <f t="shared" si="407"/>
        <v>30011.5</v>
      </c>
      <c r="F2142" s="25">
        <f t="shared" si="408"/>
        <v>30121</v>
      </c>
      <c r="G2142" s="25">
        <f t="shared" si="397"/>
        <v>0.91075993492911922</v>
      </c>
      <c r="H2142" s="25">
        <f t="shared" si="404"/>
        <v>1.002565354379422</v>
      </c>
      <c r="I2142" s="4">
        <f t="shared" si="398"/>
        <v>27362.804709106225</v>
      </c>
      <c r="J2142" s="25">
        <f t="shared" si="405"/>
        <v>24999.923590371047</v>
      </c>
      <c r="K2142" s="15">
        <f t="shared" si="399"/>
        <v>25064.057253838819</v>
      </c>
      <c r="L2142" s="36">
        <f t="shared" si="400"/>
        <v>2368.9427461611813</v>
      </c>
      <c r="M2142" s="36">
        <f t="shared" si="401"/>
        <v>2368.9427461611813</v>
      </c>
      <c r="N2142" s="36">
        <f t="shared" si="402"/>
        <v>8.6353761752676755E-2</v>
      </c>
      <c r="O2142" s="36">
        <f t="shared" si="403"/>
        <v>5611889.7345896792</v>
      </c>
      <c r="P2142" s="35">
        <f t="shared" si="406"/>
        <v>5611889.7345896792</v>
      </c>
    </row>
    <row r="2143" spans="1:16" x14ac:dyDescent="0.4">
      <c r="A2143" s="1">
        <v>2142</v>
      </c>
      <c r="B2143" s="21">
        <v>41955</v>
      </c>
      <c r="C2143" s="43">
        <v>2</v>
      </c>
      <c r="D2143" s="23">
        <v>45706</v>
      </c>
      <c r="E2143" s="25">
        <f t="shared" si="407"/>
        <v>30230.5</v>
      </c>
      <c r="F2143" s="25">
        <f t="shared" si="408"/>
        <v>30397.875</v>
      </c>
      <c r="G2143" s="25">
        <f t="shared" si="397"/>
        <v>1.5035919451606403</v>
      </c>
      <c r="H2143" s="25">
        <f t="shared" si="404"/>
        <v>1.001156956769502</v>
      </c>
      <c r="I2143" s="4">
        <f t="shared" si="398"/>
        <v>45653.181242911713</v>
      </c>
      <c r="J2143" s="25">
        <f t="shared" si="405"/>
        <v>25000.269585960872</v>
      </c>
      <c r="K2143" s="15">
        <f t="shared" si="399"/>
        <v>25029.193817097723</v>
      </c>
      <c r="L2143" s="36">
        <f t="shared" si="400"/>
        <v>20676.806182902277</v>
      </c>
      <c r="M2143" s="36">
        <f t="shared" si="401"/>
        <v>20676.806182902277</v>
      </c>
      <c r="N2143" s="36">
        <f t="shared" si="402"/>
        <v>0.45238713041837564</v>
      </c>
      <c r="O2143" s="36">
        <f t="shared" si="403"/>
        <v>427530313.92530584</v>
      </c>
      <c r="P2143" s="35">
        <f t="shared" si="406"/>
        <v>427530313.92530584</v>
      </c>
    </row>
    <row r="2144" spans="1:16" x14ac:dyDescent="0.4">
      <c r="A2144" s="1">
        <v>2143</v>
      </c>
      <c r="B2144" s="21">
        <v>41956</v>
      </c>
      <c r="C2144" s="43">
        <v>3</v>
      </c>
      <c r="D2144" s="23">
        <v>21858</v>
      </c>
      <c r="E2144" s="25">
        <f t="shared" si="407"/>
        <v>30565.25</v>
      </c>
      <c r="F2144" s="25">
        <f t="shared" si="408"/>
        <v>30133.375</v>
      </c>
      <c r="G2144" s="25">
        <f t="shared" si="397"/>
        <v>0.72537510318708076</v>
      </c>
      <c r="H2144" s="25">
        <f t="shared" si="404"/>
        <v>0.99730290362961838</v>
      </c>
      <c r="I2144" s="4">
        <f t="shared" si="398"/>
        <v>21917.112564747626</v>
      </c>
      <c r="J2144" s="25">
        <f t="shared" si="405"/>
        <v>25000.615581550697</v>
      </c>
      <c r="K2144" s="15">
        <f t="shared" si="399"/>
        <v>24933.186512008389</v>
      </c>
      <c r="L2144" s="36">
        <f t="shared" si="400"/>
        <v>-3075.1865120083894</v>
      </c>
      <c r="M2144" s="36">
        <f t="shared" si="401"/>
        <v>3075.1865120083894</v>
      </c>
      <c r="N2144" s="36">
        <f t="shared" si="402"/>
        <v>0.14068929051186702</v>
      </c>
      <c r="O2144" s="36">
        <f t="shared" si="403"/>
        <v>9456772.0836383235</v>
      </c>
      <c r="P2144" s="35">
        <f t="shared" si="406"/>
        <v>9456772.0836383235</v>
      </c>
    </row>
    <row r="2145" spans="1:16" x14ac:dyDescent="0.4">
      <c r="A2145" s="1">
        <v>2144</v>
      </c>
      <c r="B2145" s="21">
        <v>41957</v>
      </c>
      <c r="C2145" s="43">
        <v>4</v>
      </c>
      <c r="D2145" s="23">
        <v>27264</v>
      </c>
      <c r="E2145" s="25">
        <f t="shared" si="407"/>
        <v>29701.5</v>
      </c>
      <c r="F2145" s="25">
        <f t="shared" si="408"/>
        <v>26699</v>
      </c>
      <c r="G2145" s="25">
        <f t="shared" si="397"/>
        <v>1.0211618412674632</v>
      </c>
      <c r="H2145" s="25">
        <f t="shared" si="404"/>
        <v>0.99897478522145755</v>
      </c>
      <c r="I2145" s="4">
        <f t="shared" si="398"/>
        <v>27291.980141376625</v>
      </c>
      <c r="J2145" s="25">
        <f t="shared" si="405"/>
        <v>25000.961577140522</v>
      </c>
      <c r="K2145" s="15">
        <f t="shared" si="399"/>
        <v>24975.330221853867</v>
      </c>
      <c r="L2145" s="36">
        <f t="shared" si="400"/>
        <v>2288.6697781461335</v>
      </c>
      <c r="M2145" s="36">
        <f t="shared" si="401"/>
        <v>2288.6697781461335</v>
      </c>
      <c r="N2145" s="36">
        <f t="shared" si="402"/>
        <v>8.3944754186697973E-2</v>
      </c>
      <c r="O2145" s="36">
        <f t="shared" si="403"/>
        <v>5238009.3533994714</v>
      </c>
      <c r="P2145" s="35">
        <f t="shared" si="406"/>
        <v>5238009.3533994714</v>
      </c>
    </row>
    <row r="2146" spans="1:16" x14ac:dyDescent="0.4">
      <c r="A2146" s="1">
        <v>2145</v>
      </c>
      <c r="B2146" s="21">
        <v>41958</v>
      </c>
      <c r="C2146" s="43">
        <v>1</v>
      </c>
      <c r="D2146" s="23">
        <v>23978</v>
      </c>
      <c r="E2146" s="25">
        <f t="shared" si="407"/>
        <v>23696.5</v>
      </c>
      <c r="F2146" s="25">
        <f t="shared" si="408"/>
        <v>24273.375</v>
      </c>
      <c r="G2146" s="25">
        <f t="shared" si="397"/>
        <v>0.98783131723544826</v>
      </c>
      <c r="H2146" s="25">
        <f t="shared" si="404"/>
        <v>1.002565354379422</v>
      </c>
      <c r="I2146" s="4">
        <f t="shared" si="398"/>
        <v>23916.645329163748</v>
      </c>
      <c r="J2146" s="25">
        <f t="shared" si="405"/>
        <v>25001.307572730348</v>
      </c>
      <c r="K2146" s="15">
        <f t="shared" si="399"/>
        <v>25065.444786603326</v>
      </c>
      <c r="L2146" s="36">
        <f t="shared" si="400"/>
        <v>-1087.4447866033261</v>
      </c>
      <c r="M2146" s="36">
        <f t="shared" si="401"/>
        <v>1087.4447866033261</v>
      </c>
      <c r="N2146" s="36">
        <f t="shared" si="402"/>
        <v>4.5351771899379681E-2</v>
      </c>
      <c r="O2146" s="36">
        <f t="shared" si="403"/>
        <v>1182536.1639107533</v>
      </c>
      <c r="P2146" s="35">
        <f t="shared" si="406"/>
        <v>1182536.1639107533</v>
      </c>
    </row>
    <row r="2147" spans="1:16" x14ac:dyDescent="0.4">
      <c r="A2147" s="1">
        <v>2146</v>
      </c>
      <c r="B2147" s="21">
        <v>41959</v>
      </c>
      <c r="C2147" s="43">
        <v>2</v>
      </c>
      <c r="D2147" s="23">
        <v>21686</v>
      </c>
      <c r="E2147" s="25">
        <f t="shared" si="407"/>
        <v>24850.25</v>
      </c>
      <c r="F2147" s="25">
        <f t="shared" si="408"/>
        <v>24883.25</v>
      </c>
      <c r="G2147" s="25">
        <f t="shared" si="397"/>
        <v>0.87150995147338073</v>
      </c>
      <c r="H2147" s="25">
        <f t="shared" si="404"/>
        <v>1.001156956769502</v>
      </c>
      <c r="I2147" s="4">
        <f t="shared" si="398"/>
        <v>21660.939229724398</v>
      </c>
      <c r="J2147" s="25">
        <f t="shared" si="405"/>
        <v>25001.653568320173</v>
      </c>
      <c r="K2147" s="15">
        <f t="shared" si="399"/>
        <v>25030.579400664785</v>
      </c>
      <c r="L2147" s="36">
        <f t="shared" si="400"/>
        <v>-3344.5794006647848</v>
      </c>
      <c r="M2147" s="36">
        <f t="shared" si="401"/>
        <v>3344.5794006647848</v>
      </c>
      <c r="N2147" s="36">
        <f t="shared" si="402"/>
        <v>0.15422758464745848</v>
      </c>
      <c r="O2147" s="36">
        <f t="shared" si="403"/>
        <v>11186211.367351212</v>
      </c>
      <c r="P2147" s="35">
        <f t="shared" si="406"/>
        <v>11186211.367351212</v>
      </c>
    </row>
    <row r="2148" spans="1:16" x14ac:dyDescent="0.4">
      <c r="A2148" s="1">
        <v>2147</v>
      </c>
      <c r="B2148" s="21">
        <v>41960</v>
      </c>
      <c r="C2148" s="43">
        <v>3</v>
      </c>
      <c r="D2148" s="23">
        <v>26473</v>
      </c>
      <c r="E2148" s="25">
        <f t="shared" si="407"/>
        <v>24916.25</v>
      </c>
      <c r="F2148" s="25">
        <f t="shared" si="408"/>
        <v>25328.375</v>
      </c>
      <c r="G2148" s="25">
        <f t="shared" si="397"/>
        <v>1.0451914108188938</v>
      </c>
      <c r="H2148" s="25">
        <f t="shared" si="404"/>
        <v>0.99730290362961838</v>
      </c>
      <c r="I2148" s="4">
        <f t="shared" si="398"/>
        <v>26544.593326313658</v>
      </c>
      <c r="J2148" s="25">
        <f t="shared" si="405"/>
        <v>25001.999563909998</v>
      </c>
      <c r="K2148" s="15">
        <f t="shared" si="399"/>
        <v>24934.566761633894</v>
      </c>
      <c r="L2148" s="36">
        <f t="shared" si="400"/>
        <v>1538.4332383661058</v>
      </c>
      <c r="M2148" s="36">
        <f t="shared" si="401"/>
        <v>1538.4332383661058</v>
      </c>
      <c r="N2148" s="36">
        <f t="shared" si="402"/>
        <v>5.8113294238133412E-2</v>
      </c>
      <c r="O2148" s="36">
        <f t="shared" si="403"/>
        <v>2366776.8289096234</v>
      </c>
      <c r="P2148" s="35">
        <f t="shared" si="406"/>
        <v>2366776.8289096234</v>
      </c>
    </row>
    <row r="2149" spans="1:16" x14ac:dyDescent="0.4">
      <c r="A2149" s="1">
        <v>2148</v>
      </c>
      <c r="B2149" s="21">
        <v>41961</v>
      </c>
      <c r="C2149" s="43">
        <v>4</v>
      </c>
      <c r="D2149" s="23">
        <v>27528</v>
      </c>
      <c r="E2149" s="25">
        <f t="shared" si="407"/>
        <v>25740.5</v>
      </c>
      <c r="F2149" s="25">
        <f t="shared" si="408"/>
        <v>25776.125</v>
      </c>
      <c r="G2149" s="25">
        <f t="shared" si="397"/>
        <v>1.0679650257748208</v>
      </c>
      <c r="H2149" s="25">
        <f t="shared" si="404"/>
        <v>0.99897478522145755</v>
      </c>
      <c r="I2149" s="4">
        <f t="shared" si="398"/>
        <v>27556.251075844182</v>
      </c>
      <c r="J2149" s="25">
        <f t="shared" si="405"/>
        <v>25002.345559499823</v>
      </c>
      <c r="K2149" s="15">
        <f t="shared" si="399"/>
        <v>24976.712785333999</v>
      </c>
      <c r="L2149" s="36">
        <f t="shared" si="400"/>
        <v>2551.2872146660011</v>
      </c>
      <c r="M2149" s="36">
        <f t="shared" si="401"/>
        <v>2551.2872146660011</v>
      </c>
      <c r="N2149" s="36">
        <f t="shared" si="402"/>
        <v>9.2679715731836712E-2</v>
      </c>
      <c r="O2149" s="36">
        <f t="shared" si="403"/>
        <v>6509066.4517182019</v>
      </c>
      <c r="P2149" s="35">
        <f t="shared" si="406"/>
        <v>6509066.4517182019</v>
      </c>
    </row>
    <row r="2150" spans="1:16" x14ac:dyDescent="0.4">
      <c r="A2150" s="1">
        <v>2149</v>
      </c>
      <c r="B2150" s="21">
        <v>41962</v>
      </c>
      <c r="C2150" s="43">
        <v>1</v>
      </c>
      <c r="D2150" s="23">
        <v>27275</v>
      </c>
      <c r="E2150" s="25">
        <f t="shared" si="407"/>
        <v>25811.75</v>
      </c>
      <c r="F2150" s="25">
        <f t="shared" si="408"/>
        <v>26737.375</v>
      </c>
      <c r="G2150" s="25">
        <f t="shared" si="397"/>
        <v>1.0201076208864932</v>
      </c>
      <c r="H2150" s="25">
        <f t="shared" si="404"/>
        <v>1.002565354379422</v>
      </c>
      <c r="I2150" s="4">
        <f t="shared" si="398"/>
        <v>27205.208997954011</v>
      </c>
      <c r="J2150" s="25">
        <f t="shared" si="405"/>
        <v>25002.691555089648</v>
      </c>
      <c r="K2150" s="15">
        <f t="shared" si="399"/>
        <v>25066.832319367833</v>
      </c>
      <c r="L2150" s="36">
        <f t="shared" si="400"/>
        <v>2208.1676806321666</v>
      </c>
      <c r="M2150" s="36">
        <f t="shared" si="401"/>
        <v>2208.1676806321666</v>
      </c>
      <c r="N2150" s="36">
        <f t="shared" si="402"/>
        <v>8.0959401673040027E-2</v>
      </c>
      <c r="O2150" s="36">
        <f t="shared" si="403"/>
        <v>4876004.5057884417</v>
      </c>
      <c r="P2150" s="35">
        <f t="shared" si="406"/>
        <v>4876004.5057884417</v>
      </c>
    </row>
    <row r="2151" spans="1:16" x14ac:dyDescent="0.4">
      <c r="A2151" s="1">
        <v>2150</v>
      </c>
      <c r="B2151" s="21">
        <v>41963</v>
      </c>
      <c r="C2151" s="43">
        <v>2</v>
      </c>
      <c r="D2151" s="23">
        <v>21971</v>
      </c>
      <c r="E2151" s="25">
        <f t="shared" si="407"/>
        <v>27663</v>
      </c>
      <c r="F2151" s="25">
        <f t="shared" si="408"/>
        <v>27194.125</v>
      </c>
      <c r="G2151" s="25">
        <f t="shared" si="397"/>
        <v>0.807931860282322</v>
      </c>
      <c r="H2151" s="25">
        <f t="shared" si="404"/>
        <v>1.001156956769502</v>
      </c>
      <c r="I2151" s="4">
        <f t="shared" si="398"/>
        <v>21945.609878090694</v>
      </c>
      <c r="J2151" s="25">
        <f t="shared" si="405"/>
        <v>25003.037550679477</v>
      </c>
      <c r="K2151" s="15">
        <f t="shared" si="399"/>
        <v>25031.964984231847</v>
      </c>
      <c r="L2151" s="36">
        <f t="shared" si="400"/>
        <v>-3060.9649842318468</v>
      </c>
      <c r="M2151" s="36">
        <f t="shared" si="401"/>
        <v>3060.9649842318468</v>
      </c>
      <c r="N2151" s="36">
        <f t="shared" si="402"/>
        <v>0.13931841901742509</v>
      </c>
      <c r="O2151" s="36">
        <f t="shared" si="403"/>
        <v>9369506.6346934699</v>
      </c>
      <c r="P2151" s="35">
        <f t="shared" si="406"/>
        <v>9369506.6346934699</v>
      </c>
    </row>
    <row r="2152" spans="1:16" x14ac:dyDescent="0.4">
      <c r="A2152" s="1">
        <v>2151</v>
      </c>
      <c r="B2152" s="21">
        <v>41964</v>
      </c>
      <c r="C2152" s="43">
        <v>3</v>
      </c>
      <c r="D2152" s="23">
        <v>33878</v>
      </c>
      <c r="E2152" s="25">
        <f t="shared" si="407"/>
        <v>26725.25</v>
      </c>
      <c r="F2152" s="25">
        <f t="shared" si="408"/>
        <v>26003</v>
      </c>
      <c r="G2152" s="25">
        <f t="shared" si="397"/>
        <v>1.3028496711917856</v>
      </c>
      <c r="H2152" s="25">
        <f t="shared" si="404"/>
        <v>0.99730290362961838</v>
      </c>
      <c r="I2152" s="4">
        <f t="shared" si="398"/>
        <v>33969.619337017117</v>
      </c>
      <c r="J2152" s="25">
        <f t="shared" si="405"/>
        <v>25003.383546269302</v>
      </c>
      <c r="K2152" s="15">
        <f t="shared" si="399"/>
        <v>24935.947011259399</v>
      </c>
      <c r="L2152" s="36">
        <f t="shared" si="400"/>
        <v>8942.052988740601</v>
      </c>
      <c r="M2152" s="36">
        <f t="shared" si="401"/>
        <v>8942.052988740601</v>
      </c>
      <c r="N2152" s="36">
        <f t="shared" si="402"/>
        <v>0.26394866842023146</v>
      </c>
      <c r="O2152" s="36">
        <f t="shared" si="403"/>
        <v>79960311.653444707</v>
      </c>
      <c r="P2152" s="35">
        <f t="shared" si="406"/>
        <v>79960311.653444707</v>
      </c>
    </row>
    <row r="2153" spans="1:16" x14ac:dyDescent="0.4">
      <c r="A2153" s="1">
        <v>2152</v>
      </c>
      <c r="B2153" s="21">
        <v>41965</v>
      </c>
      <c r="C2153" s="43">
        <v>4</v>
      </c>
      <c r="D2153" s="23">
        <v>23777</v>
      </c>
      <c r="E2153" s="25">
        <f t="shared" si="407"/>
        <v>25280.75</v>
      </c>
      <c r="F2153" s="25">
        <f t="shared" si="408"/>
        <v>25902.75</v>
      </c>
      <c r="G2153" s="25">
        <f t="shared" si="397"/>
        <v>0.91793342405729117</v>
      </c>
      <c r="H2153" s="25">
        <f t="shared" si="404"/>
        <v>0.99897478522145755</v>
      </c>
      <c r="I2153" s="4">
        <f t="shared" si="398"/>
        <v>23801.401548617665</v>
      </c>
      <c r="J2153" s="25">
        <f t="shared" si="405"/>
        <v>25003.729541859127</v>
      </c>
      <c r="K2153" s="15">
        <f t="shared" si="399"/>
        <v>24978.095348814135</v>
      </c>
      <c r="L2153" s="36">
        <f t="shared" si="400"/>
        <v>-1201.0953488141349</v>
      </c>
      <c r="M2153" s="36">
        <f t="shared" si="401"/>
        <v>1201.0953488141349</v>
      </c>
      <c r="N2153" s="36">
        <f t="shared" si="402"/>
        <v>5.0515008151328381E-2</v>
      </c>
      <c r="O2153" s="36">
        <f t="shared" si="403"/>
        <v>1442630.0369429484</v>
      </c>
      <c r="P2153" s="35">
        <f t="shared" si="406"/>
        <v>1442630.0369429484</v>
      </c>
    </row>
    <row r="2154" spans="1:16" x14ac:dyDescent="0.4">
      <c r="A2154" s="1">
        <v>2153</v>
      </c>
      <c r="B2154" s="21">
        <v>41966</v>
      </c>
      <c r="C2154" s="43">
        <v>1</v>
      </c>
      <c r="D2154" s="23">
        <v>21497</v>
      </c>
      <c r="E2154" s="25">
        <f t="shared" si="407"/>
        <v>26524.75</v>
      </c>
      <c r="F2154" s="25">
        <f t="shared" si="408"/>
        <v>25743.125</v>
      </c>
      <c r="G2154" s="25">
        <f t="shared" si="397"/>
        <v>0.83505790380926948</v>
      </c>
      <c r="H2154" s="25">
        <f t="shared" si="404"/>
        <v>1.002565354379422</v>
      </c>
      <c r="I2154" s="4">
        <f t="shared" si="398"/>
        <v>21441.993687590002</v>
      </c>
      <c r="J2154" s="25">
        <f t="shared" si="405"/>
        <v>25004.075537448953</v>
      </c>
      <c r="K2154" s="15">
        <f t="shared" si="399"/>
        <v>25068.219852132344</v>
      </c>
      <c r="L2154" s="36">
        <f t="shared" si="400"/>
        <v>-3571.2198521323444</v>
      </c>
      <c r="M2154" s="36">
        <f t="shared" si="401"/>
        <v>3571.2198521323444</v>
      </c>
      <c r="N2154" s="36">
        <f t="shared" si="402"/>
        <v>0.166126429368393</v>
      </c>
      <c r="O2154" s="36">
        <f t="shared" si="403"/>
        <v>12753611.232264163</v>
      </c>
      <c r="P2154" s="35">
        <f t="shared" si="406"/>
        <v>12753611.232264163</v>
      </c>
    </row>
    <row r="2155" spans="1:16" x14ac:dyDescent="0.4">
      <c r="A2155" s="1">
        <v>2154</v>
      </c>
      <c r="B2155" s="21">
        <v>41967</v>
      </c>
      <c r="C2155" s="43">
        <v>2</v>
      </c>
      <c r="D2155" s="23">
        <v>26947</v>
      </c>
      <c r="E2155" s="25">
        <f t="shared" si="407"/>
        <v>24961.5</v>
      </c>
      <c r="F2155" s="25">
        <f t="shared" si="408"/>
        <v>25506</v>
      </c>
      <c r="G2155" s="25">
        <f t="shared" si="397"/>
        <v>1.0564965106249511</v>
      </c>
      <c r="H2155" s="25">
        <f t="shared" si="404"/>
        <v>1.001156956769502</v>
      </c>
      <c r="I2155" s="4">
        <f t="shared" si="398"/>
        <v>26915.859514128166</v>
      </c>
      <c r="J2155" s="25">
        <f t="shared" si="405"/>
        <v>25004.421533038778</v>
      </c>
      <c r="K2155" s="15">
        <f t="shared" si="399"/>
        <v>25033.350567798909</v>
      </c>
      <c r="L2155" s="36">
        <f t="shared" si="400"/>
        <v>1913.6494322010913</v>
      </c>
      <c r="M2155" s="36">
        <f t="shared" si="401"/>
        <v>1913.6494322010913</v>
      </c>
      <c r="N2155" s="36">
        <f t="shared" si="402"/>
        <v>7.1015305310464669E-2</v>
      </c>
      <c r="O2155" s="36">
        <f t="shared" si="403"/>
        <v>3662054.1493635587</v>
      </c>
      <c r="P2155" s="35">
        <f t="shared" si="406"/>
        <v>3662054.1493635587</v>
      </c>
    </row>
    <row r="2156" spans="1:16" x14ac:dyDescent="0.4">
      <c r="A2156" s="1">
        <v>2155</v>
      </c>
      <c r="B2156" s="21">
        <v>41968</v>
      </c>
      <c r="C2156" s="43">
        <v>3</v>
      </c>
      <c r="D2156" s="23">
        <v>27625</v>
      </c>
      <c r="E2156" s="25">
        <f t="shared" si="407"/>
        <v>26050.5</v>
      </c>
      <c r="F2156" s="25">
        <f t="shared" si="408"/>
        <v>26175.25</v>
      </c>
      <c r="G2156" s="25">
        <f t="shared" si="397"/>
        <v>1.0553862904843316</v>
      </c>
      <c r="H2156" s="25">
        <f t="shared" si="404"/>
        <v>0.99730290362961838</v>
      </c>
      <c r="I2156" s="4">
        <f t="shared" si="398"/>
        <v>27699.708784022012</v>
      </c>
      <c r="J2156" s="25">
        <f t="shared" si="405"/>
        <v>25004.767528628603</v>
      </c>
      <c r="K2156" s="15">
        <f t="shared" si="399"/>
        <v>24937.327260884904</v>
      </c>
      <c r="L2156" s="36">
        <f t="shared" si="400"/>
        <v>2687.6727391150962</v>
      </c>
      <c r="M2156" s="36">
        <f t="shared" si="401"/>
        <v>2687.6727391150962</v>
      </c>
      <c r="N2156" s="36">
        <f t="shared" si="402"/>
        <v>9.7291320872944662E-2</v>
      </c>
      <c r="O2156" s="36">
        <f t="shared" si="403"/>
        <v>7223584.7525824439</v>
      </c>
      <c r="P2156" s="35">
        <f t="shared" si="406"/>
        <v>7223584.7525824439</v>
      </c>
    </row>
    <row r="2157" spans="1:16" x14ac:dyDescent="0.4">
      <c r="A2157" s="1">
        <v>2156</v>
      </c>
      <c r="B2157" s="21">
        <v>41969</v>
      </c>
      <c r="C2157" s="43">
        <v>4</v>
      </c>
      <c r="D2157" s="23">
        <v>28133</v>
      </c>
      <c r="E2157" s="25">
        <f t="shared" si="407"/>
        <v>26300</v>
      </c>
      <c r="F2157" s="25">
        <f t="shared" si="408"/>
        <v>26805.5</v>
      </c>
      <c r="G2157" s="25">
        <f t="shared" ref="G2157:G2220" si="409">D2157/F2157</f>
        <v>1.049523418701386</v>
      </c>
      <c r="H2157" s="25">
        <f t="shared" si="404"/>
        <v>0.99897478522145755</v>
      </c>
      <c r="I2157" s="4">
        <f t="shared" ref="I2157:I2220" si="410">D2157/H2157</f>
        <v>28161.871967332328</v>
      </c>
      <c r="J2157" s="25">
        <f t="shared" si="405"/>
        <v>25005.113524218428</v>
      </c>
      <c r="K2157" s="15">
        <f t="shared" ref="K2157:K2220" si="411">H2157*J2157</f>
        <v>24979.477912294267</v>
      </c>
      <c r="L2157" s="36">
        <f t="shared" ref="L2157:L2220" si="412">D2157-K2157</f>
        <v>3153.5220877057327</v>
      </c>
      <c r="M2157" s="36">
        <f t="shared" ref="M2157:M2220" si="413">ABS(L2157)</f>
        <v>3153.5220877057327</v>
      </c>
      <c r="N2157" s="36">
        <f t="shared" ref="N2157:N2220" si="414">M2157/D2157</f>
        <v>0.11209334545571864</v>
      </c>
      <c r="O2157" s="36">
        <f t="shared" ref="O2157:O2220" si="415">L2157^2</f>
        <v>9944701.557647923</v>
      </c>
      <c r="P2157" s="35">
        <f t="shared" si="406"/>
        <v>9944701.557647923</v>
      </c>
    </row>
    <row r="2158" spans="1:16" x14ac:dyDescent="0.4">
      <c r="A2158" s="1">
        <v>2157</v>
      </c>
      <c r="B2158" s="21">
        <v>41970</v>
      </c>
      <c r="C2158" s="43">
        <v>1</v>
      </c>
      <c r="D2158" s="23">
        <v>22495</v>
      </c>
      <c r="E2158" s="25">
        <f t="shared" si="407"/>
        <v>27311</v>
      </c>
      <c r="F2158" s="25">
        <f t="shared" si="408"/>
        <v>26748.875</v>
      </c>
      <c r="G2158" s="25">
        <f t="shared" si="409"/>
        <v>0.84096994733423369</v>
      </c>
      <c r="H2158" s="25">
        <f t="shared" si="404"/>
        <v>1.002565354379422</v>
      </c>
      <c r="I2158" s="4">
        <f t="shared" si="410"/>
        <v>22437.440014994518</v>
      </c>
      <c r="J2158" s="25">
        <f t="shared" si="405"/>
        <v>25005.459519808253</v>
      </c>
      <c r="K2158" s="15">
        <f t="shared" si="411"/>
        <v>25069.607384896852</v>
      </c>
      <c r="L2158" s="36">
        <f t="shared" si="412"/>
        <v>-2574.6073848968517</v>
      </c>
      <c r="M2158" s="36">
        <f t="shared" si="413"/>
        <v>2574.6073848968517</v>
      </c>
      <c r="N2158" s="36">
        <f t="shared" si="414"/>
        <v>0.11445242875736171</v>
      </c>
      <c r="O2158" s="36">
        <f t="shared" si="415"/>
        <v>6628603.186365406</v>
      </c>
      <c r="P2158" s="35">
        <f t="shared" si="406"/>
        <v>6628603.186365406</v>
      </c>
    </row>
    <row r="2159" spans="1:16" x14ac:dyDescent="0.4">
      <c r="A2159" s="1">
        <v>2158</v>
      </c>
      <c r="B2159" s="21">
        <v>41971</v>
      </c>
      <c r="C2159" s="43">
        <v>2</v>
      </c>
      <c r="D2159" s="23">
        <v>30991</v>
      </c>
      <c r="E2159" s="25">
        <f t="shared" si="407"/>
        <v>26186.75</v>
      </c>
      <c r="F2159" s="25">
        <f t="shared" si="408"/>
        <v>25244.125</v>
      </c>
      <c r="G2159" s="25">
        <f t="shared" si="409"/>
        <v>1.227651978430625</v>
      </c>
      <c r="H2159" s="25">
        <f t="shared" si="404"/>
        <v>1.001156956769502</v>
      </c>
      <c r="I2159" s="4">
        <f t="shared" si="410"/>
        <v>30955.186187788844</v>
      </c>
      <c r="J2159" s="25">
        <f t="shared" si="405"/>
        <v>25005.805515398082</v>
      </c>
      <c r="K2159" s="15">
        <f t="shared" si="411"/>
        <v>25034.736151365974</v>
      </c>
      <c r="L2159" s="36">
        <f t="shared" si="412"/>
        <v>5956.2638486340256</v>
      </c>
      <c r="M2159" s="36">
        <f t="shared" si="413"/>
        <v>5956.2638486340256</v>
      </c>
      <c r="N2159" s="36">
        <f t="shared" si="414"/>
        <v>0.19219334157123119</v>
      </c>
      <c r="O2159" s="36">
        <f t="shared" si="415"/>
        <v>35477079.034544617</v>
      </c>
      <c r="P2159" s="35">
        <f t="shared" si="406"/>
        <v>35477079.034544617</v>
      </c>
    </row>
    <row r="2160" spans="1:16" x14ac:dyDescent="0.4">
      <c r="A2160" s="1">
        <v>2159</v>
      </c>
      <c r="B2160" s="21">
        <v>41972</v>
      </c>
      <c r="C2160" s="43">
        <v>3</v>
      </c>
      <c r="D2160" s="23">
        <v>23128</v>
      </c>
      <c r="E2160" s="25">
        <f t="shared" si="407"/>
        <v>24301.5</v>
      </c>
      <c r="F2160" s="25">
        <f t="shared" si="408"/>
        <v>25152.625</v>
      </c>
      <c r="G2160" s="25">
        <f t="shared" si="409"/>
        <v>0.9195064133465195</v>
      </c>
      <c r="H2160" s="25">
        <f t="shared" si="404"/>
        <v>0.99730290362961838</v>
      </c>
      <c r="I2160" s="4">
        <f t="shared" si="410"/>
        <v>23190.547140519859</v>
      </c>
      <c r="J2160" s="25">
        <f t="shared" si="405"/>
        <v>25006.151510987907</v>
      </c>
      <c r="K2160" s="15">
        <f t="shared" si="411"/>
        <v>24938.707510510409</v>
      </c>
      <c r="L2160" s="36">
        <f t="shared" si="412"/>
        <v>-1810.7075105104086</v>
      </c>
      <c r="M2160" s="36">
        <f t="shared" si="413"/>
        <v>1810.7075105104086</v>
      </c>
      <c r="N2160" s="36">
        <f t="shared" si="414"/>
        <v>7.8290708686890725E-2</v>
      </c>
      <c r="O2160" s="36">
        <f t="shared" si="415"/>
        <v>3278661.6886188015</v>
      </c>
      <c r="P2160" s="35">
        <f t="shared" si="406"/>
        <v>3278661.6886188015</v>
      </c>
    </row>
    <row r="2161" spans="1:16" x14ac:dyDescent="0.4">
      <c r="A2161" s="1">
        <v>2160</v>
      </c>
      <c r="B2161" s="21">
        <v>41973</v>
      </c>
      <c r="C2161" s="43">
        <v>4</v>
      </c>
      <c r="D2161" s="23">
        <v>20592</v>
      </c>
      <c r="E2161" s="25">
        <f t="shared" si="407"/>
        <v>26003.75</v>
      </c>
      <c r="F2161" s="25">
        <f t="shared" si="408"/>
        <v>25204.125</v>
      </c>
      <c r="G2161" s="25">
        <f t="shared" si="409"/>
        <v>0.8170091205308655</v>
      </c>
      <c r="H2161" s="25">
        <f t="shared" si="404"/>
        <v>0.99897478522145755</v>
      </c>
      <c r="I2161" s="4">
        <f t="shared" si="410"/>
        <v>20613.132888469318</v>
      </c>
      <c r="J2161" s="25">
        <f t="shared" si="405"/>
        <v>25006.497506577733</v>
      </c>
      <c r="K2161" s="15">
        <f t="shared" si="411"/>
        <v>24980.860475774403</v>
      </c>
      <c r="L2161" s="36">
        <f t="shared" si="412"/>
        <v>-4388.8604757744033</v>
      </c>
      <c r="M2161" s="36">
        <f t="shared" si="413"/>
        <v>4388.8604757744033</v>
      </c>
      <c r="N2161" s="36">
        <f t="shared" si="414"/>
        <v>0.21313424998904446</v>
      </c>
      <c r="O2161" s="36">
        <f t="shared" si="415"/>
        <v>19262096.275814723</v>
      </c>
      <c r="P2161" s="35">
        <f t="shared" si="406"/>
        <v>19262096.275814723</v>
      </c>
    </row>
    <row r="2162" spans="1:16" x14ac:dyDescent="0.4">
      <c r="A2162" s="1">
        <v>2161</v>
      </c>
      <c r="B2162" s="21">
        <v>41974</v>
      </c>
      <c r="C2162" s="43">
        <v>1</v>
      </c>
      <c r="D2162" s="23">
        <v>29304</v>
      </c>
      <c r="E2162" s="25">
        <f t="shared" si="407"/>
        <v>24404.5</v>
      </c>
      <c r="F2162" s="25">
        <f t="shared" si="408"/>
        <v>25101.5</v>
      </c>
      <c r="G2162" s="25">
        <f t="shared" si="409"/>
        <v>1.1674202736888233</v>
      </c>
      <c r="H2162" s="25">
        <f t="shared" si="404"/>
        <v>1.002565354379422</v>
      </c>
      <c r="I2162" s="4">
        <f t="shared" si="410"/>
        <v>29229.017212687231</v>
      </c>
      <c r="J2162" s="25">
        <f t="shared" si="405"/>
        <v>25006.843502167558</v>
      </c>
      <c r="K2162" s="15">
        <f t="shared" si="411"/>
        <v>25070.994917661363</v>
      </c>
      <c r="L2162" s="36">
        <f t="shared" si="412"/>
        <v>4233.0050823386373</v>
      </c>
      <c r="M2162" s="36">
        <f t="shared" si="413"/>
        <v>4233.0050823386373</v>
      </c>
      <c r="N2162" s="36">
        <f t="shared" si="414"/>
        <v>0.14445144288624889</v>
      </c>
      <c r="O2162" s="36">
        <f t="shared" si="415"/>
        <v>17918332.027104732</v>
      </c>
      <c r="P2162" s="35">
        <f t="shared" si="406"/>
        <v>17918332.027104732</v>
      </c>
    </row>
    <row r="2163" spans="1:16" x14ac:dyDescent="0.4">
      <c r="A2163" s="1">
        <v>2162</v>
      </c>
      <c r="B2163" s="21">
        <v>41975</v>
      </c>
      <c r="C2163" s="43">
        <v>2</v>
      </c>
      <c r="D2163" s="23">
        <v>24594</v>
      </c>
      <c r="E2163" s="25">
        <f t="shared" si="407"/>
        <v>25798.5</v>
      </c>
      <c r="F2163" s="25">
        <f t="shared" si="408"/>
        <v>26190.125</v>
      </c>
      <c r="G2163" s="25">
        <f t="shared" si="409"/>
        <v>0.93905622825396973</v>
      </c>
      <c r="H2163" s="25">
        <f t="shared" si="404"/>
        <v>1.001156956769502</v>
      </c>
      <c r="I2163" s="4">
        <f t="shared" si="410"/>
        <v>24565.57868744083</v>
      </c>
      <c r="J2163" s="25">
        <f t="shared" si="405"/>
        <v>25007.189497757383</v>
      </c>
      <c r="K2163" s="15">
        <f t="shared" si="411"/>
        <v>25036.121734933033</v>
      </c>
      <c r="L2163" s="36">
        <f t="shared" si="412"/>
        <v>-442.12173493303271</v>
      </c>
      <c r="M2163" s="36">
        <f t="shared" si="413"/>
        <v>442.12173493303271</v>
      </c>
      <c r="N2163" s="36">
        <f t="shared" si="414"/>
        <v>1.7976812837807297E-2</v>
      </c>
      <c r="O2163" s="36">
        <f t="shared" si="415"/>
        <v>195471.62850019484</v>
      </c>
      <c r="P2163" s="35">
        <f t="shared" si="406"/>
        <v>195471.62850019484</v>
      </c>
    </row>
    <row r="2164" spans="1:16" x14ac:dyDescent="0.4">
      <c r="A2164" s="1">
        <v>2163</v>
      </c>
      <c r="B2164" s="21">
        <v>41976</v>
      </c>
      <c r="C2164" s="43">
        <v>3</v>
      </c>
      <c r="D2164" s="23">
        <v>28704</v>
      </c>
      <c r="E2164" s="25">
        <f t="shared" si="407"/>
        <v>26581.75</v>
      </c>
      <c r="F2164" s="25">
        <f t="shared" si="408"/>
        <v>26189.875</v>
      </c>
      <c r="G2164" s="25">
        <f t="shared" si="409"/>
        <v>1.0959960671824511</v>
      </c>
      <c r="H2164" s="25">
        <f t="shared" si="404"/>
        <v>0.99730290362961838</v>
      </c>
      <c r="I2164" s="4">
        <f t="shared" si="410"/>
        <v>28781.626821233225</v>
      </c>
      <c r="J2164" s="25">
        <f t="shared" si="405"/>
        <v>25007.535493347208</v>
      </c>
      <c r="K2164" s="15">
        <f t="shared" si="411"/>
        <v>24940.087760135913</v>
      </c>
      <c r="L2164" s="36">
        <f t="shared" si="412"/>
        <v>3763.9122398640866</v>
      </c>
      <c r="M2164" s="36">
        <f t="shared" si="413"/>
        <v>3763.9122398640866</v>
      </c>
      <c r="N2164" s="36">
        <f t="shared" si="414"/>
        <v>0.1311284921914746</v>
      </c>
      <c r="O2164" s="36">
        <f t="shared" si="415"/>
        <v>14167035.349398686</v>
      </c>
      <c r="P2164" s="35">
        <f t="shared" si="406"/>
        <v>14167035.349398686</v>
      </c>
    </row>
    <row r="2165" spans="1:16" x14ac:dyDescent="0.4">
      <c r="A2165" s="1">
        <v>2164</v>
      </c>
      <c r="B2165" s="21">
        <v>41977</v>
      </c>
      <c r="C2165" s="43">
        <v>4</v>
      </c>
      <c r="D2165" s="23">
        <v>23725</v>
      </c>
      <c r="E2165" s="25">
        <f t="shared" si="407"/>
        <v>25798</v>
      </c>
      <c r="F2165" s="25">
        <f t="shared" si="408"/>
        <v>25852.625</v>
      </c>
      <c r="G2165" s="25">
        <f t="shared" si="409"/>
        <v>0.91770178076694342</v>
      </c>
      <c r="H2165" s="25">
        <f t="shared" si="404"/>
        <v>0.99897478522145755</v>
      </c>
      <c r="I2165" s="4">
        <f t="shared" si="410"/>
        <v>23749.348182737693</v>
      </c>
      <c r="J2165" s="25">
        <f t="shared" si="405"/>
        <v>25007.881488937033</v>
      </c>
      <c r="K2165" s="15">
        <f t="shared" si="411"/>
        <v>24982.243039254536</v>
      </c>
      <c r="L2165" s="36">
        <f t="shared" si="412"/>
        <v>-1257.2430392545357</v>
      </c>
      <c r="M2165" s="36">
        <f t="shared" si="413"/>
        <v>1257.2430392545357</v>
      </c>
      <c r="N2165" s="36">
        <f t="shared" si="414"/>
        <v>5.2992330421687488E-2</v>
      </c>
      <c r="O2165" s="36">
        <f t="shared" si="415"/>
        <v>1580660.0597539819</v>
      </c>
      <c r="P2165" s="35">
        <f t="shared" si="406"/>
        <v>1580660.0597539819</v>
      </c>
    </row>
    <row r="2166" spans="1:16" x14ac:dyDescent="0.4">
      <c r="A2166" s="1">
        <v>2165</v>
      </c>
      <c r="B2166" s="21">
        <v>41978</v>
      </c>
      <c r="C2166" s="43">
        <v>1</v>
      </c>
      <c r="D2166" s="23">
        <v>26169</v>
      </c>
      <c r="E2166" s="25">
        <f t="shared" si="407"/>
        <v>25907.25</v>
      </c>
      <c r="F2166" s="25">
        <f t="shared" si="408"/>
        <v>25041.625</v>
      </c>
      <c r="G2166" s="25">
        <f t="shared" si="409"/>
        <v>1.045020041630685</v>
      </c>
      <c r="H2166" s="25">
        <f t="shared" si="404"/>
        <v>1.002565354379422</v>
      </c>
      <c r="I2166" s="4">
        <f t="shared" si="410"/>
        <v>26102.039019888485</v>
      </c>
      <c r="J2166" s="25">
        <f t="shared" si="405"/>
        <v>25008.227484526858</v>
      </c>
      <c r="K2166" s="15">
        <f t="shared" si="411"/>
        <v>25072.38245042587</v>
      </c>
      <c r="L2166" s="36">
        <f t="shared" si="412"/>
        <v>1096.61754957413</v>
      </c>
      <c r="M2166" s="36">
        <f t="shared" si="413"/>
        <v>1096.61754957413</v>
      </c>
      <c r="N2166" s="36">
        <f t="shared" si="414"/>
        <v>4.1905214168448543E-2</v>
      </c>
      <c r="O2166" s="36">
        <f t="shared" si="415"/>
        <v>1202570.0500339693</v>
      </c>
      <c r="P2166" s="35">
        <f t="shared" si="406"/>
        <v>1202570.0500339693</v>
      </c>
    </row>
    <row r="2167" spans="1:16" x14ac:dyDescent="0.4">
      <c r="A2167" s="1">
        <v>2166</v>
      </c>
      <c r="B2167" s="21">
        <v>41979</v>
      </c>
      <c r="C2167" s="43">
        <v>2</v>
      </c>
      <c r="D2167" s="23">
        <v>25031</v>
      </c>
      <c r="E2167" s="25">
        <f t="shared" si="407"/>
        <v>24176</v>
      </c>
      <c r="F2167" s="25">
        <f t="shared" si="408"/>
        <v>24297.125</v>
      </c>
      <c r="G2167" s="25">
        <f t="shared" si="409"/>
        <v>1.0302041908250461</v>
      </c>
      <c r="H2167" s="25">
        <f t="shared" si="404"/>
        <v>1.001156956769502</v>
      </c>
      <c r="I2167" s="4">
        <f t="shared" si="410"/>
        <v>25002.073681602484</v>
      </c>
      <c r="J2167" s="25">
        <f t="shared" si="405"/>
        <v>25008.573480116684</v>
      </c>
      <c r="K2167" s="15">
        <f t="shared" si="411"/>
        <v>25037.507318500095</v>
      </c>
      <c r="L2167" s="36">
        <f t="shared" si="412"/>
        <v>-6.5073185000946978</v>
      </c>
      <c r="M2167" s="36">
        <f t="shared" si="413"/>
        <v>6.5073185000946978</v>
      </c>
      <c r="N2167" s="36">
        <f t="shared" si="414"/>
        <v>2.599703767366345E-4</v>
      </c>
      <c r="O2167" s="36">
        <f t="shared" si="415"/>
        <v>42.345194061674711</v>
      </c>
      <c r="P2167" s="35">
        <f t="shared" si="406"/>
        <v>42.345194061674711</v>
      </c>
    </row>
    <row r="2168" spans="1:16" x14ac:dyDescent="0.4">
      <c r="A2168" s="1">
        <v>2167</v>
      </c>
      <c r="B2168" s="21">
        <v>41980</v>
      </c>
      <c r="C2168" s="43">
        <v>3</v>
      </c>
      <c r="D2168" s="23">
        <v>21779</v>
      </c>
      <c r="E2168" s="25">
        <f t="shared" si="407"/>
        <v>24418.25</v>
      </c>
      <c r="F2168" s="25">
        <f t="shared" si="408"/>
        <v>24048.125</v>
      </c>
      <c r="G2168" s="25">
        <f t="shared" si="409"/>
        <v>0.90564233178262343</v>
      </c>
      <c r="H2168" s="25">
        <f t="shared" si="404"/>
        <v>0.99730290362961838</v>
      </c>
      <c r="I2168" s="4">
        <f t="shared" si="410"/>
        <v>21837.898917908253</v>
      </c>
      <c r="J2168" s="25">
        <f t="shared" si="405"/>
        <v>25008.919475706512</v>
      </c>
      <c r="K2168" s="15">
        <f t="shared" si="411"/>
        <v>24941.468009761418</v>
      </c>
      <c r="L2168" s="36">
        <f t="shared" si="412"/>
        <v>-3162.4680097614182</v>
      </c>
      <c r="M2168" s="36">
        <f t="shared" si="413"/>
        <v>3162.4680097614182</v>
      </c>
      <c r="N2168" s="36">
        <f t="shared" si="414"/>
        <v>0.14520721841046044</v>
      </c>
      <c r="O2168" s="36">
        <f t="shared" si="415"/>
        <v>10001203.912764346</v>
      </c>
      <c r="P2168" s="35">
        <f t="shared" si="406"/>
        <v>10001203.912764346</v>
      </c>
    </row>
    <row r="2169" spans="1:16" x14ac:dyDescent="0.4">
      <c r="A2169" s="1">
        <v>2168</v>
      </c>
      <c r="B2169" s="21">
        <v>41981</v>
      </c>
      <c r="C2169" s="43">
        <v>4</v>
      </c>
      <c r="D2169" s="23">
        <v>24694</v>
      </c>
      <c r="E2169" s="25">
        <f t="shared" si="407"/>
        <v>23678</v>
      </c>
      <c r="F2169" s="25">
        <f t="shared" si="408"/>
        <v>23874</v>
      </c>
      <c r="G2169" s="25">
        <f t="shared" si="409"/>
        <v>1.0343469883555332</v>
      </c>
      <c r="H2169" s="25">
        <f t="shared" si="404"/>
        <v>0.99897478522145755</v>
      </c>
      <c r="I2169" s="4">
        <f t="shared" si="410"/>
        <v>24719.342635385652</v>
      </c>
      <c r="J2169" s="25">
        <f t="shared" si="405"/>
        <v>25009.265471296338</v>
      </c>
      <c r="K2169" s="15">
        <f t="shared" si="411"/>
        <v>24983.625602734672</v>
      </c>
      <c r="L2169" s="36">
        <f t="shared" si="412"/>
        <v>-289.6256027346717</v>
      </c>
      <c r="M2169" s="36">
        <f t="shared" si="413"/>
        <v>289.6256027346717</v>
      </c>
      <c r="N2169" s="36">
        <f t="shared" si="414"/>
        <v>1.1728581952485289E-2</v>
      </c>
      <c r="O2169" s="36">
        <f t="shared" si="415"/>
        <v>83882.989759421878</v>
      </c>
      <c r="P2169" s="35">
        <f t="shared" si="406"/>
        <v>83882.989759421878</v>
      </c>
    </row>
    <row r="2170" spans="1:16" x14ac:dyDescent="0.4">
      <c r="A2170" s="1">
        <v>2169</v>
      </c>
      <c r="B2170" s="21">
        <v>41982</v>
      </c>
      <c r="C2170" s="43">
        <v>1</v>
      </c>
      <c r="D2170" s="23">
        <v>23208</v>
      </c>
      <c r="E2170" s="25">
        <f t="shared" si="407"/>
        <v>24070</v>
      </c>
      <c r="F2170" s="25">
        <f t="shared" si="408"/>
        <v>23928.875</v>
      </c>
      <c r="G2170" s="25">
        <f t="shared" si="409"/>
        <v>0.96987426278920341</v>
      </c>
      <c r="H2170" s="25">
        <f t="shared" si="404"/>
        <v>1.002565354379422</v>
      </c>
      <c r="I2170" s="4">
        <f t="shared" si="410"/>
        <v>23148.615597599142</v>
      </c>
      <c r="J2170" s="25">
        <f t="shared" si="405"/>
        <v>25009.611466886163</v>
      </c>
      <c r="K2170" s="15">
        <f t="shared" si="411"/>
        <v>25073.769983190381</v>
      </c>
      <c r="L2170" s="36">
        <f t="shared" si="412"/>
        <v>-1865.769983190381</v>
      </c>
      <c r="M2170" s="36">
        <f t="shared" si="413"/>
        <v>1865.769983190381</v>
      </c>
      <c r="N2170" s="36">
        <f t="shared" si="414"/>
        <v>8.0393398103687563E-2</v>
      </c>
      <c r="O2170" s="36">
        <f t="shared" si="415"/>
        <v>3481097.6301742345</v>
      </c>
      <c r="P2170" s="35">
        <f t="shared" si="406"/>
        <v>3481097.6301742345</v>
      </c>
    </row>
    <row r="2171" spans="1:16" x14ac:dyDescent="0.4">
      <c r="A2171" s="1">
        <v>2170</v>
      </c>
      <c r="B2171" s="21">
        <v>41983</v>
      </c>
      <c r="C2171" s="43">
        <v>2</v>
      </c>
      <c r="D2171" s="23">
        <v>26599</v>
      </c>
      <c r="E2171" s="25">
        <f t="shared" si="407"/>
        <v>23787.75</v>
      </c>
      <c r="F2171" s="25">
        <f t="shared" si="408"/>
        <v>24433.25</v>
      </c>
      <c r="G2171" s="25">
        <f t="shared" si="409"/>
        <v>1.0886394564783646</v>
      </c>
      <c r="H2171" s="25">
        <f t="shared" si="404"/>
        <v>1.001156956769502</v>
      </c>
      <c r="I2171" s="4">
        <f t="shared" si="410"/>
        <v>26568.261669807216</v>
      </c>
      <c r="J2171" s="25">
        <f t="shared" si="405"/>
        <v>25009.957462475988</v>
      </c>
      <c r="K2171" s="15">
        <f t="shared" si="411"/>
        <v>25038.892902067157</v>
      </c>
      <c r="L2171" s="36">
        <f t="shared" si="412"/>
        <v>1560.1070979328433</v>
      </c>
      <c r="M2171" s="36">
        <f t="shared" si="413"/>
        <v>1560.1070979328433</v>
      </c>
      <c r="N2171" s="36">
        <f t="shared" si="414"/>
        <v>5.8652847773707405E-2</v>
      </c>
      <c r="O2171" s="36">
        <f t="shared" si="415"/>
        <v>2433934.1570204385</v>
      </c>
      <c r="P2171" s="35">
        <f t="shared" si="406"/>
        <v>2433934.1570204385</v>
      </c>
    </row>
    <row r="2172" spans="1:16" x14ac:dyDescent="0.4">
      <c r="A2172" s="1">
        <v>2171</v>
      </c>
      <c r="B2172" s="21">
        <v>41984</v>
      </c>
      <c r="C2172" s="43">
        <v>3</v>
      </c>
      <c r="D2172" s="23">
        <v>20650</v>
      </c>
      <c r="E2172" s="25">
        <f t="shared" si="407"/>
        <v>25078.75</v>
      </c>
      <c r="F2172" s="25">
        <f t="shared" si="408"/>
        <v>24933.375</v>
      </c>
      <c r="G2172" s="25">
        <f t="shared" si="409"/>
        <v>0.828207172113683</v>
      </c>
      <c r="H2172" s="25">
        <f t="shared" si="404"/>
        <v>0.99730290362961838</v>
      </c>
      <c r="I2172" s="4">
        <f t="shared" si="410"/>
        <v>20705.845661178446</v>
      </c>
      <c r="J2172" s="25">
        <f t="shared" si="405"/>
        <v>25010.303458065813</v>
      </c>
      <c r="K2172" s="15">
        <f t="shared" si="411"/>
        <v>24942.848259386919</v>
      </c>
      <c r="L2172" s="36">
        <f t="shared" si="412"/>
        <v>-4292.8482593869194</v>
      </c>
      <c r="M2172" s="36">
        <f t="shared" si="413"/>
        <v>4292.8482593869194</v>
      </c>
      <c r="N2172" s="36">
        <f t="shared" si="414"/>
        <v>0.20788611425602516</v>
      </c>
      <c r="O2172" s="36">
        <f t="shared" si="415"/>
        <v>18428546.178121302</v>
      </c>
      <c r="P2172" s="35">
        <f t="shared" si="406"/>
        <v>18428546.178121302</v>
      </c>
    </row>
    <row r="2173" spans="1:16" x14ac:dyDescent="0.4">
      <c r="A2173" s="1">
        <v>2172</v>
      </c>
      <c r="B2173" s="21">
        <v>41985</v>
      </c>
      <c r="C2173" s="43">
        <v>4</v>
      </c>
      <c r="D2173" s="23">
        <v>29858</v>
      </c>
      <c r="E2173" s="25">
        <f t="shared" si="407"/>
        <v>24788</v>
      </c>
      <c r="F2173" s="25">
        <f t="shared" si="408"/>
        <v>24511.625</v>
      </c>
      <c r="G2173" s="25">
        <f t="shared" si="409"/>
        <v>1.2181158939890766</v>
      </c>
      <c r="H2173" s="25">
        <f t="shared" si="404"/>
        <v>0.99897478522145755</v>
      </c>
      <c r="I2173" s="4">
        <f t="shared" si="410"/>
        <v>29888.642277773743</v>
      </c>
      <c r="J2173" s="25">
        <f t="shared" si="405"/>
        <v>25010.649453655638</v>
      </c>
      <c r="K2173" s="15">
        <f t="shared" si="411"/>
        <v>24985.008166214808</v>
      </c>
      <c r="L2173" s="36">
        <f t="shared" si="412"/>
        <v>4872.9918337851923</v>
      </c>
      <c r="M2173" s="36">
        <f t="shared" si="413"/>
        <v>4872.9918337851923</v>
      </c>
      <c r="N2173" s="36">
        <f t="shared" si="414"/>
        <v>0.16320556747890658</v>
      </c>
      <c r="O2173" s="36">
        <f t="shared" si="415"/>
        <v>23746049.412137169</v>
      </c>
      <c r="P2173" s="35">
        <f t="shared" si="406"/>
        <v>23746049.412137169</v>
      </c>
    </row>
    <row r="2174" spans="1:16" x14ac:dyDescent="0.4">
      <c r="A2174" s="1">
        <v>2173</v>
      </c>
      <c r="B2174" s="21">
        <v>41986</v>
      </c>
      <c r="C2174" s="43">
        <v>1</v>
      </c>
      <c r="D2174" s="23">
        <v>22045</v>
      </c>
      <c r="E2174" s="25">
        <f t="shared" si="407"/>
        <v>24235.25</v>
      </c>
      <c r="F2174" s="25">
        <f t="shared" si="408"/>
        <v>25627.5</v>
      </c>
      <c r="G2174" s="25">
        <f t="shared" si="409"/>
        <v>0.86020876012096381</v>
      </c>
      <c r="H2174" s="25">
        <f t="shared" si="404"/>
        <v>1.002565354379422</v>
      </c>
      <c r="I2174" s="4">
        <f t="shared" si="410"/>
        <v>21988.591470573643</v>
      </c>
      <c r="J2174" s="25">
        <f t="shared" si="405"/>
        <v>25010.995449245464</v>
      </c>
      <c r="K2174" s="15">
        <f t="shared" si="411"/>
        <v>25075.157515954888</v>
      </c>
      <c r="L2174" s="36">
        <f t="shared" si="412"/>
        <v>-3030.1575159548884</v>
      </c>
      <c r="M2174" s="36">
        <f t="shared" si="413"/>
        <v>3030.1575159548884</v>
      </c>
      <c r="N2174" s="36">
        <f t="shared" si="414"/>
        <v>0.13745327811090444</v>
      </c>
      <c r="O2174" s="36">
        <f t="shared" si="415"/>
        <v>9181854.5714979004</v>
      </c>
      <c r="P2174" s="35">
        <f t="shared" si="406"/>
        <v>9181854.5714979004</v>
      </c>
    </row>
    <row r="2175" spans="1:16" x14ac:dyDescent="0.4">
      <c r="A2175" s="1">
        <v>2174</v>
      </c>
      <c r="B2175" s="21">
        <v>41987</v>
      </c>
      <c r="C2175" s="43">
        <v>2</v>
      </c>
      <c r="D2175" s="23">
        <v>24388</v>
      </c>
      <c r="E2175" s="25">
        <f t="shared" si="407"/>
        <v>27019.75</v>
      </c>
      <c r="F2175" s="25">
        <f t="shared" si="408"/>
        <v>27388.375</v>
      </c>
      <c r="G2175" s="25">
        <f t="shared" si="409"/>
        <v>0.89045078431998981</v>
      </c>
      <c r="H2175" s="25">
        <f t="shared" si="404"/>
        <v>1.001156956769502</v>
      </c>
      <c r="I2175" s="4">
        <f t="shared" si="410"/>
        <v>24359.816745112912</v>
      </c>
      <c r="J2175" s="25">
        <f t="shared" si="405"/>
        <v>25011.341444835289</v>
      </c>
      <c r="K2175" s="15">
        <f t="shared" si="411"/>
        <v>25040.278485634219</v>
      </c>
      <c r="L2175" s="36">
        <f t="shared" si="412"/>
        <v>-652.27848563421867</v>
      </c>
      <c r="M2175" s="36">
        <f t="shared" si="413"/>
        <v>652.27848563421867</v>
      </c>
      <c r="N2175" s="36">
        <f t="shared" si="414"/>
        <v>2.6745878531827895E-2</v>
      </c>
      <c r="O2175" s="36">
        <f t="shared" si="415"/>
        <v>425467.22282126959</v>
      </c>
      <c r="P2175" s="35">
        <f t="shared" si="406"/>
        <v>425467.22282126959</v>
      </c>
    </row>
    <row r="2176" spans="1:16" x14ac:dyDescent="0.4">
      <c r="A2176" s="1">
        <v>2175</v>
      </c>
      <c r="B2176" s="21">
        <v>41988</v>
      </c>
      <c r="C2176" s="43">
        <v>3</v>
      </c>
      <c r="D2176" s="23">
        <v>31788</v>
      </c>
      <c r="E2176" s="25">
        <f t="shared" si="407"/>
        <v>27757</v>
      </c>
      <c r="F2176" s="25">
        <f t="shared" si="408"/>
        <v>29049.5</v>
      </c>
      <c r="G2176" s="25">
        <f t="shared" si="409"/>
        <v>1.0942701251312414</v>
      </c>
      <c r="H2176" s="25">
        <f t="shared" si="404"/>
        <v>0.99730290362961838</v>
      </c>
      <c r="I2176" s="4">
        <f t="shared" si="410"/>
        <v>31873.967161139975</v>
      </c>
      <c r="J2176" s="25">
        <f t="shared" si="405"/>
        <v>25011.687440425114</v>
      </c>
      <c r="K2176" s="15">
        <f t="shared" si="411"/>
        <v>24944.228509012424</v>
      </c>
      <c r="L2176" s="36">
        <f t="shared" si="412"/>
        <v>6843.7714909875758</v>
      </c>
      <c r="M2176" s="36">
        <f t="shared" si="413"/>
        <v>6843.7714909875758</v>
      </c>
      <c r="N2176" s="36">
        <f t="shared" si="414"/>
        <v>0.21529418305610845</v>
      </c>
      <c r="O2176" s="36">
        <f t="shared" si="415"/>
        <v>46837208.220854305</v>
      </c>
      <c r="P2176" s="35">
        <f t="shared" si="406"/>
        <v>46837208.220854305</v>
      </c>
    </row>
    <row r="2177" spans="1:16" x14ac:dyDescent="0.4">
      <c r="A2177" s="1">
        <v>2176</v>
      </c>
      <c r="B2177" s="21">
        <v>41989</v>
      </c>
      <c r="C2177" s="43">
        <v>4</v>
      </c>
      <c r="D2177" s="23">
        <v>32807</v>
      </c>
      <c r="E2177" s="25">
        <f t="shared" si="407"/>
        <v>30342</v>
      </c>
      <c r="F2177" s="25">
        <f t="shared" si="408"/>
        <v>30211.75</v>
      </c>
      <c r="G2177" s="25">
        <f t="shared" si="409"/>
        <v>1.0859020083245756</v>
      </c>
      <c r="H2177" s="25">
        <f t="shared" si="404"/>
        <v>0.99897478522145755</v>
      </c>
      <c r="I2177" s="4">
        <f t="shared" si="410"/>
        <v>32840.668738928369</v>
      </c>
      <c r="J2177" s="25">
        <f t="shared" si="405"/>
        <v>25012.033436014943</v>
      </c>
      <c r="K2177" s="15">
        <f t="shared" si="411"/>
        <v>24986.390729694944</v>
      </c>
      <c r="L2177" s="36">
        <f t="shared" si="412"/>
        <v>7820.6092703050563</v>
      </c>
      <c r="M2177" s="36">
        <f t="shared" si="413"/>
        <v>7820.6092703050563</v>
      </c>
      <c r="N2177" s="36">
        <f t="shared" si="414"/>
        <v>0.23838233518167026</v>
      </c>
      <c r="O2177" s="36">
        <f t="shared" si="415"/>
        <v>61161929.358781382</v>
      </c>
      <c r="P2177" s="35">
        <f t="shared" si="406"/>
        <v>61161929.358781382</v>
      </c>
    </row>
    <row r="2178" spans="1:16" x14ac:dyDescent="0.4">
      <c r="A2178" s="1">
        <v>2177</v>
      </c>
      <c r="B2178" s="21">
        <v>41990</v>
      </c>
      <c r="C2178" s="43">
        <v>1</v>
      </c>
      <c r="D2178" s="23">
        <v>32385</v>
      </c>
      <c r="E2178" s="25">
        <f t="shared" si="407"/>
        <v>30081.5</v>
      </c>
      <c r="F2178" s="25">
        <f t="shared" si="408"/>
        <v>30063.625</v>
      </c>
      <c r="G2178" s="25">
        <f t="shared" si="409"/>
        <v>1.077215405660495</v>
      </c>
      <c r="H2178" s="25">
        <f t="shared" ref="H2178:H2241" si="416">VLOOKUP(C2178,$Q$38:$S$42,3,FALSE)</f>
        <v>1.002565354379422</v>
      </c>
      <c r="I2178" s="4">
        <f t="shared" si="410"/>
        <v>32302.133580155474</v>
      </c>
      <c r="J2178" s="25">
        <f t="shared" si="405"/>
        <v>25012.379431604768</v>
      </c>
      <c r="K2178" s="15">
        <f t="shared" si="411"/>
        <v>25076.545048719399</v>
      </c>
      <c r="L2178" s="36">
        <f t="shared" si="412"/>
        <v>7308.4549512806007</v>
      </c>
      <c r="M2178" s="36">
        <f t="shared" si="413"/>
        <v>7308.4549512806007</v>
      </c>
      <c r="N2178" s="36">
        <f t="shared" si="414"/>
        <v>0.2256740760006361</v>
      </c>
      <c r="O2178" s="36">
        <f t="shared" si="415"/>
        <v>53413513.774897926</v>
      </c>
      <c r="P2178" s="35">
        <f t="shared" si="406"/>
        <v>53413513.774897926</v>
      </c>
    </row>
    <row r="2179" spans="1:16" x14ac:dyDescent="0.4">
      <c r="A2179" s="1">
        <v>2178</v>
      </c>
      <c r="B2179" s="21">
        <v>41991</v>
      </c>
      <c r="C2179" s="43">
        <v>2</v>
      </c>
      <c r="D2179" s="23">
        <v>23346</v>
      </c>
      <c r="E2179" s="25">
        <f t="shared" si="407"/>
        <v>30045.75</v>
      </c>
      <c r="F2179" s="25">
        <f t="shared" si="408"/>
        <v>29565.75</v>
      </c>
      <c r="G2179" s="25">
        <f t="shared" si="409"/>
        <v>0.78962989269678596</v>
      </c>
      <c r="H2179" s="25">
        <f t="shared" si="416"/>
        <v>1.001156956769502</v>
      </c>
      <c r="I2179" s="4">
        <f t="shared" si="410"/>
        <v>23319.020900910531</v>
      </c>
      <c r="J2179" s="25">
        <f t="shared" ref="J2179:J2242" si="417">INTERCEPT($I$2:$I$3896,$A$2:$A$3896)+SLOPE($I$2:$I$3896,$A$2:$A$3896)*A2179</f>
        <v>25012.725427194593</v>
      </c>
      <c r="K2179" s="15">
        <f t="shared" si="411"/>
        <v>25041.664069201281</v>
      </c>
      <c r="L2179" s="36">
        <f t="shared" si="412"/>
        <v>-1695.6640692012807</v>
      </c>
      <c r="M2179" s="36">
        <f t="shared" si="413"/>
        <v>1695.6640692012807</v>
      </c>
      <c r="N2179" s="36">
        <f t="shared" si="414"/>
        <v>7.2631888512005513E-2</v>
      </c>
      <c r="O2179" s="36">
        <f t="shared" si="415"/>
        <v>2875276.6355802454</v>
      </c>
      <c r="P2179" s="35">
        <f t="shared" ref="P2179:P2242" si="418">(D2179-K2179)^2</f>
        <v>2875276.6355802454</v>
      </c>
    </row>
    <row r="2180" spans="1:16" x14ac:dyDescent="0.4">
      <c r="A2180" s="1">
        <v>2179</v>
      </c>
      <c r="B2180" s="21">
        <v>41992</v>
      </c>
      <c r="C2180" s="43">
        <v>3</v>
      </c>
      <c r="D2180" s="23">
        <v>31645</v>
      </c>
      <c r="E2180" s="25">
        <f t="shared" si="407"/>
        <v>29085.75</v>
      </c>
      <c r="F2180" s="25">
        <f t="shared" si="408"/>
        <v>28295.25</v>
      </c>
      <c r="G2180" s="25">
        <f t="shared" si="409"/>
        <v>1.1183855947553034</v>
      </c>
      <c r="H2180" s="25">
        <f t="shared" si="416"/>
        <v>0.99730290362961838</v>
      </c>
      <c r="I2180" s="4">
        <f t="shared" si="410"/>
        <v>31730.580433316802</v>
      </c>
      <c r="J2180" s="25">
        <f t="shared" si="417"/>
        <v>25013.071422784418</v>
      </c>
      <c r="K2180" s="15">
        <f t="shared" si="411"/>
        <v>24945.608758637929</v>
      </c>
      <c r="L2180" s="36">
        <f t="shared" si="412"/>
        <v>6699.391241362071</v>
      </c>
      <c r="M2180" s="36">
        <f t="shared" si="413"/>
        <v>6699.391241362071</v>
      </c>
      <c r="N2180" s="36">
        <f t="shared" si="414"/>
        <v>0.21170457390937181</v>
      </c>
      <c r="O2180" s="36">
        <f t="shared" si="415"/>
        <v>44881843.004838832</v>
      </c>
      <c r="P2180" s="35">
        <f t="shared" si="418"/>
        <v>44881843.004838832</v>
      </c>
    </row>
    <row r="2181" spans="1:16" x14ac:dyDescent="0.4">
      <c r="A2181" s="1">
        <v>2180</v>
      </c>
      <c r="B2181" s="21">
        <v>41993</v>
      </c>
      <c r="C2181" s="43">
        <v>4</v>
      </c>
      <c r="D2181" s="23">
        <v>28967</v>
      </c>
      <c r="E2181" s="25">
        <f t="shared" ref="E2181:E2244" si="419">AVERAGE(D2179:D2182)</f>
        <v>27504.75</v>
      </c>
      <c r="F2181" s="25">
        <f t="shared" ref="F2181:F2244" si="420">AVERAGE(E2181:E2182)</f>
        <v>28253.25</v>
      </c>
      <c r="G2181" s="25">
        <f t="shared" si="409"/>
        <v>1.0252625804111031</v>
      </c>
      <c r="H2181" s="25">
        <f t="shared" si="416"/>
        <v>0.99897478522145755</v>
      </c>
      <c r="I2181" s="4">
        <f t="shared" si="410"/>
        <v>28996.727873945743</v>
      </c>
      <c r="J2181" s="25">
        <f t="shared" si="417"/>
        <v>25013.417418374243</v>
      </c>
      <c r="K2181" s="15">
        <f t="shared" si="411"/>
        <v>24987.773293175076</v>
      </c>
      <c r="L2181" s="36">
        <f t="shared" si="412"/>
        <v>3979.2267068249239</v>
      </c>
      <c r="M2181" s="36">
        <f t="shared" si="413"/>
        <v>3979.2267068249239</v>
      </c>
      <c r="N2181" s="36">
        <f t="shared" si="414"/>
        <v>0.13737103278989624</v>
      </c>
      <c r="O2181" s="36">
        <f t="shared" si="415"/>
        <v>15834245.184308728</v>
      </c>
      <c r="P2181" s="35">
        <f t="shared" si="418"/>
        <v>15834245.184308728</v>
      </c>
    </row>
    <row r="2182" spans="1:16" x14ac:dyDescent="0.4">
      <c r="A2182" s="1">
        <v>2181</v>
      </c>
      <c r="B2182" s="21">
        <v>41994</v>
      </c>
      <c r="C2182" s="43">
        <v>1</v>
      </c>
      <c r="D2182" s="23">
        <v>26061</v>
      </c>
      <c r="E2182" s="25">
        <f t="shared" si="419"/>
        <v>29001.75</v>
      </c>
      <c r="F2182" s="25">
        <f t="shared" si="420"/>
        <v>28421.25</v>
      </c>
      <c r="G2182" s="25">
        <f t="shared" si="409"/>
        <v>0.91695474336983773</v>
      </c>
      <c r="H2182" s="25">
        <f t="shared" si="416"/>
        <v>1.002565354379422</v>
      </c>
      <c r="I2182" s="4">
        <f t="shared" si="410"/>
        <v>25994.315369227475</v>
      </c>
      <c r="J2182" s="25">
        <f t="shared" si="417"/>
        <v>25013.763413964069</v>
      </c>
      <c r="K2182" s="15">
        <f t="shared" si="411"/>
        <v>25077.932581483907</v>
      </c>
      <c r="L2182" s="36">
        <f t="shared" si="412"/>
        <v>983.06741851609331</v>
      </c>
      <c r="M2182" s="36">
        <f t="shared" si="413"/>
        <v>983.06741851609331</v>
      </c>
      <c r="N2182" s="36">
        <f t="shared" si="414"/>
        <v>3.7721784218414232E-2</v>
      </c>
      <c r="O2182" s="36">
        <f t="shared" si="415"/>
        <v>966421.54934789578</v>
      </c>
      <c r="P2182" s="35">
        <f t="shared" si="418"/>
        <v>966421.54934789578</v>
      </c>
    </row>
    <row r="2183" spans="1:16" x14ac:dyDescent="0.4">
      <c r="A2183" s="1">
        <v>2182</v>
      </c>
      <c r="B2183" s="21">
        <v>41995</v>
      </c>
      <c r="C2183" s="43">
        <v>2</v>
      </c>
      <c r="D2183" s="23">
        <v>29334</v>
      </c>
      <c r="E2183" s="25">
        <f t="shared" si="419"/>
        <v>27840.75</v>
      </c>
      <c r="F2183" s="25">
        <f t="shared" si="420"/>
        <v>30122.875</v>
      </c>
      <c r="G2183" s="25">
        <f t="shared" si="409"/>
        <v>0.97381143068183229</v>
      </c>
      <c r="H2183" s="25">
        <f t="shared" si="416"/>
        <v>1.001156956769502</v>
      </c>
      <c r="I2183" s="4">
        <f t="shared" si="410"/>
        <v>29300.101049743407</v>
      </c>
      <c r="J2183" s="25">
        <f t="shared" si="417"/>
        <v>25014.109409553894</v>
      </c>
      <c r="K2183" s="15">
        <f t="shared" si="411"/>
        <v>25043.049652768343</v>
      </c>
      <c r="L2183" s="36">
        <f t="shared" si="412"/>
        <v>4290.9503472316574</v>
      </c>
      <c r="M2183" s="36">
        <f t="shared" si="413"/>
        <v>4290.9503472316574</v>
      </c>
      <c r="N2183" s="36">
        <f t="shared" si="414"/>
        <v>0.14627907367667747</v>
      </c>
      <c r="O2183" s="36">
        <f t="shared" si="415"/>
        <v>18412254.882407483</v>
      </c>
      <c r="P2183" s="35">
        <f t="shared" si="418"/>
        <v>18412254.882407483</v>
      </c>
    </row>
    <row r="2184" spans="1:16" x14ac:dyDescent="0.4">
      <c r="A2184" s="1">
        <v>2183</v>
      </c>
      <c r="B2184" s="21">
        <v>41996</v>
      </c>
      <c r="C2184" s="43">
        <v>3</v>
      </c>
      <c r="D2184" s="23">
        <v>27001</v>
      </c>
      <c r="E2184" s="25">
        <f t="shared" si="419"/>
        <v>32405</v>
      </c>
      <c r="F2184" s="25">
        <f t="shared" si="420"/>
        <v>31188.25</v>
      </c>
      <c r="G2184" s="25">
        <f t="shared" si="409"/>
        <v>0.86574270759019822</v>
      </c>
      <c r="H2184" s="25">
        <f t="shared" si="416"/>
        <v>0.99730290362961838</v>
      </c>
      <c r="I2184" s="4">
        <f t="shared" si="410"/>
        <v>27074.021244429987</v>
      </c>
      <c r="J2184" s="25">
        <f t="shared" si="417"/>
        <v>25014.455405143719</v>
      </c>
      <c r="K2184" s="15">
        <f t="shared" si="411"/>
        <v>24946.989008263434</v>
      </c>
      <c r="L2184" s="36">
        <f t="shared" si="412"/>
        <v>2054.0109917365662</v>
      </c>
      <c r="M2184" s="36">
        <f t="shared" si="413"/>
        <v>2054.0109917365662</v>
      </c>
      <c r="N2184" s="36">
        <f t="shared" si="414"/>
        <v>7.6071663706402212E-2</v>
      </c>
      <c r="O2184" s="36">
        <f t="shared" si="415"/>
        <v>4218961.1541746324</v>
      </c>
      <c r="P2184" s="35">
        <f t="shared" si="418"/>
        <v>4218961.1541746324</v>
      </c>
    </row>
    <row r="2185" spans="1:16" x14ac:dyDescent="0.4">
      <c r="A2185" s="1">
        <v>2184</v>
      </c>
      <c r="B2185" s="21">
        <v>41997</v>
      </c>
      <c r="C2185" s="43">
        <v>4</v>
      </c>
      <c r="D2185" s="23">
        <v>47224</v>
      </c>
      <c r="E2185" s="25">
        <f t="shared" si="419"/>
        <v>29971.5</v>
      </c>
      <c r="F2185" s="25">
        <f t="shared" si="420"/>
        <v>28839.5</v>
      </c>
      <c r="G2185" s="25">
        <f t="shared" si="409"/>
        <v>1.6374763778844987</v>
      </c>
      <c r="H2185" s="25">
        <f t="shared" si="416"/>
        <v>0.99897478522145755</v>
      </c>
      <c r="I2185" s="4">
        <f t="shared" si="410"/>
        <v>47272.464429150888</v>
      </c>
      <c r="J2185" s="25">
        <f t="shared" si="417"/>
        <v>25014.801400733544</v>
      </c>
      <c r="K2185" s="15">
        <f t="shared" si="411"/>
        <v>24989.155856655208</v>
      </c>
      <c r="L2185" s="36">
        <f t="shared" si="412"/>
        <v>22234.844143344792</v>
      </c>
      <c r="M2185" s="36">
        <f t="shared" si="413"/>
        <v>22234.844143344792</v>
      </c>
      <c r="N2185" s="36">
        <f t="shared" si="414"/>
        <v>0.47083779737728254</v>
      </c>
      <c r="O2185" s="36">
        <f t="shared" si="415"/>
        <v>494388294.07883418</v>
      </c>
      <c r="P2185" s="35">
        <f t="shared" si="418"/>
        <v>494388294.07883418</v>
      </c>
    </row>
    <row r="2186" spans="1:16" x14ac:dyDescent="0.4">
      <c r="A2186" s="1">
        <v>2185</v>
      </c>
      <c r="B2186" s="21">
        <v>41998</v>
      </c>
      <c r="C2186" s="43">
        <v>1</v>
      </c>
      <c r="D2186" s="23">
        <v>16327</v>
      </c>
      <c r="E2186" s="25">
        <f t="shared" si="419"/>
        <v>27707.5</v>
      </c>
      <c r="F2186" s="25">
        <f t="shared" si="420"/>
        <v>27288.125</v>
      </c>
      <c r="G2186" s="25">
        <f t="shared" si="409"/>
        <v>0.5983188658070131</v>
      </c>
      <c r="H2186" s="25">
        <f t="shared" si="416"/>
        <v>1.002565354379422</v>
      </c>
      <c r="I2186" s="4">
        <f t="shared" si="410"/>
        <v>16285.222632799087</v>
      </c>
      <c r="J2186" s="25">
        <f t="shared" si="417"/>
        <v>25015.147396323373</v>
      </c>
      <c r="K2186" s="15">
        <f t="shared" si="411"/>
        <v>25079.320114248418</v>
      </c>
      <c r="L2186" s="36">
        <f t="shared" si="412"/>
        <v>-8752.3201142484177</v>
      </c>
      <c r="M2186" s="36">
        <f t="shared" si="413"/>
        <v>8752.3201142484177</v>
      </c>
      <c r="N2186" s="36">
        <f t="shared" si="414"/>
        <v>0.53606419515210491</v>
      </c>
      <c r="O2186" s="36">
        <f t="shared" si="415"/>
        <v>76603107.382277429</v>
      </c>
      <c r="P2186" s="35">
        <f t="shared" si="418"/>
        <v>76603107.382277429</v>
      </c>
    </row>
    <row r="2187" spans="1:16" x14ac:dyDescent="0.4">
      <c r="A2187" s="1">
        <v>2186</v>
      </c>
      <c r="B2187" s="21">
        <v>41999</v>
      </c>
      <c r="C2187" s="43">
        <v>2</v>
      </c>
      <c r="D2187" s="23">
        <v>20278</v>
      </c>
      <c r="E2187" s="25">
        <f t="shared" si="419"/>
        <v>26868.75</v>
      </c>
      <c r="F2187" s="25">
        <f t="shared" si="420"/>
        <v>23561.625</v>
      </c>
      <c r="G2187" s="25">
        <f t="shared" si="409"/>
        <v>0.86063673452064537</v>
      </c>
      <c r="H2187" s="25">
        <f t="shared" si="416"/>
        <v>1.001156956769502</v>
      </c>
      <c r="I2187" s="4">
        <f t="shared" si="410"/>
        <v>20254.566342356884</v>
      </c>
      <c r="J2187" s="25">
        <f t="shared" si="417"/>
        <v>25015.493391913198</v>
      </c>
      <c r="K2187" s="15">
        <f t="shared" si="411"/>
        <v>25044.435236335405</v>
      </c>
      <c r="L2187" s="36">
        <f t="shared" si="412"/>
        <v>-4766.4352363354046</v>
      </c>
      <c r="M2187" s="36">
        <f t="shared" si="413"/>
        <v>4766.4352363354046</v>
      </c>
      <c r="N2187" s="36">
        <f t="shared" si="414"/>
        <v>0.2350545042082752</v>
      </c>
      <c r="O2187" s="36">
        <f t="shared" si="415"/>
        <v>22718904.862179745</v>
      </c>
      <c r="P2187" s="35">
        <f t="shared" si="418"/>
        <v>22718904.862179745</v>
      </c>
    </row>
    <row r="2188" spans="1:16" x14ac:dyDescent="0.4">
      <c r="A2188" s="1">
        <v>2187</v>
      </c>
      <c r="B2188" s="21">
        <v>42000</v>
      </c>
      <c r="C2188" s="43">
        <v>3</v>
      </c>
      <c r="D2188" s="23">
        <v>23646</v>
      </c>
      <c r="E2188" s="25">
        <f t="shared" si="419"/>
        <v>20254.5</v>
      </c>
      <c r="F2188" s="25">
        <f t="shared" si="420"/>
        <v>21460.25</v>
      </c>
      <c r="G2188" s="25">
        <f t="shared" si="409"/>
        <v>1.1018510967952377</v>
      </c>
      <c r="H2188" s="25">
        <f t="shared" si="416"/>
        <v>0.99730290362961838</v>
      </c>
      <c r="I2188" s="4">
        <f t="shared" si="410"/>
        <v>23709.948014732472</v>
      </c>
      <c r="J2188" s="25">
        <f t="shared" si="417"/>
        <v>25015.839387503023</v>
      </c>
      <c r="K2188" s="15">
        <f t="shared" si="411"/>
        <v>24948.369257888939</v>
      </c>
      <c r="L2188" s="36">
        <f t="shared" si="412"/>
        <v>-1302.3692578889386</v>
      </c>
      <c r="M2188" s="36">
        <f t="shared" si="413"/>
        <v>1302.3692578889386</v>
      </c>
      <c r="N2188" s="36">
        <f t="shared" si="414"/>
        <v>5.5077783045290478E-2</v>
      </c>
      <c r="O2188" s="36">
        <f t="shared" si="415"/>
        <v>1696165.6838941847</v>
      </c>
      <c r="P2188" s="35">
        <f t="shared" si="418"/>
        <v>1696165.6838941847</v>
      </c>
    </row>
    <row r="2189" spans="1:16" x14ac:dyDescent="0.4">
      <c r="A2189" s="1">
        <v>2188</v>
      </c>
      <c r="B2189" s="21">
        <v>42001</v>
      </c>
      <c r="C2189" s="43">
        <v>4</v>
      </c>
      <c r="D2189" s="23">
        <v>20767</v>
      </c>
      <c r="E2189" s="25">
        <f t="shared" si="419"/>
        <v>22666</v>
      </c>
      <c r="F2189" s="25">
        <f t="shared" si="420"/>
        <v>23063.5</v>
      </c>
      <c r="G2189" s="25">
        <f t="shared" si="409"/>
        <v>0.9004270817525527</v>
      </c>
      <c r="H2189" s="25">
        <f t="shared" si="416"/>
        <v>0.99897478522145755</v>
      </c>
      <c r="I2189" s="4">
        <f t="shared" si="410"/>
        <v>20788.312485180766</v>
      </c>
      <c r="J2189" s="25">
        <f t="shared" si="417"/>
        <v>25016.185383092848</v>
      </c>
      <c r="K2189" s="15">
        <f t="shared" si="411"/>
        <v>24990.538420135344</v>
      </c>
      <c r="L2189" s="36">
        <f t="shared" si="412"/>
        <v>-4223.5384201353445</v>
      </c>
      <c r="M2189" s="36">
        <f t="shared" si="413"/>
        <v>4223.5384201353445</v>
      </c>
      <c r="N2189" s="36">
        <f t="shared" si="414"/>
        <v>0.20337739780109523</v>
      </c>
      <c r="O2189" s="36">
        <f t="shared" si="415"/>
        <v>17838276.786359362</v>
      </c>
      <c r="P2189" s="35">
        <f t="shared" si="418"/>
        <v>17838276.786359362</v>
      </c>
    </row>
    <row r="2190" spans="1:16" x14ac:dyDescent="0.4">
      <c r="A2190" s="1">
        <v>2189</v>
      </c>
      <c r="B2190" s="21">
        <v>42002</v>
      </c>
      <c r="C2190" s="43">
        <v>1</v>
      </c>
      <c r="D2190" s="23">
        <v>25973</v>
      </c>
      <c r="E2190" s="25">
        <f t="shared" si="419"/>
        <v>23461</v>
      </c>
      <c r="F2190" s="25">
        <f t="shared" si="420"/>
        <v>24344.375</v>
      </c>
      <c r="G2190" s="25">
        <f t="shared" si="409"/>
        <v>1.0668994377551282</v>
      </c>
      <c r="H2190" s="25">
        <f t="shared" si="416"/>
        <v>1.002565354379422</v>
      </c>
      <c r="I2190" s="4">
        <f t="shared" si="410"/>
        <v>25906.540542762952</v>
      </c>
      <c r="J2190" s="25">
        <f t="shared" si="417"/>
        <v>25016.531378682674</v>
      </c>
      <c r="K2190" s="15">
        <f t="shared" si="411"/>
        <v>25080.707647012925</v>
      </c>
      <c r="L2190" s="36">
        <f t="shared" si="412"/>
        <v>892.29235298707499</v>
      </c>
      <c r="M2190" s="36">
        <f t="shared" si="413"/>
        <v>892.29235298707499</v>
      </c>
      <c r="N2190" s="36">
        <f t="shared" si="414"/>
        <v>3.4354612597199977E-2</v>
      </c>
      <c r="O2190" s="36">
        <f t="shared" si="415"/>
        <v>796185.64319921087</v>
      </c>
      <c r="P2190" s="35">
        <f t="shared" si="418"/>
        <v>796185.64319921087</v>
      </c>
    </row>
    <row r="2191" spans="1:16" x14ac:dyDescent="0.4">
      <c r="A2191" s="1">
        <v>2190</v>
      </c>
      <c r="B2191" s="21">
        <v>42003</v>
      </c>
      <c r="C2191" s="43">
        <v>2</v>
      </c>
      <c r="D2191" s="23">
        <v>23458</v>
      </c>
      <c r="E2191" s="25">
        <f t="shared" si="419"/>
        <v>25227.75</v>
      </c>
      <c r="F2191" s="25">
        <f t="shared" si="420"/>
        <v>24550.5</v>
      </c>
      <c r="G2191" s="25">
        <f t="shared" si="409"/>
        <v>0.95549988798598806</v>
      </c>
      <c r="H2191" s="25">
        <f t="shared" si="416"/>
        <v>1.001156956769502</v>
      </c>
      <c r="I2191" s="4">
        <f t="shared" si="410"/>
        <v>23430.891471496587</v>
      </c>
      <c r="J2191" s="25">
        <f t="shared" si="417"/>
        <v>25016.877374272499</v>
      </c>
      <c r="K2191" s="15">
        <f t="shared" si="411"/>
        <v>25045.820819902467</v>
      </c>
      <c r="L2191" s="36">
        <f t="shared" si="412"/>
        <v>-1587.8208199024666</v>
      </c>
      <c r="M2191" s="36">
        <f t="shared" si="413"/>
        <v>1587.8208199024666</v>
      </c>
      <c r="N2191" s="36">
        <f t="shared" si="414"/>
        <v>6.7687817371577572E-2</v>
      </c>
      <c r="O2191" s="36">
        <f t="shared" si="415"/>
        <v>2521174.9561157413</v>
      </c>
      <c r="P2191" s="35">
        <f t="shared" si="418"/>
        <v>2521174.9561157413</v>
      </c>
    </row>
    <row r="2192" spans="1:16" x14ac:dyDescent="0.4">
      <c r="A2192" s="1">
        <v>2191</v>
      </c>
      <c r="B2192" s="21">
        <v>42004</v>
      </c>
      <c r="C2192" s="43">
        <v>3</v>
      </c>
      <c r="D2192" s="23">
        <v>30713</v>
      </c>
      <c r="E2192" s="25">
        <f t="shared" si="419"/>
        <v>23873.25</v>
      </c>
      <c r="F2192" s="25">
        <f t="shared" si="420"/>
        <v>22776.375</v>
      </c>
      <c r="G2192" s="25">
        <f t="shared" si="409"/>
        <v>1.3484586550757089</v>
      </c>
      <c r="H2192" s="25">
        <f t="shared" si="416"/>
        <v>0.99730290362961838</v>
      </c>
      <c r="I2192" s="4">
        <f t="shared" si="410"/>
        <v>30796.05994149025</v>
      </c>
      <c r="J2192" s="25">
        <f t="shared" si="417"/>
        <v>25017.223369862324</v>
      </c>
      <c r="K2192" s="15">
        <f t="shared" si="411"/>
        <v>24949.749507514443</v>
      </c>
      <c r="L2192" s="36">
        <f t="shared" si="412"/>
        <v>5763.2504924855566</v>
      </c>
      <c r="M2192" s="36">
        <f t="shared" si="413"/>
        <v>5763.2504924855566</v>
      </c>
      <c r="N2192" s="36">
        <f t="shared" si="414"/>
        <v>0.187648568765199</v>
      </c>
      <c r="O2192" s="36">
        <f t="shared" si="415"/>
        <v>33215056.239135012</v>
      </c>
      <c r="P2192" s="35">
        <f t="shared" si="418"/>
        <v>33215056.239135012</v>
      </c>
    </row>
    <row r="2193" spans="1:16" x14ac:dyDescent="0.4">
      <c r="A2193" s="1">
        <v>2192</v>
      </c>
      <c r="B2193" s="21">
        <v>42005</v>
      </c>
      <c r="C2193" s="43">
        <v>4</v>
      </c>
      <c r="D2193" s="23">
        <v>15349</v>
      </c>
      <c r="E2193" s="25">
        <f t="shared" si="419"/>
        <v>21679.5</v>
      </c>
      <c r="F2193" s="25">
        <f t="shared" si="420"/>
        <v>21172.25</v>
      </c>
      <c r="G2193" s="25">
        <f t="shared" si="409"/>
        <v>0.72495837712099565</v>
      </c>
      <c r="H2193" s="25">
        <f t="shared" si="416"/>
        <v>0.99897478522145755</v>
      </c>
      <c r="I2193" s="4">
        <f t="shared" si="410"/>
        <v>15364.752170994345</v>
      </c>
      <c r="J2193" s="25">
        <f t="shared" si="417"/>
        <v>25017.569365452149</v>
      </c>
      <c r="K2193" s="15">
        <f t="shared" si="411"/>
        <v>24991.920983615477</v>
      </c>
      <c r="L2193" s="36">
        <f t="shared" si="412"/>
        <v>-9642.9209836154769</v>
      </c>
      <c r="M2193" s="36">
        <f t="shared" si="413"/>
        <v>9642.9209836154769</v>
      </c>
      <c r="N2193" s="36">
        <f t="shared" si="414"/>
        <v>0.62824424937230283</v>
      </c>
      <c r="O2193" s="36">
        <f t="shared" si="415"/>
        <v>92985925.096251681</v>
      </c>
      <c r="P2193" s="35">
        <f t="shared" si="418"/>
        <v>92985925.096251681</v>
      </c>
    </row>
    <row r="2194" spans="1:16" x14ac:dyDescent="0.4">
      <c r="A2194" s="1">
        <v>2193</v>
      </c>
      <c r="B2194" s="21">
        <v>42006</v>
      </c>
      <c r="C2194" s="43">
        <v>1</v>
      </c>
      <c r="D2194" s="23">
        <v>17198</v>
      </c>
      <c r="E2194" s="25">
        <f t="shared" si="419"/>
        <v>20665</v>
      </c>
      <c r="F2194" s="25">
        <f t="shared" si="420"/>
        <v>19136.625</v>
      </c>
      <c r="G2194" s="25">
        <f t="shared" si="409"/>
        <v>0.89869556413421903</v>
      </c>
      <c r="H2194" s="25">
        <f t="shared" si="416"/>
        <v>1.002565354379422</v>
      </c>
      <c r="I2194" s="4">
        <f t="shared" si="410"/>
        <v>17153.993926555933</v>
      </c>
      <c r="J2194" s="25">
        <f t="shared" si="417"/>
        <v>25017.915361041978</v>
      </c>
      <c r="K2194" s="15">
        <f t="shared" si="411"/>
        <v>25082.095179777436</v>
      </c>
      <c r="L2194" s="36">
        <f t="shared" si="412"/>
        <v>-7884.095179777436</v>
      </c>
      <c r="M2194" s="36">
        <f t="shared" si="413"/>
        <v>7884.095179777436</v>
      </c>
      <c r="N2194" s="36">
        <f t="shared" si="414"/>
        <v>0.45843093265364787</v>
      </c>
      <c r="O2194" s="36">
        <f t="shared" si="415"/>
        <v>62158956.803789802</v>
      </c>
      <c r="P2194" s="35">
        <f t="shared" si="418"/>
        <v>62158956.803789802</v>
      </c>
    </row>
    <row r="2195" spans="1:16" x14ac:dyDescent="0.4">
      <c r="A2195" s="1">
        <v>2194</v>
      </c>
      <c r="B2195" s="21">
        <v>42007</v>
      </c>
      <c r="C2195" s="43">
        <v>2</v>
      </c>
      <c r="D2195" s="23">
        <v>19400</v>
      </c>
      <c r="E2195" s="25">
        <f t="shared" si="419"/>
        <v>17608.25</v>
      </c>
      <c r="F2195" s="25">
        <f t="shared" si="420"/>
        <v>18300.375</v>
      </c>
      <c r="G2195" s="25">
        <f t="shared" si="409"/>
        <v>1.0600875665116152</v>
      </c>
      <c r="H2195" s="25">
        <f t="shared" si="416"/>
        <v>1.001156956769502</v>
      </c>
      <c r="I2195" s="4">
        <f t="shared" si="410"/>
        <v>19377.580976512651</v>
      </c>
      <c r="J2195" s="25">
        <f t="shared" si="417"/>
        <v>25018.261356631803</v>
      </c>
      <c r="K2195" s="15">
        <f t="shared" si="411"/>
        <v>25047.206403469529</v>
      </c>
      <c r="L2195" s="36">
        <f t="shared" si="412"/>
        <v>-5647.2064034695286</v>
      </c>
      <c r="M2195" s="36">
        <f t="shared" si="413"/>
        <v>5647.2064034695286</v>
      </c>
      <c r="N2195" s="36">
        <f t="shared" si="414"/>
        <v>0.29109311358090356</v>
      </c>
      <c r="O2195" s="36">
        <f t="shared" si="415"/>
        <v>31890940.163387246</v>
      </c>
      <c r="P2195" s="35">
        <f t="shared" si="418"/>
        <v>31890940.163387246</v>
      </c>
    </row>
    <row r="2196" spans="1:16" x14ac:dyDescent="0.4">
      <c r="A2196" s="1">
        <v>2195</v>
      </c>
      <c r="B2196" s="21">
        <v>42008</v>
      </c>
      <c r="C2196" s="43">
        <v>3</v>
      </c>
      <c r="D2196" s="23">
        <v>18486</v>
      </c>
      <c r="E2196" s="25">
        <f t="shared" si="419"/>
        <v>18992.5</v>
      </c>
      <c r="F2196" s="25">
        <f t="shared" si="420"/>
        <v>19805.375</v>
      </c>
      <c r="G2196" s="25">
        <f t="shared" si="409"/>
        <v>0.93338298315482537</v>
      </c>
      <c r="H2196" s="25">
        <f t="shared" si="416"/>
        <v>0.99730290362961838</v>
      </c>
      <c r="I2196" s="4">
        <f t="shared" si="410"/>
        <v>18535.993360413791</v>
      </c>
      <c r="J2196" s="25">
        <f t="shared" si="417"/>
        <v>25018.607352221628</v>
      </c>
      <c r="K2196" s="15">
        <f t="shared" si="411"/>
        <v>24951.129757139948</v>
      </c>
      <c r="L2196" s="36">
        <f t="shared" si="412"/>
        <v>-6465.1297571399482</v>
      </c>
      <c r="M2196" s="36">
        <f t="shared" si="413"/>
        <v>6465.1297571399482</v>
      </c>
      <c r="N2196" s="36">
        <f t="shared" si="414"/>
        <v>0.34973113475819256</v>
      </c>
      <c r="O2196" s="36">
        <f t="shared" si="415"/>
        <v>41797902.776656449</v>
      </c>
      <c r="P2196" s="35">
        <f t="shared" si="418"/>
        <v>41797902.776656449</v>
      </c>
    </row>
    <row r="2197" spans="1:16" x14ac:dyDescent="0.4">
      <c r="A2197" s="1">
        <v>2196</v>
      </c>
      <c r="B2197" s="21">
        <v>42009</v>
      </c>
      <c r="C2197" s="43">
        <v>4</v>
      </c>
      <c r="D2197" s="23">
        <v>20886</v>
      </c>
      <c r="E2197" s="25">
        <f t="shared" si="419"/>
        <v>20618.25</v>
      </c>
      <c r="F2197" s="25">
        <f t="shared" si="420"/>
        <v>20284.125</v>
      </c>
      <c r="G2197" s="25">
        <f t="shared" si="409"/>
        <v>1.0296722190382874</v>
      </c>
      <c r="H2197" s="25">
        <f t="shared" si="416"/>
        <v>0.99897478522145755</v>
      </c>
      <c r="I2197" s="4">
        <f t="shared" si="410"/>
        <v>20907.434610944551</v>
      </c>
      <c r="J2197" s="25">
        <f t="shared" si="417"/>
        <v>25018.953347811454</v>
      </c>
      <c r="K2197" s="15">
        <f t="shared" si="411"/>
        <v>24993.303547095613</v>
      </c>
      <c r="L2197" s="36">
        <f t="shared" si="412"/>
        <v>-4107.3035470956129</v>
      </c>
      <c r="M2197" s="36">
        <f t="shared" si="413"/>
        <v>4107.3035470956129</v>
      </c>
      <c r="N2197" s="36">
        <f t="shared" si="414"/>
        <v>0.19665343038856711</v>
      </c>
      <c r="O2197" s="36">
        <f t="shared" si="415"/>
        <v>16869942.427984204</v>
      </c>
      <c r="P2197" s="35">
        <f t="shared" si="418"/>
        <v>16869942.427984204</v>
      </c>
    </row>
    <row r="2198" spans="1:16" x14ac:dyDescent="0.4">
      <c r="A2198" s="1">
        <v>2197</v>
      </c>
      <c r="B2198" s="21">
        <v>42010</v>
      </c>
      <c r="C2198" s="43">
        <v>1</v>
      </c>
      <c r="D2198" s="23">
        <v>23701</v>
      </c>
      <c r="E2198" s="25">
        <f t="shared" si="419"/>
        <v>19950</v>
      </c>
      <c r="F2198" s="25">
        <f t="shared" si="420"/>
        <v>20184.875</v>
      </c>
      <c r="G2198" s="25">
        <f t="shared" si="409"/>
        <v>1.1741960254893826</v>
      </c>
      <c r="H2198" s="25">
        <f t="shared" si="416"/>
        <v>1.002565354379422</v>
      </c>
      <c r="I2198" s="4">
        <f t="shared" si="410"/>
        <v>23640.354114042457</v>
      </c>
      <c r="J2198" s="25">
        <f t="shared" si="417"/>
        <v>25019.299343401279</v>
      </c>
      <c r="K2198" s="15">
        <f t="shared" si="411"/>
        <v>25083.482712541943</v>
      </c>
      <c r="L2198" s="36">
        <f t="shared" si="412"/>
        <v>-1382.4827125419433</v>
      </c>
      <c r="M2198" s="36">
        <f t="shared" si="413"/>
        <v>1382.4827125419433</v>
      </c>
      <c r="N2198" s="36">
        <f t="shared" si="414"/>
        <v>5.8330142717266921E-2</v>
      </c>
      <c r="O2198" s="36">
        <f t="shared" si="415"/>
        <v>1911258.4504773295</v>
      </c>
      <c r="P2198" s="35">
        <f t="shared" si="418"/>
        <v>1911258.4504773295</v>
      </c>
    </row>
    <row r="2199" spans="1:16" x14ac:dyDescent="0.4">
      <c r="A2199" s="1">
        <v>2198</v>
      </c>
      <c r="B2199" s="21">
        <v>42011</v>
      </c>
      <c r="C2199" s="43">
        <v>2</v>
      </c>
      <c r="D2199" s="23">
        <v>16727</v>
      </c>
      <c r="E2199" s="25">
        <f t="shared" si="419"/>
        <v>20419.75</v>
      </c>
      <c r="F2199" s="25">
        <f t="shared" si="420"/>
        <v>21251.75</v>
      </c>
      <c r="G2199" s="25">
        <f t="shared" si="409"/>
        <v>0.78708812215464607</v>
      </c>
      <c r="H2199" s="25">
        <f t="shared" si="416"/>
        <v>1.001156956769502</v>
      </c>
      <c r="I2199" s="4">
        <f t="shared" si="410"/>
        <v>16707.66994815088</v>
      </c>
      <c r="J2199" s="25">
        <f t="shared" si="417"/>
        <v>25019.645338991104</v>
      </c>
      <c r="K2199" s="15">
        <f t="shared" si="411"/>
        <v>25048.591987036591</v>
      </c>
      <c r="L2199" s="36">
        <f t="shared" si="412"/>
        <v>-8321.5919870365906</v>
      </c>
      <c r="M2199" s="36">
        <f t="shared" si="413"/>
        <v>8321.5919870365906</v>
      </c>
      <c r="N2199" s="36">
        <f t="shared" si="414"/>
        <v>0.49749458881070069</v>
      </c>
      <c r="O2199" s="36">
        <f t="shared" si="415"/>
        <v>69248893.198711589</v>
      </c>
      <c r="P2199" s="35">
        <f t="shared" si="418"/>
        <v>69248893.198711589</v>
      </c>
    </row>
    <row r="2200" spans="1:16" x14ac:dyDescent="0.4">
      <c r="A2200" s="1">
        <v>2199</v>
      </c>
      <c r="B2200" s="21">
        <v>42012</v>
      </c>
      <c r="C2200" s="43">
        <v>3</v>
      </c>
      <c r="D2200" s="23">
        <v>20365</v>
      </c>
      <c r="E2200" s="25">
        <f t="shared" si="419"/>
        <v>22083.75</v>
      </c>
      <c r="F2200" s="25">
        <f t="shared" si="420"/>
        <v>21912.25</v>
      </c>
      <c r="G2200" s="25">
        <f t="shared" si="409"/>
        <v>0.92938881219409231</v>
      </c>
      <c r="H2200" s="25">
        <f t="shared" si="416"/>
        <v>0.99730290362961838</v>
      </c>
      <c r="I2200" s="4">
        <f t="shared" si="410"/>
        <v>20420.074909922474</v>
      </c>
      <c r="J2200" s="25">
        <f t="shared" si="417"/>
        <v>25019.991334580929</v>
      </c>
      <c r="K2200" s="15">
        <f t="shared" si="411"/>
        <v>24952.510006765453</v>
      </c>
      <c r="L2200" s="36">
        <f t="shared" si="412"/>
        <v>-4587.510006765453</v>
      </c>
      <c r="M2200" s="36">
        <f t="shared" si="413"/>
        <v>4587.510006765453</v>
      </c>
      <c r="N2200" s="36">
        <f t="shared" si="414"/>
        <v>0.22526442458951401</v>
      </c>
      <c r="O2200" s="36">
        <f t="shared" si="415"/>
        <v>21045248.062173165</v>
      </c>
      <c r="P2200" s="35">
        <f t="shared" si="418"/>
        <v>21045248.062173165</v>
      </c>
    </row>
    <row r="2201" spans="1:16" x14ac:dyDescent="0.4">
      <c r="A2201" s="1">
        <v>2200</v>
      </c>
      <c r="B2201" s="21">
        <v>42013</v>
      </c>
      <c r="C2201" s="43">
        <v>4</v>
      </c>
      <c r="D2201" s="23">
        <v>27542</v>
      </c>
      <c r="E2201" s="25">
        <f t="shared" si="419"/>
        <v>21740.75</v>
      </c>
      <c r="F2201" s="25">
        <f t="shared" si="420"/>
        <v>22574.5</v>
      </c>
      <c r="G2201" s="25">
        <f t="shared" si="409"/>
        <v>1.2200491705242642</v>
      </c>
      <c r="H2201" s="25">
        <f t="shared" si="416"/>
        <v>0.99897478522145755</v>
      </c>
      <c r="I2201" s="4">
        <f t="shared" si="410"/>
        <v>27570.265443581098</v>
      </c>
      <c r="J2201" s="25">
        <f t="shared" si="417"/>
        <v>25020.337330170754</v>
      </c>
      <c r="K2201" s="15">
        <f t="shared" si="411"/>
        <v>24994.686110575745</v>
      </c>
      <c r="L2201" s="36">
        <f t="shared" si="412"/>
        <v>2547.3138894242547</v>
      </c>
      <c r="M2201" s="36">
        <f t="shared" si="413"/>
        <v>2547.3138894242547</v>
      </c>
      <c r="N2201" s="36">
        <f t="shared" si="414"/>
        <v>9.2488341058174967E-2</v>
      </c>
      <c r="O2201" s="36">
        <f t="shared" si="415"/>
        <v>6488808.0512537239</v>
      </c>
      <c r="P2201" s="35">
        <f t="shared" si="418"/>
        <v>6488808.0512537239</v>
      </c>
    </row>
    <row r="2202" spans="1:16" x14ac:dyDescent="0.4">
      <c r="A2202" s="1">
        <v>2201</v>
      </c>
      <c r="B2202" s="21">
        <v>42014</v>
      </c>
      <c r="C2202" s="43">
        <v>1</v>
      </c>
      <c r="D2202" s="23">
        <v>22329</v>
      </c>
      <c r="E2202" s="25">
        <f t="shared" si="419"/>
        <v>23408.25</v>
      </c>
      <c r="F2202" s="25">
        <f t="shared" si="420"/>
        <v>24097.5</v>
      </c>
      <c r="G2202" s="25">
        <f t="shared" si="409"/>
        <v>0.92661064425770312</v>
      </c>
      <c r="H2202" s="25">
        <f t="shared" si="416"/>
        <v>1.002565354379422</v>
      </c>
      <c r="I2202" s="4">
        <f t="shared" si="410"/>
        <v>22271.864774163707</v>
      </c>
      <c r="J2202" s="25">
        <f t="shared" si="417"/>
        <v>25020.683325760579</v>
      </c>
      <c r="K2202" s="15">
        <f t="shared" si="411"/>
        <v>25084.870245306451</v>
      </c>
      <c r="L2202" s="36">
        <f t="shared" si="412"/>
        <v>-2755.8702453064507</v>
      </c>
      <c r="M2202" s="36">
        <f t="shared" si="413"/>
        <v>2755.8702453064507</v>
      </c>
      <c r="N2202" s="36">
        <f t="shared" si="414"/>
        <v>0.12342112254496174</v>
      </c>
      <c r="O2202" s="36">
        <f t="shared" si="415"/>
        <v>7594820.8089654362</v>
      </c>
      <c r="P2202" s="35">
        <f t="shared" si="418"/>
        <v>7594820.8089654362</v>
      </c>
    </row>
    <row r="2203" spans="1:16" x14ac:dyDescent="0.4">
      <c r="A2203" s="1">
        <v>2202</v>
      </c>
      <c r="B2203" s="21">
        <v>42015</v>
      </c>
      <c r="C2203" s="43">
        <v>2</v>
      </c>
      <c r="D2203" s="23">
        <v>23397</v>
      </c>
      <c r="E2203" s="25">
        <f t="shared" si="419"/>
        <v>24786.75</v>
      </c>
      <c r="F2203" s="25">
        <f t="shared" si="420"/>
        <v>24908.375</v>
      </c>
      <c r="G2203" s="25">
        <f t="shared" si="409"/>
        <v>0.93932261739274436</v>
      </c>
      <c r="H2203" s="25">
        <f t="shared" si="416"/>
        <v>1.001156956769502</v>
      </c>
      <c r="I2203" s="4">
        <f t="shared" si="410"/>
        <v>23369.961964302394</v>
      </c>
      <c r="J2203" s="25">
        <f t="shared" si="417"/>
        <v>25021.029321350408</v>
      </c>
      <c r="K2203" s="15">
        <f t="shared" si="411"/>
        <v>25049.977570603653</v>
      </c>
      <c r="L2203" s="36">
        <f t="shared" si="412"/>
        <v>-1652.9775706036526</v>
      </c>
      <c r="M2203" s="36">
        <f t="shared" si="413"/>
        <v>1652.9775706036526</v>
      </c>
      <c r="N2203" s="36">
        <f t="shared" si="414"/>
        <v>7.0649124699903948E-2</v>
      </c>
      <c r="O2203" s="36">
        <f t="shared" si="415"/>
        <v>2732334.8489187532</v>
      </c>
      <c r="P2203" s="35">
        <f t="shared" si="418"/>
        <v>2732334.8489187532</v>
      </c>
    </row>
    <row r="2204" spans="1:16" x14ac:dyDescent="0.4">
      <c r="A2204" s="1">
        <v>2203</v>
      </c>
      <c r="B2204" s="21">
        <v>42016</v>
      </c>
      <c r="C2204" s="43">
        <v>3</v>
      </c>
      <c r="D2204" s="23">
        <v>25879</v>
      </c>
      <c r="E2204" s="25">
        <f t="shared" si="419"/>
        <v>25030</v>
      </c>
      <c r="F2204" s="25">
        <f t="shared" si="420"/>
        <v>25675.75</v>
      </c>
      <c r="G2204" s="25">
        <f t="shared" si="409"/>
        <v>1.007916029716756</v>
      </c>
      <c r="H2204" s="25">
        <f t="shared" si="416"/>
        <v>0.99730290362961838</v>
      </c>
      <c r="I2204" s="4">
        <f t="shared" si="410"/>
        <v>25948.986918432784</v>
      </c>
      <c r="J2204" s="25">
        <f t="shared" si="417"/>
        <v>25021.375316940233</v>
      </c>
      <c r="K2204" s="15">
        <f t="shared" si="411"/>
        <v>24953.890256390958</v>
      </c>
      <c r="L2204" s="36">
        <f t="shared" si="412"/>
        <v>925.1097436090422</v>
      </c>
      <c r="M2204" s="36">
        <f t="shared" si="413"/>
        <v>925.1097436090422</v>
      </c>
      <c r="N2204" s="36">
        <f t="shared" si="414"/>
        <v>3.5747507384715105E-2</v>
      </c>
      <c r="O2204" s="36">
        <f t="shared" si="415"/>
        <v>855828.0377203878</v>
      </c>
      <c r="P2204" s="35">
        <f t="shared" si="418"/>
        <v>855828.0377203878</v>
      </c>
    </row>
    <row r="2205" spans="1:16" x14ac:dyDescent="0.4">
      <c r="A2205" s="1">
        <v>2204</v>
      </c>
      <c r="B2205" s="21">
        <v>42017</v>
      </c>
      <c r="C2205" s="43">
        <v>4</v>
      </c>
      <c r="D2205" s="23">
        <v>28515</v>
      </c>
      <c r="E2205" s="25">
        <f t="shared" si="419"/>
        <v>26321.5</v>
      </c>
      <c r="F2205" s="25">
        <f t="shared" si="420"/>
        <v>26040.75</v>
      </c>
      <c r="G2205" s="25">
        <f t="shared" si="409"/>
        <v>1.0950145445119668</v>
      </c>
      <c r="H2205" s="25">
        <f t="shared" si="416"/>
        <v>0.99897478522145755</v>
      </c>
      <c r="I2205" s="4">
        <f t="shared" si="410"/>
        <v>28544.264001296746</v>
      </c>
      <c r="J2205" s="25">
        <f t="shared" si="417"/>
        <v>25021.721312530059</v>
      </c>
      <c r="K2205" s="15">
        <f t="shared" si="411"/>
        <v>24996.068674055881</v>
      </c>
      <c r="L2205" s="36">
        <f t="shared" si="412"/>
        <v>3518.9313259441187</v>
      </c>
      <c r="M2205" s="36">
        <f t="shared" si="413"/>
        <v>3518.9313259441187</v>
      </c>
      <c r="N2205" s="36">
        <f t="shared" si="414"/>
        <v>0.1234063238977422</v>
      </c>
      <c r="O2205" s="36">
        <f t="shared" si="415"/>
        <v>12382877.676710833</v>
      </c>
      <c r="P2205" s="35">
        <f t="shared" si="418"/>
        <v>12382877.676710833</v>
      </c>
    </row>
    <row r="2206" spans="1:16" x14ac:dyDescent="0.4">
      <c r="A2206" s="1">
        <v>2205</v>
      </c>
      <c r="B2206" s="21">
        <v>42018</v>
      </c>
      <c r="C2206" s="43">
        <v>1</v>
      </c>
      <c r="D2206" s="23">
        <v>27495</v>
      </c>
      <c r="E2206" s="25">
        <f t="shared" si="419"/>
        <v>25760</v>
      </c>
      <c r="F2206" s="25">
        <f t="shared" si="420"/>
        <v>25738.875</v>
      </c>
      <c r="G2206" s="25">
        <f t="shared" si="409"/>
        <v>1.0682285064906683</v>
      </c>
      <c r="H2206" s="25">
        <f t="shared" si="416"/>
        <v>1.002565354379422</v>
      </c>
      <c r="I2206" s="4">
        <f t="shared" si="410"/>
        <v>27424.646064115324</v>
      </c>
      <c r="J2206" s="25">
        <f t="shared" si="417"/>
        <v>25022.067308119884</v>
      </c>
      <c r="K2206" s="15">
        <f t="shared" si="411"/>
        <v>25086.257778070962</v>
      </c>
      <c r="L2206" s="36">
        <f t="shared" si="412"/>
        <v>2408.7422219290384</v>
      </c>
      <c r="M2206" s="36">
        <f t="shared" si="413"/>
        <v>2408.7422219290384</v>
      </c>
      <c r="N2206" s="36">
        <f t="shared" si="414"/>
        <v>8.7606554716458937E-2</v>
      </c>
      <c r="O2206" s="36">
        <f t="shared" si="415"/>
        <v>5802039.0917036403</v>
      </c>
      <c r="P2206" s="35">
        <f t="shared" si="418"/>
        <v>5802039.0917036403</v>
      </c>
    </row>
    <row r="2207" spans="1:16" x14ac:dyDescent="0.4">
      <c r="A2207" s="1">
        <v>2206</v>
      </c>
      <c r="B2207" s="21">
        <v>42019</v>
      </c>
      <c r="C2207" s="43">
        <v>2</v>
      </c>
      <c r="D2207" s="23">
        <v>21151</v>
      </c>
      <c r="E2207" s="25">
        <f t="shared" si="419"/>
        <v>25717.75</v>
      </c>
      <c r="F2207" s="25">
        <f t="shared" si="420"/>
        <v>24836.75</v>
      </c>
      <c r="G2207" s="25">
        <f t="shared" si="409"/>
        <v>0.85160095423112925</v>
      </c>
      <c r="H2207" s="25">
        <f t="shared" si="416"/>
        <v>1.001156956769502</v>
      </c>
      <c r="I2207" s="4">
        <f t="shared" si="410"/>
        <v>21126.557486299953</v>
      </c>
      <c r="J2207" s="25">
        <f t="shared" si="417"/>
        <v>25022.413303709709</v>
      </c>
      <c r="K2207" s="15">
        <f t="shared" si="411"/>
        <v>25051.363154170715</v>
      </c>
      <c r="L2207" s="36">
        <f t="shared" si="412"/>
        <v>-3900.3631541707146</v>
      </c>
      <c r="M2207" s="36">
        <f t="shared" si="413"/>
        <v>3900.3631541707146</v>
      </c>
      <c r="N2207" s="36">
        <f t="shared" si="414"/>
        <v>0.18440561458894211</v>
      </c>
      <c r="O2207" s="36">
        <f t="shared" si="415"/>
        <v>15212832.734412525</v>
      </c>
      <c r="P2207" s="35">
        <f t="shared" si="418"/>
        <v>15212832.734412525</v>
      </c>
    </row>
    <row r="2208" spans="1:16" x14ac:dyDescent="0.4">
      <c r="A2208" s="1">
        <v>2207</v>
      </c>
      <c r="B2208" s="21">
        <v>42020</v>
      </c>
      <c r="C2208" s="43">
        <v>3</v>
      </c>
      <c r="D2208" s="23">
        <v>25710</v>
      </c>
      <c r="E2208" s="25">
        <f t="shared" si="419"/>
        <v>23955.75</v>
      </c>
      <c r="F2208" s="25">
        <f t="shared" si="420"/>
        <v>24422.125</v>
      </c>
      <c r="G2208" s="25">
        <f t="shared" si="409"/>
        <v>1.0527339451419564</v>
      </c>
      <c r="H2208" s="25">
        <f t="shared" si="416"/>
        <v>0.99730290362961838</v>
      </c>
      <c r="I2208" s="4">
        <f t="shared" si="410"/>
        <v>25779.529876459947</v>
      </c>
      <c r="J2208" s="25">
        <f t="shared" si="417"/>
        <v>25022.759299299534</v>
      </c>
      <c r="K2208" s="15">
        <f t="shared" si="411"/>
        <v>24955.270506016459</v>
      </c>
      <c r="L2208" s="36">
        <f t="shared" si="412"/>
        <v>754.72949398354103</v>
      </c>
      <c r="M2208" s="36">
        <f t="shared" si="413"/>
        <v>754.72949398354103</v>
      </c>
      <c r="N2208" s="36">
        <f t="shared" si="414"/>
        <v>2.9355484013362156E-2</v>
      </c>
      <c r="O2208" s="36">
        <f t="shared" si="415"/>
        <v>569616.60908865195</v>
      </c>
      <c r="P2208" s="35">
        <f t="shared" si="418"/>
        <v>569616.60908865195</v>
      </c>
    </row>
    <row r="2209" spans="1:16" x14ac:dyDescent="0.4">
      <c r="A2209" s="1">
        <v>2208</v>
      </c>
      <c r="B2209" s="21">
        <v>42021</v>
      </c>
      <c r="C2209" s="43">
        <v>4</v>
      </c>
      <c r="D2209" s="23">
        <v>21467</v>
      </c>
      <c r="E2209" s="25">
        <f t="shared" si="419"/>
        <v>24888.5</v>
      </c>
      <c r="F2209" s="25">
        <f t="shared" si="420"/>
        <v>25364.625</v>
      </c>
      <c r="G2209" s="25">
        <f t="shared" si="409"/>
        <v>0.84633618671673638</v>
      </c>
      <c r="H2209" s="25">
        <f t="shared" si="416"/>
        <v>0.99897478522145755</v>
      </c>
      <c r="I2209" s="4">
        <f t="shared" si="410"/>
        <v>21489.030872026557</v>
      </c>
      <c r="J2209" s="25">
        <f t="shared" si="417"/>
        <v>25023.105294889359</v>
      </c>
      <c r="K2209" s="15">
        <f t="shared" si="411"/>
        <v>24997.451237536014</v>
      </c>
      <c r="L2209" s="36">
        <f t="shared" si="412"/>
        <v>-3530.4512375360137</v>
      </c>
      <c r="M2209" s="36">
        <f t="shared" si="413"/>
        <v>3530.4512375360137</v>
      </c>
      <c r="N2209" s="36">
        <f t="shared" si="414"/>
        <v>0.16445946045260229</v>
      </c>
      <c r="O2209" s="36">
        <f t="shared" si="415"/>
        <v>12464085.940619571</v>
      </c>
      <c r="P2209" s="35">
        <f t="shared" si="418"/>
        <v>12464085.940619571</v>
      </c>
    </row>
    <row r="2210" spans="1:16" x14ac:dyDescent="0.4">
      <c r="A2210" s="1">
        <v>2209</v>
      </c>
      <c r="B2210" s="21">
        <v>42022</v>
      </c>
      <c r="C2210" s="43">
        <v>1</v>
      </c>
      <c r="D2210" s="23">
        <v>31226</v>
      </c>
      <c r="E2210" s="25">
        <f t="shared" si="419"/>
        <v>25840.75</v>
      </c>
      <c r="F2210" s="25">
        <f t="shared" si="420"/>
        <v>25921.125</v>
      </c>
      <c r="G2210" s="25">
        <f t="shared" si="409"/>
        <v>1.2046545047716872</v>
      </c>
      <c r="H2210" s="25">
        <f t="shared" si="416"/>
        <v>1.002565354379422</v>
      </c>
      <c r="I2210" s="4">
        <f t="shared" si="410"/>
        <v>31146.099217969273</v>
      </c>
      <c r="J2210" s="25">
        <f t="shared" si="417"/>
        <v>25023.451290479185</v>
      </c>
      <c r="K2210" s="15">
        <f t="shared" si="411"/>
        <v>25087.645310835469</v>
      </c>
      <c r="L2210" s="36">
        <f t="shared" si="412"/>
        <v>6138.354689164531</v>
      </c>
      <c r="M2210" s="36">
        <f t="shared" si="413"/>
        <v>6138.354689164531</v>
      </c>
      <c r="N2210" s="36">
        <f t="shared" si="414"/>
        <v>0.19657832220471821</v>
      </c>
      <c r="O2210" s="36">
        <f t="shared" si="415"/>
        <v>37679398.289988182</v>
      </c>
      <c r="P2210" s="35">
        <f t="shared" si="418"/>
        <v>37679398.289988182</v>
      </c>
    </row>
    <row r="2211" spans="1:16" x14ac:dyDescent="0.4">
      <c r="A2211" s="1">
        <v>2210</v>
      </c>
      <c r="B2211" s="21">
        <v>42023</v>
      </c>
      <c r="C2211" s="43">
        <v>2</v>
      </c>
      <c r="D2211" s="23">
        <v>24960</v>
      </c>
      <c r="E2211" s="25">
        <f t="shared" si="419"/>
        <v>26001.5</v>
      </c>
      <c r="F2211" s="25">
        <f t="shared" si="420"/>
        <v>26101.5</v>
      </c>
      <c r="G2211" s="25">
        <f t="shared" si="409"/>
        <v>0.95626688121372339</v>
      </c>
      <c r="H2211" s="25">
        <f t="shared" si="416"/>
        <v>1.001156956769502</v>
      </c>
      <c r="I2211" s="4">
        <f t="shared" si="410"/>
        <v>24931.155730605966</v>
      </c>
      <c r="J2211" s="25">
        <f t="shared" si="417"/>
        <v>25023.797286069013</v>
      </c>
      <c r="K2211" s="15">
        <f t="shared" si="411"/>
        <v>25052.748737737777</v>
      </c>
      <c r="L2211" s="36">
        <f t="shared" si="412"/>
        <v>-92.748737737776537</v>
      </c>
      <c r="M2211" s="36">
        <f t="shared" si="413"/>
        <v>92.748737737776537</v>
      </c>
      <c r="N2211" s="36">
        <f t="shared" si="414"/>
        <v>3.715894941417329E-3</v>
      </c>
      <c r="O2211" s="36">
        <f t="shared" si="415"/>
        <v>8602.3283519508532</v>
      </c>
      <c r="P2211" s="35">
        <f t="shared" si="418"/>
        <v>8602.3283519508532</v>
      </c>
    </row>
    <row r="2212" spans="1:16" x14ac:dyDescent="0.4">
      <c r="A2212" s="1">
        <v>2211</v>
      </c>
      <c r="B2212" s="21">
        <v>42024</v>
      </c>
      <c r="C2212" s="43">
        <v>3</v>
      </c>
      <c r="D2212" s="23">
        <v>26353</v>
      </c>
      <c r="E2212" s="25">
        <f t="shared" si="419"/>
        <v>26201.5</v>
      </c>
      <c r="F2212" s="25">
        <f t="shared" si="420"/>
        <v>24925</v>
      </c>
      <c r="G2212" s="25">
        <f t="shared" si="409"/>
        <v>1.0572918756268805</v>
      </c>
      <c r="H2212" s="25">
        <f t="shared" si="416"/>
        <v>0.99730290362961838</v>
      </c>
      <c r="I2212" s="4">
        <f t="shared" si="410"/>
        <v>26424.268799469035</v>
      </c>
      <c r="J2212" s="25">
        <f t="shared" si="417"/>
        <v>25024.143281658839</v>
      </c>
      <c r="K2212" s="15">
        <f t="shared" si="411"/>
        <v>24956.650755641967</v>
      </c>
      <c r="L2212" s="36">
        <f t="shared" si="412"/>
        <v>1396.3492443580326</v>
      </c>
      <c r="M2212" s="36">
        <f t="shared" si="413"/>
        <v>1396.3492443580326</v>
      </c>
      <c r="N2212" s="36">
        <f t="shared" si="414"/>
        <v>5.2986348588700813E-2</v>
      </c>
      <c r="O2212" s="36">
        <f t="shared" si="415"/>
        <v>1949791.2122192485</v>
      </c>
      <c r="P2212" s="35">
        <f t="shared" si="418"/>
        <v>1949791.2122192485</v>
      </c>
    </row>
    <row r="2213" spans="1:16" x14ac:dyDescent="0.4">
      <c r="A2213" s="1">
        <v>2212</v>
      </c>
      <c r="B2213" s="21">
        <v>42025</v>
      </c>
      <c r="C2213" s="43">
        <v>4</v>
      </c>
      <c r="D2213" s="23">
        <v>22267</v>
      </c>
      <c r="E2213" s="25">
        <f t="shared" si="419"/>
        <v>23648.5</v>
      </c>
      <c r="F2213" s="25">
        <f t="shared" si="420"/>
        <v>23204.375</v>
      </c>
      <c r="G2213" s="25">
        <f t="shared" si="409"/>
        <v>0.95960352304252972</v>
      </c>
      <c r="H2213" s="25">
        <f t="shared" si="416"/>
        <v>0.99897478522145755</v>
      </c>
      <c r="I2213" s="4">
        <f t="shared" si="410"/>
        <v>22289.851885564603</v>
      </c>
      <c r="J2213" s="25">
        <f t="shared" si="417"/>
        <v>25024.489277248664</v>
      </c>
      <c r="K2213" s="15">
        <f t="shared" si="411"/>
        <v>24998.83380101615</v>
      </c>
      <c r="L2213" s="36">
        <f t="shared" si="412"/>
        <v>-2731.8338010161497</v>
      </c>
      <c r="M2213" s="36">
        <f t="shared" si="413"/>
        <v>2731.8338010161497</v>
      </c>
      <c r="N2213" s="36">
        <f t="shared" si="414"/>
        <v>0.12268531014578299</v>
      </c>
      <c r="O2213" s="36">
        <f t="shared" si="415"/>
        <v>7462915.9163743444</v>
      </c>
      <c r="P2213" s="35">
        <f t="shared" si="418"/>
        <v>7462915.9163743444</v>
      </c>
    </row>
    <row r="2214" spans="1:16" x14ac:dyDescent="0.4">
      <c r="A2214" s="1">
        <v>2213</v>
      </c>
      <c r="B2214" s="21">
        <v>42026</v>
      </c>
      <c r="C2214" s="43">
        <v>1</v>
      </c>
      <c r="D2214" s="23">
        <v>21014</v>
      </c>
      <c r="E2214" s="25">
        <f t="shared" si="419"/>
        <v>22760.25</v>
      </c>
      <c r="F2214" s="25">
        <f t="shared" si="420"/>
        <v>22282</v>
      </c>
      <c r="G2214" s="25">
        <f t="shared" si="409"/>
        <v>0.94309307961583344</v>
      </c>
      <c r="H2214" s="25">
        <f t="shared" si="416"/>
        <v>1.002565354379422</v>
      </c>
      <c r="I2214" s="4">
        <f t="shared" si="410"/>
        <v>20960.229583244934</v>
      </c>
      <c r="J2214" s="25">
        <f t="shared" si="417"/>
        <v>25024.835272838489</v>
      </c>
      <c r="K2214" s="15">
        <f t="shared" si="411"/>
        <v>25089.03284359998</v>
      </c>
      <c r="L2214" s="36">
        <f t="shared" si="412"/>
        <v>-4075.03284359998</v>
      </c>
      <c r="M2214" s="36">
        <f t="shared" si="413"/>
        <v>4075.03284359998</v>
      </c>
      <c r="N2214" s="36">
        <f t="shared" si="414"/>
        <v>0.19391990309317503</v>
      </c>
      <c r="O2214" s="36">
        <f t="shared" si="415"/>
        <v>16605892.676418539</v>
      </c>
      <c r="P2214" s="35">
        <f t="shared" si="418"/>
        <v>16605892.676418539</v>
      </c>
    </row>
    <row r="2215" spans="1:16" x14ac:dyDescent="0.4">
      <c r="A2215" s="1">
        <v>2214</v>
      </c>
      <c r="B2215" s="21">
        <v>42027</v>
      </c>
      <c r="C2215" s="43">
        <v>2</v>
      </c>
      <c r="D2215" s="23">
        <v>21407</v>
      </c>
      <c r="E2215" s="25">
        <f t="shared" si="419"/>
        <v>21803.75</v>
      </c>
      <c r="F2215" s="25">
        <f t="shared" si="420"/>
        <v>21622.25</v>
      </c>
      <c r="G2215" s="25">
        <f t="shared" si="409"/>
        <v>0.99004497681786119</v>
      </c>
      <c r="H2215" s="25">
        <f t="shared" si="416"/>
        <v>1.001156956769502</v>
      </c>
      <c r="I2215" s="4">
        <f t="shared" si="410"/>
        <v>21382.261647639501</v>
      </c>
      <c r="J2215" s="25">
        <f t="shared" si="417"/>
        <v>25025.181268428314</v>
      </c>
      <c r="K2215" s="15">
        <f t="shared" si="411"/>
        <v>25054.134321304839</v>
      </c>
      <c r="L2215" s="36">
        <f t="shared" si="412"/>
        <v>-3647.1343213048385</v>
      </c>
      <c r="M2215" s="36">
        <f t="shared" si="413"/>
        <v>3647.1343213048385</v>
      </c>
      <c r="N2215" s="36">
        <f t="shared" si="414"/>
        <v>0.17037110857685983</v>
      </c>
      <c r="O2215" s="36">
        <f t="shared" si="415"/>
        <v>13301588.757639704</v>
      </c>
      <c r="P2215" s="35">
        <f t="shared" si="418"/>
        <v>13301588.757639704</v>
      </c>
    </row>
    <row r="2216" spans="1:16" x14ac:dyDescent="0.4">
      <c r="A2216" s="1">
        <v>2215</v>
      </c>
      <c r="B2216" s="21">
        <v>42028</v>
      </c>
      <c r="C2216" s="43">
        <v>3</v>
      </c>
      <c r="D2216" s="23">
        <v>22527</v>
      </c>
      <c r="E2216" s="25">
        <f t="shared" si="419"/>
        <v>21440.75</v>
      </c>
      <c r="F2216" s="25">
        <f t="shared" si="420"/>
        <v>21796.375</v>
      </c>
      <c r="G2216" s="25">
        <f t="shared" si="409"/>
        <v>1.0335204821902724</v>
      </c>
      <c r="H2216" s="25">
        <f t="shared" si="416"/>
        <v>0.99730290362961838</v>
      </c>
      <c r="I2216" s="4">
        <f t="shared" si="410"/>
        <v>22587.921801906385</v>
      </c>
      <c r="J2216" s="25">
        <f t="shared" si="417"/>
        <v>25025.527264018139</v>
      </c>
      <c r="K2216" s="15">
        <f t="shared" si="411"/>
        <v>24958.031005267469</v>
      </c>
      <c r="L2216" s="36">
        <f t="shared" si="412"/>
        <v>-2431.0310052674686</v>
      </c>
      <c r="M2216" s="36">
        <f t="shared" si="413"/>
        <v>2431.0310052674686</v>
      </c>
      <c r="N2216" s="36">
        <f t="shared" si="414"/>
        <v>0.10791632286888928</v>
      </c>
      <c r="O2216" s="36">
        <f t="shared" si="415"/>
        <v>5909911.7485717591</v>
      </c>
      <c r="P2216" s="35">
        <f t="shared" si="418"/>
        <v>5909911.7485717591</v>
      </c>
    </row>
    <row r="2217" spans="1:16" x14ac:dyDescent="0.4">
      <c r="A2217" s="1">
        <v>2216</v>
      </c>
      <c r="B2217" s="21">
        <v>42029</v>
      </c>
      <c r="C2217" s="43">
        <v>4</v>
      </c>
      <c r="D2217" s="23">
        <v>20815</v>
      </c>
      <c r="E2217" s="25">
        <f t="shared" si="419"/>
        <v>22152</v>
      </c>
      <c r="F2217" s="25">
        <f t="shared" si="420"/>
        <v>22828.5</v>
      </c>
      <c r="G2217" s="25">
        <f t="shared" si="409"/>
        <v>0.91179884793131394</v>
      </c>
      <c r="H2217" s="25">
        <f t="shared" si="416"/>
        <v>0.99897478522145755</v>
      </c>
      <c r="I2217" s="4">
        <f t="shared" si="410"/>
        <v>20836.36174599305</v>
      </c>
      <c r="J2217" s="25">
        <f t="shared" si="417"/>
        <v>25025.873259607964</v>
      </c>
      <c r="K2217" s="15">
        <f t="shared" si="411"/>
        <v>25000.216364496286</v>
      </c>
      <c r="L2217" s="36">
        <f t="shared" si="412"/>
        <v>-4185.2163644962857</v>
      </c>
      <c r="M2217" s="36">
        <f t="shared" si="413"/>
        <v>4185.2163644962857</v>
      </c>
      <c r="N2217" s="36">
        <f t="shared" si="414"/>
        <v>0.20106732474159431</v>
      </c>
      <c r="O2217" s="36">
        <f t="shared" si="415"/>
        <v>17516036.017647505</v>
      </c>
      <c r="P2217" s="35">
        <f t="shared" si="418"/>
        <v>17516036.017647505</v>
      </c>
    </row>
    <row r="2218" spans="1:16" x14ac:dyDescent="0.4">
      <c r="A2218" s="1">
        <v>2217</v>
      </c>
      <c r="B2218" s="21">
        <v>42030</v>
      </c>
      <c r="C2218" s="43">
        <v>1</v>
      </c>
      <c r="D2218" s="23">
        <v>23859</v>
      </c>
      <c r="E2218" s="25">
        <f t="shared" si="419"/>
        <v>23505</v>
      </c>
      <c r="F2218" s="25">
        <f t="shared" si="420"/>
        <v>24059.25</v>
      </c>
      <c r="G2218" s="25">
        <f t="shared" si="409"/>
        <v>0.9916767979051716</v>
      </c>
      <c r="H2218" s="25">
        <f t="shared" si="416"/>
        <v>1.002565354379422</v>
      </c>
      <c r="I2218" s="4">
        <f t="shared" si="410"/>
        <v>23797.949825194672</v>
      </c>
      <c r="J2218" s="25">
        <f t="shared" si="417"/>
        <v>25026.21925519779</v>
      </c>
      <c r="K2218" s="15">
        <f t="shared" si="411"/>
        <v>25090.420376364484</v>
      </c>
      <c r="L2218" s="36">
        <f t="shared" si="412"/>
        <v>-1231.4203763644837</v>
      </c>
      <c r="M2218" s="36">
        <f t="shared" si="413"/>
        <v>1231.4203763644837</v>
      </c>
      <c r="N2218" s="36">
        <f t="shared" si="414"/>
        <v>5.1612405229241952E-2</v>
      </c>
      <c r="O2218" s="36">
        <f t="shared" si="415"/>
        <v>1516396.1433256466</v>
      </c>
      <c r="P2218" s="35">
        <f t="shared" si="418"/>
        <v>1516396.1433256466</v>
      </c>
    </row>
    <row r="2219" spans="1:16" x14ac:dyDescent="0.4">
      <c r="A2219" s="1">
        <v>2218</v>
      </c>
      <c r="B2219" s="21">
        <v>42031</v>
      </c>
      <c r="C2219" s="43">
        <v>2</v>
      </c>
      <c r="D2219" s="23">
        <v>26819</v>
      </c>
      <c r="E2219" s="25">
        <f t="shared" si="419"/>
        <v>24613.5</v>
      </c>
      <c r="F2219" s="25">
        <f t="shared" si="420"/>
        <v>24539.25</v>
      </c>
      <c r="G2219" s="25">
        <f t="shared" si="409"/>
        <v>1.0929021873121632</v>
      </c>
      <c r="H2219" s="25">
        <f t="shared" si="416"/>
        <v>1.001156956769502</v>
      </c>
      <c r="I2219" s="4">
        <f t="shared" si="410"/>
        <v>26788.007433458391</v>
      </c>
      <c r="J2219" s="25">
        <f t="shared" si="417"/>
        <v>25026.565250787615</v>
      </c>
      <c r="K2219" s="15">
        <f t="shared" si="411"/>
        <v>25055.519904871897</v>
      </c>
      <c r="L2219" s="36">
        <f t="shared" si="412"/>
        <v>1763.4800951281031</v>
      </c>
      <c r="M2219" s="36">
        <f t="shared" si="413"/>
        <v>1763.4800951281031</v>
      </c>
      <c r="N2219" s="36">
        <f t="shared" si="414"/>
        <v>6.5754878822033E-2</v>
      </c>
      <c r="O2219" s="36">
        <f t="shared" si="415"/>
        <v>3109862.0459130239</v>
      </c>
      <c r="P2219" s="35">
        <f t="shared" si="418"/>
        <v>3109862.0459130239</v>
      </c>
    </row>
    <row r="2220" spans="1:16" x14ac:dyDescent="0.4">
      <c r="A2220" s="1">
        <v>2219</v>
      </c>
      <c r="B2220" s="21">
        <v>42032</v>
      </c>
      <c r="C2220" s="43">
        <v>3</v>
      </c>
      <c r="D2220" s="23">
        <v>26961</v>
      </c>
      <c r="E2220" s="25">
        <f t="shared" si="419"/>
        <v>24465</v>
      </c>
      <c r="F2220" s="25">
        <f t="shared" si="420"/>
        <v>24375.25</v>
      </c>
      <c r="G2220" s="25">
        <f t="shared" si="409"/>
        <v>1.1060809632721715</v>
      </c>
      <c r="H2220" s="25">
        <f t="shared" si="416"/>
        <v>0.99730290362961838</v>
      </c>
      <c r="I2220" s="4">
        <f t="shared" si="410"/>
        <v>27033.913068815113</v>
      </c>
      <c r="J2220" s="25">
        <f t="shared" si="417"/>
        <v>25026.911246377444</v>
      </c>
      <c r="K2220" s="15">
        <f t="shared" si="411"/>
        <v>24959.411254892977</v>
      </c>
      <c r="L2220" s="36">
        <f t="shared" si="412"/>
        <v>2001.588745107023</v>
      </c>
      <c r="M2220" s="36">
        <f t="shared" si="413"/>
        <v>2001.588745107023</v>
      </c>
      <c r="N2220" s="36">
        <f t="shared" si="414"/>
        <v>7.4240152260933306E-2</v>
      </c>
      <c r="O2220" s="36">
        <f t="shared" si="415"/>
        <v>4006357.504539107</v>
      </c>
      <c r="P2220" s="35">
        <f t="shared" si="418"/>
        <v>4006357.504539107</v>
      </c>
    </row>
    <row r="2221" spans="1:16" x14ac:dyDescent="0.4">
      <c r="A2221" s="1">
        <v>2220</v>
      </c>
      <c r="B2221" s="21">
        <v>42033</v>
      </c>
      <c r="C2221" s="43">
        <v>4</v>
      </c>
      <c r="D2221" s="23">
        <v>20221</v>
      </c>
      <c r="E2221" s="25">
        <f t="shared" si="419"/>
        <v>24285.5</v>
      </c>
      <c r="F2221" s="25">
        <f t="shared" si="420"/>
        <v>23889.25</v>
      </c>
      <c r="G2221" s="25">
        <f t="shared" ref="G2221:G2284" si="421">D2221/F2221</f>
        <v>0.84644766997708176</v>
      </c>
      <c r="H2221" s="25">
        <f t="shared" si="416"/>
        <v>0.99897478522145755</v>
      </c>
      <c r="I2221" s="4">
        <f t="shared" ref="I2221:I2284" si="422">D2221/H2221</f>
        <v>20241.752143441048</v>
      </c>
      <c r="J2221" s="25">
        <f t="shared" si="417"/>
        <v>25027.257241967269</v>
      </c>
      <c r="K2221" s="15">
        <f t="shared" ref="K2221:K2284" si="423">H2221*J2221</f>
        <v>25001.598927976422</v>
      </c>
      <c r="L2221" s="36">
        <f t="shared" ref="L2221:L2284" si="424">D2221-K2221</f>
        <v>-4780.5989279764217</v>
      </c>
      <c r="M2221" s="36">
        <f t="shared" ref="M2221:M2284" si="425">ABS(L2221)</f>
        <v>4780.5989279764217</v>
      </c>
      <c r="N2221" s="36">
        <f t="shared" ref="N2221:N2284" si="426">M2221/D2221</f>
        <v>0.23641753266289608</v>
      </c>
      <c r="O2221" s="36">
        <f t="shared" ref="O2221:O2284" si="427">L2221^2</f>
        <v>22854126.110169314</v>
      </c>
      <c r="P2221" s="35">
        <f t="shared" si="418"/>
        <v>22854126.110169314</v>
      </c>
    </row>
    <row r="2222" spans="1:16" x14ac:dyDescent="0.4">
      <c r="A2222" s="1">
        <v>2221</v>
      </c>
      <c r="B2222" s="21">
        <v>42034</v>
      </c>
      <c r="C2222" s="43">
        <v>1</v>
      </c>
      <c r="D2222" s="23">
        <v>23141</v>
      </c>
      <c r="E2222" s="25">
        <f t="shared" si="419"/>
        <v>23493</v>
      </c>
      <c r="F2222" s="25">
        <f t="shared" si="420"/>
        <v>22528.625</v>
      </c>
      <c r="G2222" s="25">
        <f t="shared" si="421"/>
        <v>1.0271820850140654</v>
      </c>
      <c r="H2222" s="25">
        <f t="shared" si="416"/>
        <v>1.002565354379422</v>
      </c>
      <c r="I2222" s="4">
        <f t="shared" si="422"/>
        <v>23081.787036540925</v>
      </c>
      <c r="J2222" s="25">
        <f t="shared" si="417"/>
        <v>25027.603237557094</v>
      </c>
      <c r="K2222" s="15">
        <f t="shared" si="423"/>
        <v>25091.807909128995</v>
      </c>
      <c r="L2222" s="36">
        <f t="shared" si="424"/>
        <v>-1950.8079091289947</v>
      </c>
      <c r="M2222" s="36">
        <f t="shared" si="425"/>
        <v>1950.8079091289947</v>
      </c>
      <c r="N2222" s="36">
        <f t="shared" si="426"/>
        <v>8.4300933802730849E-2</v>
      </c>
      <c r="O2222" s="36">
        <f t="shared" si="427"/>
        <v>3805651.4983202401</v>
      </c>
      <c r="P2222" s="35">
        <f t="shared" si="418"/>
        <v>3805651.4983202401</v>
      </c>
    </row>
    <row r="2223" spans="1:16" x14ac:dyDescent="0.4">
      <c r="A2223" s="1">
        <v>2222</v>
      </c>
      <c r="B2223" s="21">
        <v>42035</v>
      </c>
      <c r="C2223" s="43">
        <v>2</v>
      </c>
      <c r="D2223" s="23">
        <v>23649</v>
      </c>
      <c r="E2223" s="25">
        <f t="shared" si="419"/>
        <v>21564.25</v>
      </c>
      <c r="F2223" s="25">
        <f t="shared" si="420"/>
        <v>22381.75</v>
      </c>
      <c r="G2223" s="25">
        <f t="shared" si="421"/>
        <v>1.0566197906776726</v>
      </c>
      <c r="H2223" s="25">
        <f t="shared" si="416"/>
        <v>1.001156956769502</v>
      </c>
      <c r="I2223" s="4">
        <f t="shared" si="422"/>
        <v>23621.670748121014</v>
      </c>
      <c r="J2223" s="25">
        <f t="shared" si="417"/>
        <v>25027.949233146919</v>
      </c>
      <c r="K2223" s="15">
        <f t="shared" si="423"/>
        <v>25056.905488438962</v>
      </c>
      <c r="L2223" s="36">
        <f t="shared" si="424"/>
        <v>-1407.9054884389625</v>
      </c>
      <c r="M2223" s="36">
        <f t="shared" si="425"/>
        <v>1407.9054884389625</v>
      </c>
      <c r="N2223" s="36">
        <f t="shared" si="426"/>
        <v>5.9533404729120151E-2</v>
      </c>
      <c r="O2223" s="36">
        <f t="shared" si="427"/>
        <v>1982197.8643765536</v>
      </c>
      <c r="P2223" s="35">
        <f t="shared" si="418"/>
        <v>1982197.8643765536</v>
      </c>
    </row>
    <row r="2224" spans="1:16" x14ac:dyDescent="0.4">
      <c r="A2224" s="1">
        <v>2223</v>
      </c>
      <c r="B2224" s="21">
        <v>42036</v>
      </c>
      <c r="C2224" s="43">
        <v>3</v>
      </c>
      <c r="D2224" s="23">
        <v>19246</v>
      </c>
      <c r="E2224" s="25">
        <f t="shared" si="419"/>
        <v>23199.25</v>
      </c>
      <c r="F2224" s="25">
        <f t="shared" si="420"/>
        <v>24515.375</v>
      </c>
      <c r="G2224" s="25">
        <f t="shared" si="421"/>
        <v>0.7850583562356277</v>
      </c>
      <c r="H2224" s="25">
        <f t="shared" si="416"/>
        <v>0.99730290362961838</v>
      </c>
      <c r="I2224" s="4">
        <f t="shared" si="422"/>
        <v>19298.048697096387</v>
      </c>
      <c r="J2224" s="25">
        <f t="shared" si="417"/>
        <v>25028.295228736744</v>
      </c>
      <c r="K2224" s="15">
        <f t="shared" si="423"/>
        <v>24960.791504518478</v>
      </c>
      <c r="L2224" s="36">
        <f t="shared" si="424"/>
        <v>-5714.7915045184782</v>
      </c>
      <c r="M2224" s="36">
        <f t="shared" si="425"/>
        <v>5714.7915045184782</v>
      </c>
      <c r="N2224" s="36">
        <f t="shared" si="426"/>
        <v>0.29693398651763891</v>
      </c>
      <c r="O2224" s="36">
        <f t="shared" si="427"/>
        <v>32658841.940116573</v>
      </c>
      <c r="P2224" s="35">
        <f t="shared" si="418"/>
        <v>32658841.940116573</v>
      </c>
    </row>
    <row r="2225" spans="1:16" x14ac:dyDescent="0.4">
      <c r="A2225" s="1">
        <v>2224</v>
      </c>
      <c r="B2225" s="21">
        <v>42037</v>
      </c>
      <c r="C2225" s="43">
        <v>4</v>
      </c>
      <c r="D2225" s="23">
        <v>26761</v>
      </c>
      <c r="E2225" s="25">
        <f t="shared" si="419"/>
        <v>25831.5</v>
      </c>
      <c r="F2225" s="25">
        <f t="shared" si="420"/>
        <v>26151.875</v>
      </c>
      <c r="G2225" s="25">
        <f t="shared" si="421"/>
        <v>1.0232918289797577</v>
      </c>
      <c r="H2225" s="25">
        <f t="shared" si="416"/>
        <v>0.99897478522145755</v>
      </c>
      <c r="I2225" s="4">
        <f t="shared" si="422"/>
        <v>26788.46392911458</v>
      </c>
      <c r="J2225" s="25">
        <f t="shared" si="417"/>
        <v>25028.641224326569</v>
      </c>
      <c r="K2225" s="15">
        <f t="shared" si="423"/>
        <v>25002.981491456554</v>
      </c>
      <c r="L2225" s="36">
        <f t="shared" si="424"/>
        <v>1758.0185085434459</v>
      </c>
      <c r="M2225" s="36">
        <f t="shared" si="425"/>
        <v>1758.0185085434459</v>
      </c>
      <c r="N2225" s="36">
        <f t="shared" si="426"/>
        <v>6.5693304007452852E-2</v>
      </c>
      <c r="O2225" s="36">
        <f t="shared" si="427"/>
        <v>3090629.076381322</v>
      </c>
      <c r="P2225" s="35">
        <f t="shared" si="418"/>
        <v>3090629.076381322</v>
      </c>
    </row>
    <row r="2226" spans="1:16" x14ac:dyDescent="0.4">
      <c r="A2226" s="1">
        <v>2225</v>
      </c>
      <c r="B2226" s="21">
        <v>42038</v>
      </c>
      <c r="C2226" s="43">
        <v>1</v>
      </c>
      <c r="D2226" s="23">
        <v>33670</v>
      </c>
      <c r="E2226" s="25">
        <f t="shared" si="419"/>
        <v>26472.25</v>
      </c>
      <c r="F2226" s="25">
        <f t="shared" si="420"/>
        <v>26741.375</v>
      </c>
      <c r="G2226" s="25">
        <f t="shared" si="421"/>
        <v>1.2590975594934815</v>
      </c>
      <c r="H2226" s="25">
        <f t="shared" si="416"/>
        <v>1.002565354379422</v>
      </c>
      <c r="I2226" s="4">
        <f t="shared" si="422"/>
        <v>33583.845534779524</v>
      </c>
      <c r="J2226" s="25">
        <f t="shared" si="417"/>
        <v>25028.987219916395</v>
      </c>
      <c r="K2226" s="15">
        <f t="shared" si="423"/>
        <v>25093.195441893502</v>
      </c>
      <c r="L2226" s="36">
        <f t="shared" si="424"/>
        <v>8576.804558106498</v>
      </c>
      <c r="M2226" s="36">
        <f t="shared" si="425"/>
        <v>8576.804558106498</v>
      </c>
      <c r="N2226" s="36">
        <f t="shared" si="426"/>
        <v>0.25473135010711312</v>
      </c>
      <c r="O2226" s="36">
        <f t="shared" si="427"/>
        <v>73561576.427956402</v>
      </c>
      <c r="P2226" s="35">
        <f t="shared" si="418"/>
        <v>73561576.427956402</v>
      </c>
    </row>
    <row r="2227" spans="1:16" x14ac:dyDescent="0.4">
      <c r="A2227" s="1">
        <v>2226</v>
      </c>
      <c r="B2227" s="21">
        <v>42039</v>
      </c>
      <c r="C2227" s="43">
        <v>2</v>
      </c>
      <c r="D2227" s="23">
        <v>26212</v>
      </c>
      <c r="E2227" s="25">
        <f t="shared" si="419"/>
        <v>27010.5</v>
      </c>
      <c r="F2227" s="25">
        <f t="shared" si="420"/>
        <v>26672.375</v>
      </c>
      <c r="G2227" s="25">
        <f t="shared" si="421"/>
        <v>0.98273963229746131</v>
      </c>
      <c r="H2227" s="25">
        <f t="shared" si="416"/>
        <v>1.001156956769502</v>
      </c>
      <c r="I2227" s="4">
        <f t="shared" si="422"/>
        <v>26181.708894657197</v>
      </c>
      <c r="J2227" s="25">
        <f t="shared" si="417"/>
        <v>25029.33321550622</v>
      </c>
      <c r="K2227" s="15">
        <f t="shared" si="423"/>
        <v>25058.291072006021</v>
      </c>
      <c r="L2227" s="36">
        <f t="shared" si="424"/>
        <v>1153.7089279939792</v>
      </c>
      <c r="M2227" s="36">
        <f t="shared" si="425"/>
        <v>1153.7089279939792</v>
      </c>
      <c r="N2227" s="36">
        <f t="shared" si="426"/>
        <v>4.4014532580267787E-2</v>
      </c>
      <c r="O2227" s="36">
        <f t="shared" si="427"/>
        <v>1331044.2905330167</v>
      </c>
      <c r="P2227" s="35">
        <f t="shared" si="418"/>
        <v>1331044.2905330167</v>
      </c>
    </row>
    <row r="2228" spans="1:16" x14ac:dyDescent="0.4">
      <c r="A2228" s="1">
        <v>2227</v>
      </c>
      <c r="B2228" s="21">
        <v>42040</v>
      </c>
      <c r="C2228" s="43">
        <v>3</v>
      </c>
      <c r="D2228" s="23">
        <v>21399</v>
      </c>
      <c r="E2228" s="25">
        <f t="shared" si="419"/>
        <v>26334.25</v>
      </c>
      <c r="F2228" s="25">
        <f t="shared" si="420"/>
        <v>25175</v>
      </c>
      <c r="G2228" s="25">
        <f t="shared" si="421"/>
        <v>0.85000993048659379</v>
      </c>
      <c r="H2228" s="25">
        <f t="shared" si="416"/>
        <v>0.99730290362961838</v>
      </c>
      <c r="I2228" s="4">
        <f t="shared" si="422"/>
        <v>21456.871249566953</v>
      </c>
      <c r="J2228" s="25">
        <f t="shared" si="417"/>
        <v>25029.679211096045</v>
      </c>
      <c r="K2228" s="15">
        <f t="shared" si="423"/>
        <v>24962.171754143983</v>
      </c>
      <c r="L2228" s="36">
        <f t="shared" si="424"/>
        <v>-3563.171754143983</v>
      </c>
      <c r="M2228" s="36">
        <f t="shared" si="425"/>
        <v>3563.171754143983</v>
      </c>
      <c r="N2228" s="36">
        <f t="shared" si="426"/>
        <v>0.16651113389148947</v>
      </c>
      <c r="O2228" s="36">
        <f t="shared" si="427"/>
        <v>12696192.949529508</v>
      </c>
      <c r="P2228" s="35">
        <f t="shared" si="418"/>
        <v>12696192.949529508</v>
      </c>
    </row>
    <row r="2229" spans="1:16" x14ac:dyDescent="0.4">
      <c r="A2229" s="1">
        <v>2228</v>
      </c>
      <c r="B2229" s="21">
        <v>42041</v>
      </c>
      <c r="C2229" s="43">
        <v>4</v>
      </c>
      <c r="D2229" s="23">
        <v>24056</v>
      </c>
      <c r="E2229" s="25">
        <f t="shared" si="419"/>
        <v>24015.75</v>
      </c>
      <c r="F2229" s="25">
        <f t="shared" si="420"/>
        <v>23086.875</v>
      </c>
      <c r="G2229" s="25">
        <f t="shared" si="421"/>
        <v>1.0419773139500257</v>
      </c>
      <c r="H2229" s="25">
        <f t="shared" si="416"/>
        <v>0.99897478522145755</v>
      </c>
      <c r="I2229" s="4">
        <f t="shared" si="422"/>
        <v>24080.687877089058</v>
      </c>
      <c r="J2229" s="25">
        <f t="shared" si="417"/>
        <v>25030.025206685874</v>
      </c>
      <c r="K2229" s="15">
        <f t="shared" si="423"/>
        <v>25004.36405493669</v>
      </c>
      <c r="L2229" s="36">
        <f t="shared" si="424"/>
        <v>-948.36405493669008</v>
      </c>
      <c r="M2229" s="36">
        <f t="shared" si="425"/>
        <v>948.36405493669008</v>
      </c>
      <c r="N2229" s="36">
        <f t="shared" si="426"/>
        <v>3.9423181532120474E-2</v>
      </c>
      <c r="O2229" s="36">
        <f t="shared" si="427"/>
        <v>899394.3806959613</v>
      </c>
      <c r="P2229" s="35">
        <f t="shared" si="418"/>
        <v>899394.3806959613</v>
      </c>
    </row>
    <row r="2230" spans="1:16" x14ac:dyDescent="0.4">
      <c r="A2230" s="1">
        <v>2229</v>
      </c>
      <c r="B2230" s="21">
        <v>42042</v>
      </c>
      <c r="C2230" s="43">
        <v>1</v>
      </c>
      <c r="D2230" s="23">
        <v>24396</v>
      </c>
      <c r="E2230" s="25">
        <f t="shared" si="419"/>
        <v>22158</v>
      </c>
      <c r="F2230" s="25">
        <f t="shared" si="420"/>
        <v>22793</v>
      </c>
      <c r="G2230" s="25">
        <f t="shared" si="421"/>
        <v>1.0703286096608609</v>
      </c>
      <c r="H2230" s="25">
        <f t="shared" si="416"/>
        <v>1.002565354379422</v>
      </c>
      <c r="I2230" s="4">
        <f t="shared" si="422"/>
        <v>24333.575754870246</v>
      </c>
      <c r="J2230" s="25">
        <f t="shared" si="417"/>
        <v>25030.371202275699</v>
      </c>
      <c r="K2230" s="15">
        <f t="shared" si="423"/>
        <v>25094.582974658013</v>
      </c>
      <c r="L2230" s="36">
        <f t="shared" si="424"/>
        <v>-698.58297465801297</v>
      </c>
      <c r="M2230" s="36">
        <f t="shared" si="425"/>
        <v>698.58297465801297</v>
      </c>
      <c r="N2230" s="36">
        <f t="shared" si="426"/>
        <v>2.8635144066978726E-2</v>
      </c>
      <c r="O2230" s="36">
        <f t="shared" si="427"/>
        <v>488018.17248203797</v>
      </c>
      <c r="P2230" s="35">
        <f t="shared" si="418"/>
        <v>488018.17248203797</v>
      </c>
    </row>
    <row r="2231" spans="1:16" x14ac:dyDescent="0.4">
      <c r="A2231" s="1">
        <v>2230</v>
      </c>
      <c r="B2231" s="21">
        <v>42043</v>
      </c>
      <c r="C2231" s="43">
        <v>2</v>
      </c>
      <c r="D2231" s="23">
        <v>18781</v>
      </c>
      <c r="E2231" s="25">
        <f t="shared" si="419"/>
        <v>23428</v>
      </c>
      <c r="F2231" s="25">
        <f t="shared" si="420"/>
        <v>23778.75</v>
      </c>
      <c r="G2231" s="25">
        <f t="shared" si="421"/>
        <v>0.78982284602849184</v>
      </c>
      <c r="H2231" s="25">
        <f t="shared" si="416"/>
        <v>1.001156956769502</v>
      </c>
      <c r="I2231" s="4">
        <f t="shared" si="422"/>
        <v>18759.296305148666</v>
      </c>
      <c r="J2231" s="25">
        <f t="shared" si="417"/>
        <v>25030.717197865524</v>
      </c>
      <c r="K2231" s="15">
        <f t="shared" si="423"/>
        <v>25059.676655573086</v>
      </c>
      <c r="L2231" s="36">
        <f t="shared" si="424"/>
        <v>-6278.6766555730865</v>
      </c>
      <c r="M2231" s="36">
        <f t="shared" si="425"/>
        <v>6278.6766555730865</v>
      </c>
      <c r="N2231" s="36">
        <f t="shared" si="426"/>
        <v>0.33431002904920326</v>
      </c>
      <c r="O2231" s="36">
        <f t="shared" si="427"/>
        <v>39421780.545238435</v>
      </c>
      <c r="P2231" s="35">
        <f t="shared" si="418"/>
        <v>39421780.545238435</v>
      </c>
    </row>
    <row r="2232" spans="1:16" x14ac:dyDescent="0.4">
      <c r="A2232" s="1">
        <v>2231</v>
      </c>
      <c r="B2232" s="21">
        <v>42044</v>
      </c>
      <c r="C2232" s="43">
        <v>3</v>
      </c>
      <c r="D2232" s="23">
        <v>26479</v>
      </c>
      <c r="E2232" s="25">
        <f t="shared" si="419"/>
        <v>24129.5</v>
      </c>
      <c r="F2232" s="25">
        <f t="shared" si="420"/>
        <v>24322.5</v>
      </c>
      <c r="G2232" s="25">
        <f t="shared" si="421"/>
        <v>1.0886627608181725</v>
      </c>
      <c r="H2232" s="25">
        <f t="shared" si="416"/>
        <v>0.99730290362961838</v>
      </c>
      <c r="I2232" s="4">
        <f t="shared" si="422"/>
        <v>26550.609552655889</v>
      </c>
      <c r="J2232" s="25">
        <f t="shared" si="417"/>
        <v>25031.063193455349</v>
      </c>
      <c r="K2232" s="15">
        <f t="shared" si="423"/>
        <v>24963.552003769488</v>
      </c>
      <c r="L2232" s="36">
        <f t="shared" si="424"/>
        <v>1515.4479962305122</v>
      </c>
      <c r="M2232" s="36">
        <f t="shared" si="425"/>
        <v>1515.4479962305122</v>
      </c>
      <c r="N2232" s="36">
        <f t="shared" si="426"/>
        <v>5.7232070555176262E-2</v>
      </c>
      <c r="O2232" s="36">
        <f t="shared" si="427"/>
        <v>2296582.6292790747</v>
      </c>
      <c r="P2232" s="35">
        <f t="shared" si="418"/>
        <v>2296582.6292790747</v>
      </c>
    </row>
    <row r="2233" spans="1:16" x14ac:dyDescent="0.4">
      <c r="A2233" s="1">
        <v>2232</v>
      </c>
      <c r="B2233" s="21">
        <v>42045</v>
      </c>
      <c r="C2233" s="43">
        <v>4</v>
      </c>
      <c r="D2233" s="23">
        <v>26862</v>
      </c>
      <c r="E2233" s="25">
        <f t="shared" si="419"/>
        <v>24515.5</v>
      </c>
      <c r="F2233" s="25">
        <f t="shared" si="420"/>
        <v>24978.5</v>
      </c>
      <c r="G2233" s="25">
        <f t="shared" si="421"/>
        <v>1.0754048481694256</v>
      </c>
      <c r="H2233" s="25">
        <f t="shared" si="416"/>
        <v>0.99897478522145755</v>
      </c>
      <c r="I2233" s="4">
        <f t="shared" si="422"/>
        <v>26889.56758207376</v>
      </c>
      <c r="J2233" s="25">
        <f t="shared" si="417"/>
        <v>25031.409189045175</v>
      </c>
      <c r="K2233" s="15">
        <f t="shared" si="423"/>
        <v>25005.746618416822</v>
      </c>
      <c r="L2233" s="36">
        <f t="shared" si="424"/>
        <v>1856.2533815831775</v>
      </c>
      <c r="M2233" s="36">
        <f t="shared" si="425"/>
        <v>1856.2533815831775</v>
      </c>
      <c r="N2233" s="36">
        <f t="shared" si="426"/>
        <v>6.9103319990439185E-2</v>
      </c>
      <c r="O2233" s="36">
        <f t="shared" si="427"/>
        <v>3445676.6166389817</v>
      </c>
      <c r="P2233" s="35">
        <f t="shared" si="418"/>
        <v>3445676.6166389817</v>
      </c>
    </row>
    <row r="2234" spans="1:16" x14ac:dyDescent="0.4">
      <c r="A2234" s="1">
        <v>2233</v>
      </c>
      <c r="B2234" s="21">
        <v>42046</v>
      </c>
      <c r="C2234" s="43">
        <v>1</v>
      </c>
      <c r="D2234" s="23">
        <v>25940</v>
      </c>
      <c r="E2234" s="25">
        <f t="shared" si="419"/>
        <v>25441.5</v>
      </c>
      <c r="F2234" s="25">
        <f t="shared" si="420"/>
        <v>27776.625</v>
      </c>
      <c r="G2234" s="25">
        <f t="shared" si="421"/>
        <v>0.93387875596837266</v>
      </c>
      <c r="H2234" s="25">
        <f t="shared" si="416"/>
        <v>1.002565354379422</v>
      </c>
      <c r="I2234" s="4">
        <f t="shared" si="422"/>
        <v>25873.624982838752</v>
      </c>
      <c r="J2234" s="25">
        <f t="shared" si="417"/>
        <v>25031.755184635</v>
      </c>
      <c r="K2234" s="15">
        <f t="shared" si="423"/>
        <v>25095.97050742252</v>
      </c>
      <c r="L2234" s="36">
        <f t="shared" si="424"/>
        <v>844.02949257747969</v>
      </c>
      <c r="M2234" s="36">
        <f t="shared" si="425"/>
        <v>844.02949257747969</v>
      </c>
      <c r="N2234" s="36">
        <f t="shared" si="426"/>
        <v>3.253775992974093E-2</v>
      </c>
      <c r="O2234" s="36">
        <f t="shared" si="427"/>
        <v>712385.78434059781</v>
      </c>
      <c r="P2234" s="35">
        <f t="shared" si="418"/>
        <v>712385.78434059781</v>
      </c>
    </row>
    <row r="2235" spans="1:16" x14ac:dyDescent="0.4">
      <c r="A2235" s="1">
        <v>2234</v>
      </c>
      <c r="B2235" s="21">
        <v>42047</v>
      </c>
      <c r="C2235" s="43">
        <v>2</v>
      </c>
      <c r="D2235" s="23">
        <v>22485</v>
      </c>
      <c r="E2235" s="25">
        <f t="shared" si="419"/>
        <v>30111.75</v>
      </c>
      <c r="F2235" s="25">
        <f t="shared" si="420"/>
        <v>29844.125</v>
      </c>
      <c r="G2235" s="25">
        <f t="shared" si="421"/>
        <v>0.75341461677968447</v>
      </c>
      <c r="H2235" s="25">
        <f t="shared" si="416"/>
        <v>1.001156956769502</v>
      </c>
      <c r="I2235" s="4">
        <f t="shared" si="422"/>
        <v>22459.015889530256</v>
      </c>
      <c r="J2235" s="25">
        <f t="shared" si="417"/>
        <v>25032.101180224825</v>
      </c>
      <c r="K2235" s="15">
        <f t="shared" si="423"/>
        <v>25061.062239140145</v>
      </c>
      <c r="L2235" s="36">
        <f t="shared" si="424"/>
        <v>-2576.0622391401448</v>
      </c>
      <c r="M2235" s="36">
        <f t="shared" si="425"/>
        <v>2576.0622391401448</v>
      </c>
      <c r="N2235" s="36">
        <f t="shared" si="426"/>
        <v>0.11456803376207003</v>
      </c>
      <c r="O2235" s="36">
        <f t="shared" si="427"/>
        <v>6636096.6599237369</v>
      </c>
      <c r="P2235" s="35">
        <f t="shared" si="418"/>
        <v>6636096.6599237369</v>
      </c>
    </row>
    <row r="2236" spans="1:16" x14ac:dyDescent="0.4">
      <c r="A2236" s="1">
        <v>2235</v>
      </c>
      <c r="B2236" s="21">
        <v>42048</v>
      </c>
      <c r="C2236" s="43">
        <v>3</v>
      </c>
      <c r="D2236" s="23">
        <v>45160</v>
      </c>
      <c r="E2236" s="25">
        <f t="shared" si="419"/>
        <v>29576.5</v>
      </c>
      <c r="F2236" s="25">
        <f t="shared" si="420"/>
        <v>29028</v>
      </c>
      <c r="G2236" s="25">
        <f t="shared" si="421"/>
        <v>1.5557392862064214</v>
      </c>
      <c r="H2236" s="25">
        <f t="shared" si="416"/>
        <v>0.99730290362961838</v>
      </c>
      <c r="I2236" s="4">
        <f t="shared" si="422"/>
        <v>45282.130269192188</v>
      </c>
      <c r="J2236" s="25">
        <f t="shared" si="417"/>
        <v>25032.44717581465</v>
      </c>
      <c r="K2236" s="15">
        <f t="shared" si="423"/>
        <v>24964.932253394989</v>
      </c>
      <c r="L2236" s="36">
        <f t="shared" si="424"/>
        <v>20195.067746605011</v>
      </c>
      <c r="M2236" s="36">
        <f t="shared" si="425"/>
        <v>20195.067746605011</v>
      </c>
      <c r="N2236" s="36">
        <f t="shared" si="426"/>
        <v>0.44718927693988064</v>
      </c>
      <c r="O2236" s="36">
        <f t="shared" si="427"/>
        <v>407840761.28996599</v>
      </c>
      <c r="P2236" s="35">
        <f t="shared" si="418"/>
        <v>407840761.28996599</v>
      </c>
    </row>
    <row r="2237" spans="1:16" x14ac:dyDescent="0.4">
      <c r="A2237" s="1">
        <v>2236</v>
      </c>
      <c r="B2237" s="21">
        <v>42049</v>
      </c>
      <c r="C2237" s="43">
        <v>4</v>
      </c>
      <c r="D2237" s="23">
        <v>24721</v>
      </c>
      <c r="E2237" s="25">
        <f t="shared" si="419"/>
        <v>28479.5</v>
      </c>
      <c r="F2237" s="25">
        <f t="shared" si="420"/>
        <v>29475</v>
      </c>
      <c r="G2237" s="25">
        <f t="shared" si="421"/>
        <v>0.83871077184054288</v>
      </c>
      <c r="H2237" s="25">
        <f t="shared" si="416"/>
        <v>0.99897478522145755</v>
      </c>
      <c r="I2237" s="4">
        <f t="shared" si="422"/>
        <v>24746.37034459256</v>
      </c>
      <c r="J2237" s="25">
        <f t="shared" si="417"/>
        <v>25032.793171404475</v>
      </c>
      <c r="K2237" s="15">
        <f t="shared" si="423"/>
        <v>25007.129181896955</v>
      </c>
      <c r="L2237" s="36">
        <f t="shared" si="424"/>
        <v>-286.12918189695483</v>
      </c>
      <c r="M2237" s="36">
        <f t="shared" si="425"/>
        <v>286.12918189695483</v>
      </c>
      <c r="N2237" s="36">
        <f t="shared" si="426"/>
        <v>1.1574336875407744E-2</v>
      </c>
      <c r="O2237" s="36">
        <f t="shared" si="427"/>
        <v>81869.908733020668</v>
      </c>
      <c r="P2237" s="35">
        <f t="shared" si="418"/>
        <v>81869.908733020668</v>
      </c>
    </row>
    <row r="2238" spans="1:16" x14ac:dyDescent="0.4">
      <c r="A2238" s="1">
        <v>2237</v>
      </c>
      <c r="B2238" s="21">
        <v>42050</v>
      </c>
      <c r="C2238" s="43">
        <v>1</v>
      </c>
      <c r="D2238" s="23">
        <v>21552</v>
      </c>
      <c r="E2238" s="25">
        <f t="shared" si="419"/>
        <v>30470.5</v>
      </c>
      <c r="F2238" s="25">
        <f t="shared" si="420"/>
        <v>28220.75</v>
      </c>
      <c r="G2238" s="25">
        <f t="shared" si="421"/>
        <v>0.76369338164293998</v>
      </c>
      <c r="H2238" s="25">
        <f t="shared" si="416"/>
        <v>1.002565354379422</v>
      </c>
      <c r="I2238" s="4">
        <f t="shared" si="422"/>
        <v>21496.852954130332</v>
      </c>
      <c r="J2238" s="25">
        <f t="shared" si="417"/>
        <v>25033.139166994304</v>
      </c>
      <c r="K2238" s="15">
        <f t="shared" si="423"/>
        <v>25097.358040187031</v>
      </c>
      <c r="L2238" s="36">
        <f t="shared" si="424"/>
        <v>-3545.3580401870313</v>
      </c>
      <c r="M2238" s="36">
        <f t="shared" si="425"/>
        <v>3545.3580401870313</v>
      </c>
      <c r="N2238" s="36">
        <f t="shared" si="426"/>
        <v>0.16450250743258313</v>
      </c>
      <c r="O2238" s="36">
        <f t="shared" si="427"/>
        <v>12569563.633118827</v>
      </c>
      <c r="P2238" s="35">
        <f t="shared" si="418"/>
        <v>12569563.633118827</v>
      </c>
    </row>
    <row r="2239" spans="1:16" x14ac:dyDescent="0.4">
      <c r="A2239" s="1">
        <v>2238</v>
      </c>
      <c r="B2239" s="21">
        <v>42051</v>
      </c>
      <c r="C2239" s="43">
        <v>2</v>
      </c>
      <c r="D2239" s="23">
        <v>30449</v>
      </c>
      <c r="E2239" s="25">
        <f t="shared" si="419"/>
        <v>25971</v>
      </c>
      <c r="F2239" s="25">
        <f t="shared" si="420"/>
        <v>26017.25</v>
      </c>
      <c r="G2239" s="25">
        <f t="shared" si="421"/>
        <v>1.1703389097617927</v>
      </c>
      <c r="H2239" s="25">
        <f t="shared" si="416"/>
        <v>1.001156956769502</v>
      </c>
      <c r="I2239" s="4">
        <f t="shared" si="422"/>
        <v>30413.812533702767</v>
      </c>
      <c r="J2239" s="25">
        <f t="shared" si="417"/>
        <v>25033.485162584129</v>
      </c>
      <c r="K2239" s="15">
        <f t="shared" si="423"/>
        <v>25062.44782270721</v>
      </c>
      <c r="L2239" s="36">
        <f t="shared" si="424"/>
        <v>5386.5521772927896</v>
      </c>
      <c r="M2239" s="36">
        <f t="shared" si="425"/>
        <v>5386.5521772927896</v>
      </c>
      <c r="N2239" s="36">
        <f t="shared" si="426"/>
        <v>0.17690407492176391</v>
      </c>
      <c r="O2239" s="36">
        <f t="shared" si="427"/>
        <v>29014944.35869769</v>
      </c>
      <c r="P2239" s="35">
        <f t="shared" si="418"/>
        <v>29014944.35869769</v>
      </c>
    </row>
    <row r="2240" spans="1:16" x14ac:dyDescent="0.4">
      <c r="A2240" s="1">
        <v>2239</v>
      </c>
      <c r="B2240" s="21">
        <v>42052</v>
      </c>
      <c r="C2240" s="43">
        <v>3</v>
      </c>
      <c r="D2240" s="23">
        <v>27162</v>
      </c>
      <c r="E2240" s="25">
        <f t="shared" si="419"/>
        <v>26063.5</v>
      </c>
      <c r="F2240" s="25">
        <f t="shared" si="420"/>
        <v>26292.625</v>
      </c>
      <c r="G2240" s="25">
        <f t="shared" si="421"/>
        <v>1.0330653557794249</v>
      </c>
      <c r="H2240" s="25">
        <f t="shared" si="416"/>
        <v>0.99730290362961838</v>
      </c>
      <c r="I2240" s="4">
        <f t="shared" si="422"/>
        <v>27235.456651279852</v>
      </c>
      <c r="J2240" s="25">
        <f t="shared" si="417"/>
        <v>25033.831158173954</v>
      </c>
      <c r="K2240" s="15">
        <f t="shared" si="423"/>
        <v>24966.312503020497</v>
      </c>
      <c r="L2240" s="36">
        <f t="shared" si="424"/>
        <v>2195.6874969795026</v>
      </c>
      <c r="M2240" s="36">
        <f t="shared" si="425"/>
        <v>2195.6874969795026</v>
      </c>
      <c r="N2240" s="36">
        <f t="shared" si="426"/>
        <v>8.0836738715098388E-2</v>
      </c>
      <c r="O2240" s="36">
        <f t="shared" si="427"/>
        <v>4821043.5843921136</v>
      </c>
      <c r="P2240" s="35">
        <f t="shared" si="418"/>
        <v>4821043.5843921136</v>
      </c>
    </row>
    <row r="2241" spans="1:16" x14ac:dyDescent="0.4">
      <c r="A2241" s="1">
        <v>2240</v>
      </c>
      <c r="B2241" s="21">
        <v>42053</v>
      </c>
      <c r="C2241" s="43">
        <v>4</v>
      </c>
      <c r="D2241" s="23">
        <v>25091</v>
      </c>
      <c r="E2241" s="25">
        <f t="shared" si="419"/>
        <v>26521.75</v>
      </c>
      <c r="F2241" s="25">
        <f t="shared" si="420"/>
        <v>26436.375</v>
      </c>
      <c r="G2241" s="25">
        <f t="shared" si="421"/>
        <v>0.94910894553432534</v>
      </c>
      <c r="H2241" s="25">
        <f t="shared" si="416"/>
        <v>0.99897478522145755</v>
      </c>
      <c r="I2241" s="4">
        <f t="shared" si="422"/>
        <v>25116.750063353906</v>
      </c>
      <c r="J2241" s="25">
        <f t="shared" si="417"/>
        <v>25034.17715376378</v>
      </c>
      <c r="K2241" s="15">
        <f t="shared" si="423"/>
        <v>25008.511745377091</v>
      </c>
      <c r="L2241" s="36">
        <f t="shared" si="424"/>
        <v>82.488254622909153</v>
      </c>
      <c r="M2241" s="36">
        <f t="shared" si="425"/>
        <v>82.488254622909153</v>
      </c>
      <c r="N2241" s="36">
        <f t="shared" si="426"/>
        <v>3.2875634539440098E-3</v>
      </c>
      <c r="O2241" s="36">
        <f t="shared" si="427"/>
        <v>6804.3121507338928</v>
      </c>
      <c r="P2241" s="35">
        <f t="shared" si="418"/>
        <v>6804.3121507338928</v>
      </c>
    </row>
    <row r="2242" spans="1:16" x14ac:dyDescent="0.4">
      <c r="A2242" s="1">
        <v>2241</v>
      </c>
      <c r="B2242" s="21">
        <v>42054</v>
      </c>
      <c r="C2242" s="43">
        <v>1</v>
      </c>
      <c r="D2242" s="23">
        <v>23385</v>
      </c>
      <c r="E2242" s="25">
        <f t="shared" si="419"/>
        <v>26351</v>
      </c>
      <c r="F2242" s="25">
        <f t="shared" si="420"/>
        <v>25941</v>
      </c>
      <c r="G2242" s="25">
        <f t="shared" si="421"/>
        <v>0.90146871747426849</v>
      </c>
      <c r="H2242" s="25">
        <f t="shared" ref="H2242:H2305" si="428">VLOOKUP(C2242,$Q$38:$S$42,3,FALSE)</f>
        <v>1.002565354379422</v>
      </c>
      <c r="I2242" s="4">
        <f t="shared" si="422"/>
        <v>23325.16269173802</v>
      </c>
      <c r="J2242" s="25">
        <f t="shared" si="417"/>
        <v>25034.523149353605</v>
      </c>
      <c r="K2242" s="15">
        <f t="shared" si="423"/>
        <v>25098.745572951539</v>
      </c>
      <c r="L2242" s="36">
        <f t="shared" si="424"/>
        <v>-1713.7455729515386</v>
      </c>
      <c r="M2242" s="36">
        <f t="shared" si="425"/>
        <v>1713.7455729515386</v>
      </c>
      <c r="N2242" s="36">
        <f t="shared" si="426"/>
        <v>7.3283967199125027E-2</v>
      </c>
      <c r="O2242" s="36">
        <f t="shared" si="427"/>
        <v>2936923.8888109974</v>
      </c>
      <c r="P2242" s="35">
        <f t="shared" si="418"/>
        <v>2936923.8888109974</v>
      </c>
    </row>
    <row r="2243" spans="1:16" x14ac:dyDescent="0.4">
      <c r="A2243" s="1">
        <v>2242</v>
      </c>
      <c r="B2243" s="21">
        <v>42055</v>
      </c>
      <c r="C2243" s="43">
        <v>2</v>
      </c>
      <c r="D2243" s="23">
        <v>29766</v>
      </c>
      <c r="E2243" s="25">
        <f t="shared" si="419"/>
        <v>25531</v>
      </c>
      <c r="F2243" s="25">
        <f t="shared" si="420"/>
        <v>25227</v>
      </c>
      <c r="G2243" s="25">
        <f t="shared" si="421"/>
        <v>1.1799262694731836</v>
      </c>
      <c r="H2243" s="25">
        <f t="shared" si="428"/>
        <v>1.001156956769502</v>
      </c>
      <c r="I2243" s="4">
        <f t="shared" si="422"/>
        <v>29731.601822003893</v>
      </c>
      <c r="J2243" s="25">
        <f t="shared" ref="J2243:J2306" si="429">INTERCEPT($I$2:$I$3896,$A$2:$A$3896)+SLOPE($I$2:$I$3896,$A$2:$A$3896)*A2243</f>
        <v>25034.86914494343</v>
      </c>
      <c r="K2243" s="15">
        <f t="shared" si="423"/>
        <v>25063.833406274269</v>
      </c>
      <c r="L2243" s="36">
        <f t="shared" si="424"/>
        <v>4702.1665937257312</v>
      </c>
      <c r="M2243" s="36">
        <f t="shared" si="425"/>
        <v>4702.1665937257312</v>
      </c>
      <c r="N2243" s="36">
        <f t="shared" si="426"/>
        <v>0.15797106073122796</v>
      </c>
      <c r="O2243" s="36">
        <f t="shared" si="427"/>
        <v>22110370.675150245</v>
      </c>
      <c r="P2243" s="35">
        <f t="shared" ref="P2243:P2306" si="430">(D2243-K2243)^2</f>
        <v>22110370.675150245</v>
      </c>
    </row>
    <row r="2244" spans="1:16" x14ac:dyDescent="0.4">
      <c r="A2244" s="1">
        <v>2243</v>
      </c>
      <c r="B2244" s="21">
        <v>42056</v>
      </c>
      <c r="C2244" s="43">
        <v>3</v>
      </c>
      <c r="D2244" s="23">
        <v>23882</v>
      </c>
      <c r="E2244" s="25">
        <f t="shared" si="419"/>
        <v>24923</v>
      </c>
      <c r="F2244" s="25">
        <f t="shared" si="420"/>
        <v>25100</v>
      </c>
      <c r="G2244" s="25">
        <f t="shared" si="421"/>
        <v>0.95147410358565732</v>
      </c>
      <c r="H2244" s="25">
        <f t="shared" si="428"/>
        <v>0.99730290362961838</v>
      </c>
      <c r="I2244" s="4">
        <f t="shared" si="422"/>
        <v>23946.586250860226</v>
      </c>
      <c r="J2244" s="25">
        <f t="shared" si="429"/>
        <v>25035.215140533255</v>
      </c>
      <c r="K2244" s="15">
        <f t="shared" si="423"/>
        <v>24967.692752645999</v>
      </c>
      <c r="L2244" s="36">
        <f t="shared" si="424"/>
        <v>-1085.6927526459986</v>
      </c>
      <c r="M2244" s="36">
        <f t="shared" si="425"/>
        <v>1085.6927526459986</v>
      </c>
      <c r="N2244" s="36">
        <f t="shared" si="426"/>
        <v>4.5460713200150681E-2</v>
      </c>
      <c r="O2244" s="36">
        <f t="shared" si="427"/>
        <v>1178728.7531480454</v>
      </c>
      <c r="P2244" s="35">
        <f t="shared" si="430"/>
        <v>1178728.7531480454</v>
      </c>
    </row>
    <row r="2245" spans="1:16" x14ac:dyDescent="0.4">
      <c r="A2245" s="1">
        <v>2244</v>
      </c>
      <c r="B2245" s="21">
        <v>42057</v>
      </c>
      <c r="C2245" s="43">
        <v>4</v>
      </c>
      <c r="D2245" s="23">
        <v>22659</v>
      </c>
      <c r="E2245" s="25">
        <f t="shared" ref="E2245:E2308" si="431">AVERAGE(D2243:D2246)</f>
        <v>25277</v>
      </c>
      <c r="F2245" s="25">
        <f t="shared" ref="F2245:F2308" si="432">AVERAGE(E2245:E2246)</f>
        <v>24866.75</v>
      </c>
      <c r="G2245" s="25">
        <f t="shared" si="421"/>
        <v>0.91121678546653662</v>
      </c>
      <c r="H2245" s="25">
        <f t="shared" si="428"/>
        <v>0.99897478522145755</v>
      </c>
      <c r="I2245" s="4">
        <f t="shared" si="422"/>
        <v>22682.254182198245</v>
      </c>
      <c r="J2245" s="25">
        <f t="shared" si="429"/>
        <v>25035.56113612308</v>
      </c>
      <c r="K2245" s="15">
        <f t="shared" si="423"/>
        <v>25009.894308857223</v>
      </c>
      <c r="L2245" s="36">
        <f t="shared" si="424"/>
        <v>-2350.8943088572232</v>
      </c>
      <c r="M2245" s="36">
        <f t="shared" si="425"/>
        <v>2350.8943088572232</v>
      </c>
      <c r="N2245" s="36">
        <f t="shared" si="426"/>
        <v>0.10375101764672859</v>
      </c>
      <c r="O2245" s="36">
        <f t="shared" si="427"/>
        <v>5526704.0514172809</v>
      </c>
      <c r="P2245" s="35">
        <f t="shared" si="430"/>
        <v>5526704.0514172809</v>
      </c>
    </row>
    <row r="2246" spans="1:16" x14ac:dyDescent="0.4">
      <c r="A2246" s="1">
        <v>2245</v>
      </c>
      <c r="B2246" s="21">
        <v>42058</v>
      </c>
      <c r="C2246" s="43">
        <v>1</v>
      </c>
      <c r="D2246" s="23">
        <v>24801</v>
      </c>
      <c r="E2246" s="25">
        <f t="shared" si="431"/>
        <v>24456.5</v>
      </c>
      <c r="F2246" s="25">
        <f t="shared" si="432"/>
        <v>24698</v>
      </c>
      <c r="G2246" s="25">
        <f t="shared" si="421"/>
        <v>1.0041703781682727</v>
      </c>
      <c r="H2246" s="25">
        <f t="shared" si="428"/>
        <v>1.002565354379422</v>
      </c>
      <c r="I2246" s="4">
        <f t="shared" si="422"/>
        <v>24737.539444849033</v>
      </c>
      <c r="J2246" s="25">
        <f t="shared" si="429"/>
        <v>25035.907131712909</v>
      </c>
      <c r="K2246" s="15">
        <f t="shared" si="423"/>
        <v>25100.13310571605</v>
      </c>
      <c r="L2246" s="36">
        <f t="shared" si="424"/>
        <v>-299.13310571604961</v>
      </c>
      <c r="M2246" s="36">
        <f t="shared" si="425"/>
        <v>299.13310571604961</v>
      </c>
      <c r="N2246" s="36">
        <f t="shared" si="426"/>
        <v>1.2061332434823177E-2</v>
      </c>
      <c r="O2246" s="36">
        <f t="shared" si="427"/>
        <v>89480.614935329315</v>
      </c>
      <c r="P2246" s="35">
        <f t="shared" si="430"/>
        <v>89480.614935329315</v>
      </c>
    </row>
    <row r="2247" spans="1:16" x14ac:dyDescent="0.4">
      <c r="A2247" s="1">
        <v>2246</v>
      </c>
      <c r="B2247" s="21">
        <v>42059</v>
      </c>
      <c r="C2247" s="43">
        <v>2</v>
      </c>
      <c r="D2247" s="23">
        <v>26484</v>
      </c>
      <c r="E2247" s="25">
        <f t="shared" si="431"/>
        <v>24939.5</v>
      </c>
      <c r="F2247" s="25">
        <f t="shared" si="432"/>
        <v>24554.125</v>
      </c>
      <c r="G2247" s="25">
        <f t="shared" si="421"/>
        <v>1.0785967734545621</v>
      </c>
      <c r="H2247" s="25">
        <f t="shared" si="428"/>
        <v>1.001156956769502</v>
      </c>
      <c r="I2247" s="4">
        <f t="shared" si="422"/>
        <v>26453.394566080467</v>
      </c>
      <c r="J2247" s="25">
        <f t="shared" si="429"/>
        <v>25036.253127302734</v>
      </c>
      <c r="K2247" s="15">
        <f t="shared" si="423"/>
        <v>25065.218989841334</v>
      </c>
      <c r="L2247" s="36">
        <f t="shared" si="424"/>
        <v>1418.7810101586656</v>
      </c>
      <c r="M2247" s="36">
        <f t="shared" si="425"/>
        <v>1418.7810101586656</v>
      </c>
      <c r="N2247" s="36">
        <f t="shared" si="426"/>
        <v>5.3571250949957169E-2</v>
      </c>
      <c r="O2247" s="36">
        <f t="shared" si="427"/>
        <v>2012939.5547868435</v>
      </c>
      <c r="P2247" s="35">
        <f t="shared" si="430"/>
        <v>2012939.5547868435</v>
      </c>
    </row>
    <row r="2248" spans="1:16" x14ac:dyDescent="0.4">
      <c r="A2248" s="1">
        <v>2247</v>
      </c>
      <c r="B2248" s="21">
        <v>42060</v>
      </c>
      <c r="C2248" s="43">
        <v>3</v>
      </c>
      <c r="D2248" s="23">
        <v>25814</v>
      </c>
      <c r="E2248" s="25">
        <f t="shared" si="431"/>
        <v>24168.75</v>
      </c>
      <c r="F2248" s="25">
        <f t="shared" si="432"/>
        <v>23907.625</v>
      </c>
      <c r="G2248" s="25">
        <f t="shared" si="421"/>
        <v>1.0797392045424838</v>
      </c>
      <c r="H2248" s="25">
        <f t="shared" si="428"/>
        <v>0.99730290362961838</v>
      </c>
      <c r="I2248" s="4">
        <f t="shared" si="422"/>
        <v>25883.811133058614</v>
      </c>
      <c r="J2248" s="25">
        <f t="shared" si="429"/>
        <v>25036.59912289256</v>
      </c>
      <c r="K2248" s="15">
        <f t="shared" si="423"/>
        <v>24969.073002271507</v>
      </c>
      <c r="L2248" s="36">
        <f t="shared" si="424"/>
        <v>844.92699772849301</v>
      </c>
      <c r="M2248" s="36">
        <f t="shared" si="425"/>
        <v>844.92699772849301</v>
      </c>
      <c r="N2248" s="36">
        <f t="shared" si="426"/>
        <v>3.2731347242910554E-2</v>
      </c>
      <c r="O2248" s="36">
        <f t="shared" si="427"/>
        <v>713901.63149048481</v>
      </c>
      <c r="P2248" s="35">
        <f t="shared" si="430"/>
        <v>713901.63149048481</v>
      </c>
    </row>
    <row r="2249" spans="1:16" x14ac:dyDescent="0.4">
      <c r="A2249" s="1">
        <v>2248</v>
      </c>
      <c r="B2249" s="21">
        <v>42061</v>
      </c>
      <c r="C2249" s="43">
        <v>4</v>
      </c>
      <c r="D2249" s="23">
        <v>19576</v>
      </c>
      <c r="E2249" s="25">
        <f t="shared" si="431"/>
        <v>23646.5</v>
      </c>
      <c r="F2249" s="25">
        <f t="shared" si="432"/>
        <v>23261.375</v>
      </c>
      <c r="G2249" s="25">
        <f t="shared" si="421"/>
        <v>0.8415667603484317</v>
      </c>
      <c r="H2249" s="25">
        <f t="shared" si="428"/>
        <v>0.99897478522145755</v>
      </c>
      <c r="I2249" s="4">
        <f t="shared" si="422"/>
        <v>19596.090201275998</v>
      </c>
      <c r="J2249" s="25">
        <f t="shared" si="429"/>
        <v>25036.945118482385</v>
      </c>
      <c r="K2249" s="15">
        <f t="shared" si="423"/>
        <v>25011.276872337359</v>
      </c>
      <c r="L2249" s="36">
        <f t="shared" si="424"/>
        <v>-5435.2768723373592</v>
      </c>
      <c r="M2249" s="36">
        <f t="shared" si="425"/>
        <v>5435.2768723373592</v>
      </c>
      <c r="N2249" s="36">
        <f t="shared" si="426"/>
        <v>0.27765002412838985</v>
      </c>
      <c r="O2249" s="36">
        <f t="shared" si="427"/>
        <v>29542234.678965386</v>
      </c>
      <c r="P2249" s="35">
        <f t="shared" si="430"/>
        <v>29542234.678965386</v>
      </c>
    </row>
    <row r="2250" spans="1:16" x14ac:dyDescent="0.4">
      <c r="A2250" s="1">
        <v>2249</v>
      </c>
      <c r="B2250" s="21">
        <v>42062</v>
      </c>
      <c r="C2250" s="43">
        <v>1</v>
      </c>
      <c r="D2250" s="23">
        <v>22712</v>
      </c>
      <c r="E2250" s="25">
        <f t="shared" si="431"/>
        <v>22876.25</v>
      </c>
      <c r="F2250" s="25">
        <f t="shared" si="432"/>
        <v>22060.875</v>
      </c>
      <c r="G2250" s="25">
        <f t="shared" si="421"/>
        <v>1.0295149217789412</v>
      </c>
      <c r="H2250" s="25">
        <f t="shared" si="428"/>
        <v>1.002565354379422</v>
      </c>
      <c r="I2250" s="4">
        <f t="shared" si="422"/>
        <v>22653.884757526361</v>
      </c>
      <c r="J2250" s="25">
        <f t="shared" si="429"/>
        <v>25037.29111407221</v>
      </c>
      <c r="K2250" s="15">
        <f t="shared" si="423"/>
        <v>25101.520638480557</v>
      </c>
      <c r="L2250" s="36">
        <f t="shared" si="424"/>
        <v>-2389.520638480557</v>
      </c>
      <c r="M2250" s="36">
        <f t="shared" si="425"/>
        <v>2389.520638480557</v>
      </c>
      <c r="N2250" s="36">
        <f t="shared" si="426"/>
        <v>0.10520960895035915</v>
      </c>
      <c r="O2250" s="36">
        <f t="shared" si="427"/>
        <v>5709808.881724529</v>
      </c>
      <c r="P2250" s="35">
        <f t="shared" si="430"/>
        <v>5709808.881724529</v>
      </c>
    </row>
    <row r="2251" spans="1:16" x14ac:dyDescent="0.4">
      <c r="A2251" s="1">
        <v>2250</v>
      </c>
      <c r="B2251" s="21">
        <v>42063</v>
      </c>
      <c r="C2251" s="43">
        <v>2</v>
      </c>
      <c r="D2251" s="23">
        <v>23403</v>
      </c>
      <c r="E2251" s="25">
        <f t="shared" si="431"/>
        <v>21245.5</v>
      </c>
      <c r="F2251" s="25">
        <f t="shared" si="432"/>
        <v>21511</v>
      </c>
      <c r="G2251" s="25">
        <f t="shared" si="421"/>
        <v>1.0879549997675608</v>
      </c>
      <c r="H2251" s="25">
        <f t="shared" si="428"/>
        <v>1.001156956769502</v>
      </c>
      <c r="I2251" s="4">
        <f t="shared" si="422"/>
        <v>23375.955030583791</v>
      </c>
      <c r="J2251" s="25">
        <f t="shared" si="429"/>
        <v>25037.637109662035</v>
      </c>
      <c r="K2251" s="15">
        <f t="shared" si="423"/>
        <v>25066.604573408393</v>
      </c>
      <c r="L2251" s="36">
        <f t="shared" si="424"/>
        <v>-1663.6045734083928</v>
      </c>
      <c r="M2251" s="36">
        <f t="shared" si="425"/>
        <v>1663.6045734083928</v>
      </c>
      <c r="N2251" s="36">
        <f t="shared" si="426"/>
        <v>7.1085099064581159E-2</v>
      </c>
      <c r="O2251" s="36">
        <f t="shared" si="427"/>
        <v>2767580.1766653205</v>
      </c>
      <c r="P2251" s="35">
        <f t="shared" si="430"/>
        <v>2767580.1766653205</v>
      </c>
    </row>
    <row r="2252" spans="1:16" x14ac:dyDescent="0.4">
      <c r="A2252" s="1">
        <v>2251</v>
      </c>
      <c r="B2252" s="21">
        <v>42064</v>
      </c>
      <c r="C2252" s="43">
        <v>3</v>
      </c>
      <c r="D2252" s="23">
        <v>19291</v>
      </c>
      <c r="E2252" s="25">
        <f t="shared" si="431"/>
        <v>21776.5</v>
      </c>
      <c r="F2252" s="25">
        <f t="shared" si="432"/>
        <v>22334.125</v>
      </c>
      <c r="G2252" s="25">
        <f t="shared" si="421"/>
        <v>0.86374550155871344</v>
      </c>
      <c r="H2252" s="25">
        <f t="shared" si="428"/>
        <v>0.99730290362961838</v>
      </c>
      <c r="I2252" s="4">
        <f t="shared" si="422"/>
        <v>19343.170394663121</v>
      </c>
      <c r="J2252" s="25">
        <f t="shared" si="429"/>
        <v>25037.98310525186</v>
      </c>
      <c r="K2252" s="15">
        <f t="shared" si="423"/>
        <v>24970.453251897008</v>
      </c>
      <c r="L2252" s="36">
        <f t="shared" si="424"/>
        <v>-5679.4532518970082</v>
      </c>
      <c r="M2252" s="36">
        <f t="shared" si="425"/>
        <v>5679.4532518970082</v>
      </c>
      <c r="N2252" s="36">
        <f t="shared" si="426"/>
        <v>0.2944094786116328</v>
      </c>
      <c r="O2252" s="36">
        <f t="shared" si="427"/>
        <v>32256189.2404835</v>
      </c>
      <c r="P2252" s="35">
        <f t="shared" si="430"/>
        <v>32256189.2404835</v>
      </c>
    </row>
    <row r="2253" spans="1:16" x14ac:dyDescent="0.4">
      <c r="A2253" s="1">
        <v>2252</v>
      </c>
      <c r="B2253" s="21">
        <v>42065</v>
      </c>
      <c r="C2253" s="43">
        <v>4</v>
      </c>
      <c r="D2253" s="23">
        <v>21700</v>
      </c>
      <c r="E2253" s="25">
        <f t="shared" si="431"/>
        <v>22891.75</v>
      </c>
      <c r="F2253" s="25">
        <f t="shared" si="432"/>
        <v>22777.875</v>
      </c>
      <c r="G2253" s="25">
        <f t="shared" si="421"/>
        <v>0.95267886051705875</v>
      </c>
      <c r="H2253" s="25">
        <f t="shared" si="428"/>
        <v>0.99897478522145755</v>
      </c>
      <c r="I2253" s="4">
        <f t="shared" si="422"/>
        <v>21722.269992219513</v>
      </c>
      <c r="J2253" s="25">
        <f t="shared" si="429"/>
        <v>25038.329100841685</v>
      </c>
      <c r="K2253" s="15">
        <f t="shared" si="423"/>
        <v>25012.659435817492</v>
      </c>
      <c r="L2253" s="36">
        <f t="shared" si="424"/>
        <v>-3312.6594358174916</v>
      </c>
      <c r="M2253" s="36">
        <f t="shared" si="425"/>
        <v>3312.6594358174916</v>
      </c>
      <c r="N2253" s="36">
        <f t="shared" si="426"/>
        <v>0.15265711685794892</v>
      </c>
      <c r="O2253" s="36">
        <f t="shared" si="427"/>
        <v>10973712.537710661</v>
      </c>
      <c r="P2253" s="35">
        <f t="shared" si="430"/>
        <v>10973712.537710661</v>
      </c>
    </row>
    <row r="2254" spans="1:16" x14ac:dyDescent="0.4">
      <c r="A2254" s="1">
        <v>2253</v>
      </c>
      <c r="B2254" s="21">
        <v>42066</v>
      </c>
      <c r="C2254" s="43">
        <v>1</v>
      </c>
      <c r="D2254" s="23">
        <v>27173</v>
      </c>
      <c r="E2254" s="25">
        <f t="shared" si="431"/>
        <v>22664</v>
      </c>
      <c r="F2254" s="25">
        <f t="shared" si="432"/>
        <v>24293.125</v>
      </c>
      <c r="G2254" s="25">
        <f t="shared" si="421"/>
        <v>1.1185469139931565</v>
      </c>
      <c r="H2254" s="25">
        <f t="shared" si="428"/>
        <v>1.002565354379422</v>
      </c>
      <c r="I2254" s="4">
        <f t="shared" si="422"/>
        <v>27103.469994551946</v>
      </c>
      <c r="J2254" s="25">
        <f t="shared" si="429"/>
        <v>25038.675096431511</v>
      </c>
      <c r="K2254" s="15">
        <f t="shared" si="423"/>
        <v>25102.908171245064</v>
      </c>
      <c r="L2254" s="36">
        <f t="shared" si="424"/>
        <v>2070.0918287549357</v>
      </c>
      <c r="M2254" s="36">
        <f t="shared" si="425"/>
        <v>2070.0918287549357</v>
      </c>
      <c r="N2254" s="36">
        <f t="shared" si="426"/>
        <v>7.6181939011332411E-2</v>
      </c>
      <c r="O2254" s="36">
        <f t="shared" si="427"/>
        <v>4285280.1794779543</v>
      </c>
      <c r="P2254" s="35">
        <f t="shared" si="430"/>
        <v>4285280.1794779543</v>
      </c>
    </row>
    <row r="2255" spans="1:16" x14ac:dyDescent="0.4">
      <c r="A2255" s="1">
        <v>2254</v>
      </c>
      <c r="B2255" s="21">
        <v>42067</v>
      </c>
      <c r="C2255" s="43">
        <v>2</v>
      </c>
      <c r="D2255" s="23">
        <v>22492</v>
      </c>
      <c r="E2255" s="25">
        <f t="shared" si="431"/>
        <v>25922.25</v>
      </c>
      <c r="F2255" s="25">
        <f t="shared" si="432"/>
        <v>26498.875</v>
      </c>
      <c r="G2255" s="25">
        <f t="shared" si="421"/>
        <v>0.84879075055073094</v>
      </c>
      <c r="H2255" s="25">
        <f t="shared" si="428"/>
        <v>1.001156956769502</v>
      </c>
      <c r="I2255" s="4">
        <f t="shared" si="422"/>
        <v>22466.007800191885</v>
      </c>
      <c r="J2255" s="25">
        <f t="shared" si="429"/>
        <v>25039.021092021339</v>
      </c>
      <c r="K2255" s="15">
        <f t="shared" si="423"/>
        <v>25067.990156975458</v>
      </c>
      <c r="L2255" s="36">
        <f t="shared" si="424"/>
        <v>-2575.9901569754584</v>
      </c>
      <c r="M2255" s="36">
        <f t="shared" si="425"/>
        <v>2575.9901569754584</v>
      </c>
      <c r="N2255" s="36">
        <f t="shared" si="426"/>
        <v>0.11452917290483097</v>
      </c>
      <c r="O2255" s="36">
        <f t="shared" si="427"/>
        <v>6635725.288834447</v>
      </c>
      <c r="P2255" s="35">
        <f t="shared" si="430"/>
        <v>6635725.288834447</v>
      </c>
    </row>
    <row r="2256" spans="1:16" x14ac:dyDescent="0.4">
      <c r="A2256" s="1">
        <v>2255</v>
      </c>
      <c r="B2256" s="21">
        <v>42068</v>
      </c>
      <c r="C2256" s="43">
        <v>3</v>
      </c>
      <c r="D2256" s="23">
        <v>32324</v>
      </c>
      <c r="E2256" s="25">
        <f t="shared" si="431"/>
        <v>27075.5</v>
      </c>
      <c r="F2256" s="25">
        <f t="shared" si="432"/>
        <v>26447.875</v>
      </c>
      <c r="G2256" s="25">
        <f t="shared" si="421"/>
        <v>1.2221775851557073</v>
      </c>
      <c r="H2256" s="25">
        <f t="shared" si="428"/>
        <v>0.99730290362961838</v>
      </c>
      <c r="I2256" s="4">
        <f t="shared" si="422"/>
        <v>32411.41671437928</v>
      </c>
      <c r="J2256" s="25">
        <f t="shared" si="429"/>
        <v>25039.367087611165</v>
      </c>
      <c r="K2256" s="15">
        <f t="shared" si="423"/>
        <v>24971.833501522517</v>
      </c>
      <c r="L2256" s="36">
        <f t="shared" si="424"/>
        <v>7352.1664984774834</v>
      </c>
      <c r="M2256" s="36">
        <f t="shared" si="425"/>
        <v>7352.1664984774834</v>
      </c>
      <c r="N2256" s="36">
        <f t="shared" si="426"/>
        <v>0.22745224905573208</v>
      </c>
      <c r="O2256" s="36">
        <f t="shared" si="427"/>
        <v>54054352.221334659</v>
      </c>
      <c r="P2256" s="35">
        <f t="shared" si="430"/>
        <v>54054352.221334659</v>
      </c>
    </row>
    <row r="2257" spans="1:16" x14ac:dyDescent="0.4">
      <c r="A2257" s="1">
        <v>2256</v>
      </c>
      <c r="B2257" s="21">
        <v>42069</v>
      </c>
      <c r="C2257" s="43">
        <v>4</v>
      </c>
      <c r="D2257" s="23">
        <v>26313</v>
      </c>
      <c r="E2257" s="25">
        <f t="shared" si="431"/>
        <v>25820.25</v>
      </c>
      <c r="F2257" s="25">
        <f t="shared" si="432"/>
        <v>25799.375</v>
      </c>
      <c r="G2257" s="25">
        <f t="shared" si="421"/>
        <v>1.0199084280142445</v>
      </c>
      <c r="H2257" s="25">
        <f t="shared" si="428"/>
        <v>0.99897478522145755</v>
      </c>
      <c r="I2257" s="4">
        <f t="shared" si="422"/>
        <v>26340.004161533274</v>
      </c>
      <c r="J2257" s="25">
        <f t="shared" si="429"/>
        <v>25039.71308320099</v>
      </c>
      <c r="K2257" s="15">
        <f t="shared" si="423"/>
        <v>25014.041999297628</v>
      </c>
      <c r="L2257" s="36">
        <f t="shared" si="424"/>
        <v>1298.9580007023724</v>
      </c>
      <c r="M2257" s="36">
        <f t="shared" si="425"/>
        <v>1298.9580007023724</v>
      </c>
      <c r="N2257" s="36">
        <f t="shared" si="426"/>
        <v>4.9365636784189273E-2</v>
      </c>
      <c r="O2257" s="36">
        <f t="shared" si="427"/>
        <v>1687291.8875887045</v>
      </c>
      <c r="P2257" s="35">
        <f t="shared" si="430"/>
        <v>1687291.8875887045</v>
      </c>
    </row>
    <row r="2258" spans="1:16" x14ac:dyDescent="0.4">
      <c r="A2258" s="1">
        <v>2257</v>
      </c>
      <c r="B2258" s="21">
        <v>42070</v>
      </c>
      <c r="C2258" s="43">
        <v>1</v>
      </c>
      <c r="D2258" s="23">
        <v>22152</v>
      </c>
      <c r="E2258" s="25">
        <f t="shared" si="431"/>
        <v>25778.5</v>
      </c>
      <c r="F2258" s="25">
        <f t="shared" si="432"/>
        <v>25069.125</v>
      </c>
      <c r="G2258" s="25">
        <f t="shared" si="421"/>
        <v>0.88363674440172923</v>
      </c>
      <c r="H2258" s="25">
        <f t="shared" si="428"/>
        <v>1.002565354379422</v>
      </c>
      <c r="I2258" s="4">
        <f t="shared" si="422"/>
        <v>22095.317680024829</v>
      </c>
      <c r="J2258" s="25">
        <f t="shared" si="429"/>
        <v>25040.059078790815</v>
      </c>
      <c r="K2258" s="15">
        <f t="shared" si="423"/>
        <v>25104.295704009575</v>
      </c>
      <c r="L2258" s="36">
        <f t="shared" si="424"/>
        <v>-2952.2957040095753</v>
      </c>
      <c r="M2258" s="36">
        <f t="shared" si="425"/>
        <v>2952.2957040095753</v>
      </c>
      <c r="N2258" s="36">
        <f t="shared" si="426"/>
        <v>0.13327445395492846</v>
      </c>
      <c r="O2258" s="36">
        <f t="shared" si="427"/>
        <v>8716049.9239133932</v>
      </c>
      <c r="P2258" s="35">
        <f t="shared" si="430"/>
        <v>8716049.9239133932</v>
      </c>
    </row>
    <row r="2259" spans="1:16" x14ac:dyDescent="0.4">
      <c r="A2259" s="1">
        <v>2258</v>
      </c>
      <c r="B2259" s="21">
        <v>42071</v>
      </c>
      <c r="C2259" s="43">
        <v>2</v>
      </c>
      <c r="D2259" s="23">
        <v>22325</v>
      </c>
      <c r="E2259" s="25">
        <f t="shared" si="431"/>
        <v>24359.75</v>
      </c>
      <c r="F2259" s="25">
        <f t="shared" si="432"/>
        <v>26336.625</v>
      </c>
      <c r="G2259" s="25">
        <f t="shared" si="421"/>
        <v>0.84767885027029855</v>
      </c>
      <c r="H2259" s="25">
        <f t="shared" si="428"/>
        <v>1.001156956769502</v>
      </c>
      <c r="I2259" s="4">
        <f t="shared" si="422"/>
        <v>22299.200788693037</v>
      </c>
      <c r="J2259" s="25">
        <f t="shared" si="429"/>
        <v>25040.40507438064</v>
      </c>
      <c r="K2259" s="15">
        <f t="shared" si="423"/>
        <v>25069.375740542517</v>
      </c>
      <c r="L2259" s="36">
        <f t="shared" si="424"/>
        <v>-2744.3757405425167</v>
      </c>
      <c r="M2259" s="36">
        <f t="shared" si="425"/>
        <v>2744.3757405425167</v>
      </c>
      <c r="N2259" s="36">
        <f t="shared" si="426"/>
        <v>0.12292836463796268</v>
      </c>
      <c r="O2259" s="36">
        <f t="shared" si="427"/>
        <v>7531598.2052782867</v>
      </c>
      <c r="P2259" s="35">
        <f t="shared" si="430"/>
        <v>7531598.2052782867</v>
      </c>
    </row>
    <row r="2260" spans="1:16" x14ac:dyDescent="0.4">
      <c r="A2260" s="1">
        <v>2259</v>
      </c>
      <c r="B2260" s="21">
        <v>42072</v>
      </c>
      <c r="C2260" s="43">
        <v>3</v>
      </c>
      <c r="D2260" s="23">
        <v>26649</v>
      </c>
      <c r="E2260" s="25">
        <f t="shared" si="431"/>
        <v>28313.5</v>
      </c>
      <c r="F2260" s="25">
        <f t="shared" si="432"/>
        <v>28672.75</v>
      </c>
      <c r="G2260" s="25">
        <f t="shared" si="421"/>
        <v>0.9294190477020865</v>
      </c>
      <c r="H2260" s="25">
        <f t="shared" si="428"/>
        <v>0.99730290362961838</v>
      </c>
      <c r="I2260" s="4">
        <f t="shared" si="422"/>
        <v>26721.069299019102</v>
      </c>
      <c r="J2260" s="25">
        <f t="shared" si="429"/>
        <v>25040.751069970465</v>
      </c>
      <c r="K2260" s="15">
        <f t="shared" si="423"/>
        <v>24973.213751148018</v>
      </c>
      <c r="L2260" s="36">
        <f t="shared" si="424"/>
        <v>1675.7862488519822</v>
      </c>
      <c r="M2260" s="36">
        <f t="shared" si="425"/>
        <v>1675.7862488519822</v>
      </c>
      <c r="N2260" s="36">
        <f t="shared" si="426"/>
        <v>6.2883644746593956E-2</v>
      </c>
      <c r="O2260" s="36">
        <f t="shared" si="427"/>
        <v>2808259.5518413978</v>
      </c>
      <c r="P2260" s="35">
        <f t="shared" si="430"/>
        <v>2808259.5518413978</v>
      </c>
    </row>
    <row r="2261" spans="1:16" x14ac:dyDescent="0.4">
      <c r="A2261" s="1">
        <v>2260</v>
      </c>
      <c r="B2261" s="21">
        <v>42073</v>
      </c>
      <c r="C2261" s="43">
        <v>4</v>
      </c>
      <c r="D2261" s="23">
        <v>42128</v>
      </c>
      <c r="E2261" s="25">
        <f t="shared" si="431"/>
        <v>29032</v>
      </c>
      <c r="F2261" s="25">
        <f t="shared" si="432"/>
        <v>29174.125</v>
      </c>
      <c r="G2261" s="25">
        <f t="shared" si="421"/>
        <v>1.4440193150608631</v>
      </c>
      <c r="H2261" s="25">
        <f t="shared" si="428"/>
        <v>0.99897478522145755</v>
      </c>
      <c r="I2261" s="4">
        <f t="shared" si="422"/>
        <v>42171.234572913534</v>
      </c>
      <c r="J2261" s="25">
        <f t="shared" si="429"/>
        <v>25041.097065560291</v>
      </c>
      <c r="K2261" s="15">
        <f t="shared" si="423"/>
        <v>25015.424562777764</v>
      </c>
      <c r="L2261" s="36">
        <f t="shared" si="424"/>
        <v>17112.575437222236</v>
      </c>
      <c r="M2261" s="36">
        <f t="shared" si="425"/>
        <v>17112.575437222236</v>
      </c>
      <c r="N2261" s="36">
        <f t="shared" si="426"/>
        <v>0.4062043163032244</v>
      </c>
      <c r="O2261" s="36">
        <f t="shared" si="427"/>
        <v>292840238.09462184</v>
      </c>
      <c r="P2261" s="35">
        <f t="shared" si="430"/>
        <v>292840238.09462184</v>
      </c>
    </row>
    <row r="2262" spans="1:16" x14ac:dyDescent="0.4">
      <c r="A2262" s="1">
        <v>2261</v>
      </c>
      <c r="B2262" s="21">
        <v>42074</v>
      </c>
      <c r="C2262" s="43">
        <v>1</v>
      </c>
      <c r="D2262" s="23">
        <v>25026</v>
      </c>
      <c r="E2262" s="25">
        <f t="shared" si="431"/>
        <v>29316.25</v>
      </c>
      <c r="F2262" s="25">
        <f t="shared" si="432"/>
        <v>29672.625</v>
      </c>
      <c r="G2262" s="25">
        <f t="shared" si="421"/>
        <v>0.84340364224600961</v>
      </c>
      <c r="H2262" s="25">
        <f t="shared" si="428"/>
        <v>1.002565354379422</v>
      </c>
      <c r="I2262" s="4">
        <f t="shared" si="422"/>
        <v>24961.963717059469</v>
      </c>
      <c r="J2262" s="25">
        <f t="shared" si="429"/>
        <v>25041.443061150116</v>
      </c>
      <c r="K2262" s="15">
        <f t="shared" si="423"/>
        <v>25105.683236774083</v>
      </c>
      <c r="L2262" s="36">
        <f t="shared" si="424"/>
        <v>-79.683236774082616</v>
      </c>
      <c r="M2262" s="36">
        <f t="shared" si="425"/>
        <v>79.683236774082616</v>
      </c>
      <c r="N2262" s="36">
        <f t="shared" si="426"/>
        <v>3.1840180921474713E-3</v>
      </c>
      <c r="O2262" s="36">
        <f t="shared" si="427"/>
        <v>6349.4182227945121</v>
      </c>
      <c r="P2262" s="35">
        <f t="shared" si="430"/>
        <v>6349.4182227945121</v>
      </c>
    </row>
    <row r="2263" spans="1:16" x14ac:dyDescent="0.4">
      <c r="A2263" s="1">
        <v>2262</v>
      </c>
      <c r="B2263" s="21">
        <v>42075</v>
      </c>
      <c r="C2263" s="43">
        <v>2</v>
      </c>
      <c r="D2263" s="23">
        <v>23462</v>
      </c>
      <c r="E2263" s="25">
        <f t="shared" si="431"/>
        <v>30029</v>
      </c>
      <c r="F2263" s="25">
        <f t="shared" si="432"/>
        <v>27946.25</v>
      </c>
      <c r="G2263" s="25">
        <f t="shared" si="421"/>
        <v>0.83954018875519976</v>
      </c>
      <c r="H2263" s="25">
        <f t="shared" si="428"/>
        <v>1.001156956769502</v>
      </c>
      <c r="I2263" s="4">
        <f t="shared" si="422"/>
        <v>23434.886849017515</v>
      </c>
      <c r="J2263" s="25">
        <f t="shared" si="429"/>
        <v>25041.789056739944</v>
      </c>
      <c r="K2263" s="15">
        <f t="shared" si="423"/>
        <v>25070.761324109582</v>
      </c>
      <c r="L2263" s="36">
        <f t="shared" si="424"/>
        <v>-1608.7613241095823</v>
      </c>
      <c r="M2263" s="36">
        <f t="shared" si="425"/>
        <v>1608.7613241095823</v>
      </c>
      <c r="N2263" s="36">
        <f t="shared" si="426"/>
        <v>6.8568805903570978E-2</v>
      </c>
      <c r="O2263" s="36">
        <f t="shared" si="427"/>
        <v>2588112.9979508165</v>
      </c>
      <c r="P2263" s="35">
        <f t="shared" si="430"/>
        <v>2588112.9979508165</v>
      </c>
    </row>
    <row r="2264" spans="1:16" x14ac:dyDescent="0.4">
      <c r="A2264" s="1">
        <v>2263</v>
      </c>
      <c r="B2264" s="21">
        <v>42076</v>
      </c>
      <c r="C2264" s="43">
        <v>3</v>
      </c>
      <c r="D2264" s="23">
        <v>29500</v>
      </c>
      <c r="E2264" s="25">
        <f t="shared" si="431"/>
        <v>25863.5</v>
      </c>
      <c r="F2264" s="25">
        <f t="shared" si="432"/>
        <v>25646.125</v>
      </c>
      <c r="G2264" s="25">
        <f t="shared" si="421"/>
        <v>1.1502712398071833</v>
      </c>
      <c r="H2264" s="25">
        <f t="shared" si="428"/>
        <v>0.99730290362961838</v>
      </c>
      <c r="I2264" s="4">
        <f t="shared" si="422"/>
        <v>29579.77951596921</v>
      </c>
      <c r="J2264" s="25">
        <f t="shared" si="429"/>
        <v>25042.13505232977</v>
      </c>
      <c r="K2264" s="15">
        <f t="shared" si="423"/>
        <v>24974.594000773526</v>
      </c>
      <c r="L2264" s="36">
        <f t="shared" si="424"/>
        <v>4525.4059992264738</v>
      </c>
      <c r="M2264" s="36">
        <f t="shared" si="425"/>
        <v>4525.4059992264738</v>
      </c>
      <c r="N2264" s="36">
        <f t="shared" si="426"/>
        <v>0.15340359319411775</v>
      </c>
      <c r="O2264" s="36">
        <f t="shared" si="427"/>
        <v>20479299.457834959</v>
      </c>
      <c r="P2264" s="35">
        <f t="shared" si="430"/>
        <v>20479299.457834959</v>
      </c>
    </row>
    <row r="2265" spans="1:16" x14ac:dyDescent="0.4">
      <c r="A2265" s="1">
        <v>2264</v>
      </c>
      <c r="B2265" s="21">
        <v>42077</v>
      </c>
      <c r="C2265" s="43">
        <v>4</v>
      </c>
      <c r="D2265" s="23">
        <v>25466</v>
      </c>
      <c r="E2265" s="25">
        <f t="shared" si="431"/>
        <v>25428.75</v>
      </c>
      <c r="F2265" s="25">
        <f t="shared" si="432"/>
        <v>26095.5</v>
      </c>
      <c r="G2265" s="25">
        <f t="shared" si="421"/>
        <v>0.97587706692724796</v>
      </c>
      <c r="H2265" s="25">
        <f t="shared" si="428"/>
        <v>0.99897478522145755</v>
      </c>
      <c r="I2265" s="4">
        <f t="shared" si="422"/>
        <v>25492.134913449867</v>
      </c>
      <c r="J2265" s="25">
        <f t="shared" si="429"/>
        <v>25042.481047919595</v>
      </c>
      <c r="K2265" s="15">
        <f t="shared" si="423"/>
        <v>25016.8071262579</v>
      </c>
      <c r="L2265" s="36">
        <f t="shared" si="424"/>
        <v>449.19287374210035</v>
      </c>
      <c r="M2265" s="36">
        <f t="shared" si="425"/>
        <v>449.19287374210035</v>
      </c>
      <c r="N2265" s="36">
        <f t="shared" si="426"/>
        <v>1.763892538058982E-2</v>
      </c>
      <c r="O2265" s="36">
        <f t="shared" si="427"/>
        <v>201774.23782068651</v>
      </c>
      <c r="P2265" s="35">
        <f t="shared" si="430"/>
        <v>201774.23782068651</v>
      </c>
    </row>
    <row r="2266" spans="1:16" x14ac:dyDescent="0.4">
      <c r="A2266" s="1">
        <v>2265</v>
      </c>
      <c r="B2266" s="21">
        <v>42078</v>
      </c>
      <c r="C2266" s="43">
        <v>1</v>
      </c>
      <c r="D2266" s="23">
        <v>23287</v>
      </c>
      <c r="E2266" s="25">
        <f t="shared" si="431"/>
        <v>26762.25</v>
      </c>
      <c r="F2266" s="25">
        <f t="shared" si="432"/>
        <v>26482.75</v>
      </c>
      <c r="G2266" s="25">
        <f t="shared" si="421"/>
        <v>0.87932710915596002</v>
      </c>
      <c r="H2266" s="25">
        <f t="shared" si="428"/>
        <v>1.002565354379422</v>
      </c>
      <c r="I2266" s="4">
        <f t="shared" si="422"/>
        <v>23227.413453175253</v>
      </c>
      <c r="J2266" s="25">
        <f t="shared" si="429"/>
        <v>25042.82704350942</v>
      </c>
      <c r="K2266" s="15">
        <f t="shared" si="423"/>
        <v>25107.070769538594</v>
      </c>
      <c r="L2266" s="36">
        <f t="shared" si="424"/>
        <v>-1820.0707695385936</v>
      </c>
      <c r="M2266" s="36">
        <f t="shared" si="425"/>
        <v>1820.0707695385936</v>
      </c>
      <c r="N2266" s="36">
        <f t="shared" si="426"/>
        <v>7.8158232899840835E-2</v>
      </c>
      <c r="O2266" s="36">
        <f t="shared" si="427"/>
        <v>3312657.6061288081</v>
      </c>
      <c r="P2266" s="35">
        <f t="shared" si="430"/>
        <v>3312657.6061288081</v>
      </c>
    </row>
    <row r="2267" spans="1:16" x14ac:dyDescent="0.4">
      <c r="A2267" s="1">
        <v>2266</v>
      </c>
      <c r="B2267" s="21">
        <v>42079</v>
      </c>
      <c r="C2267" s="43">
        <v>2</v>
      </c>
      <c r="D2267" s="23">
        <v>28796</v>
      </c>
      <c r="E2267" s="25">
        <f t="shared" si="431"/>
        <v>26203.25</v>
      </c>
      <c r="F2267" s="25">
        <f t="shared" si="432"/>
        <v>26380</v>
      </c>
      <c r="G2267" s="25">
        <f t="shared" si="421"/>
        <v>1.0915845337376802</v>
      </c>
      <c r="H2267" s="25">
        <f t="shared" si="428"/>
        <v>1.001156956769502</v>
      </c>
      <c r="I2267" s="4">
        <f t="shared" si="422"/>
        <v>28762.722773178262</v>
      </c>
      <c r="J2267" s="25">
        <f t="shared" si="429"/>
        <v>25043.173039099245</v>
      </c>
      <c r="K2267" s="15">
        <f t="shared" si="423"/>
        <v>25072.146907676641</v>
      </c>
      <c r="L2267" s="36">
        <f t="shared" si="424"/>
        <v>3723.8530923233593</v>
      </c>
      <c r="M2267" s="36">
        <f t="shared" si="425"/>
        <v>3723.8530923233593</v>
      </c>
      <c r="N2267" s="36">
        <f t="shared" si="426"/>
        <v>0.12931841548560075</v>
      </c>
      <c r="O2267" s="36">
        <f t="shared" si="427"/>
        <v>13867081.853206245</v>
      </c>
      <c r="P2267" s="35">
        <f t="shared" si="430"/>
        <v>13867081.853206245</v>
      </c>
    </row>
    <row r="2268" spans="1:16" x14ac:dyDescent="0.4">
      <c r="A2268" s="1">
        <v>2267</v>
      </c>
      <c r="B2268" s="21">
        <v>42080</v>
      </c>
      <c r="C2268" s="43">
        <v>3</v>
      </c>
      <c r="D2268" s="23">
        <v>27264</v>
      </c>
      <c r="E2268" s="25">
        <f t="shared" si="431"/>
        <v>26556.75</v>
      </c>
      <c r="F2268" s="25">
        <f t="shared" si="432"/>
        <v>26296.625</v>
      </c>
      <c r="G2268" s="25">
        <f t="shared" si="421"/>
        <v>1.0367870401619981</v>
      </c>
      <c r="H2268" s="25">
        <f t="shared" si="428"/>
        <v>0.99730290362961838</v>
      </c>
      <c r="I2268" s="4">
        <f t="shared" si="422"/>
        <v>27337.73249909778</v>
      </c>
      <c r="J2268" s="25">
        <f t="shared" si="429"/>
        <v>25043.51903468907</v>
      </c>
      <c r="K2268" s="15">
        <f t="shared" si="423"/>
        <v>24975.974250399027</v>
      </c>
      <c r="L2268" s="36">
        <f t="shared" si="424"/>
        <v>2288.0257496009726</v>
      </c>
      <c r="M2268" s="36">
        <f t="shared" si="425"/>
        <v>2288.0257496009726</v>
      </c>
      <c r="N2268" s="36">
        <f t="shared" si="426"/>
        <v>8.3921132247688254E-2</v>
      </c>
      <c r="O2268" s="36">
        <f t="shared" si="427"/>
        <v>5235061.8308370924</v>
      </c>
      <c r="P2268" s="35">
        <f t="shared" si="430"/>
        <v>5235061.8308370924</v>
      </c>
    </row>
    <row r="2269" spans="1:16" x14ac:dyDescent="0.4">
      <c r="A2269" s="1">
        <v>2268</v>
      </c>
      <c r="B2269" s="21">
        <v>42081</v>
      </c>
      <c r="C2269" s="43">
        <v>4</v>
      </c>
      <c r="D2269" s="23">
        <v>26880</v>
      </c>
      <c r="E2269" s="25">
        <f t="shared" si="431"/>
        <v>26036.5</v>
      </c>
      <c r="F2269" s="25">
        <f t="shared" si="432"/>
        <v>25403.375</v>
      </c>
      <c r="G2269" s="25">
        <f t="shared" si="421"/>
        <v>1.0581271189359682</v>
      </c>
      <c r="H2269" s="25">
        <f t="shared" si="428"/>
        <v>0.99897478522145755</v>
      </c>
      <c r="I2269" s="4">
        <f t="shared" si="422"/>
        <v>26907.586054878364</v>
      </c>
      <c r="J2269" s="25">
        <f t="shared" si="429"/>
        <v>25043.865030278896</v>
      </c>
      <c r="K2269" s="15">
        <f t="shared" si="423"/>
        <v>25018.189689738032</v>
      </c>
      <c r="L2269" s="36">
        <f t="shared" si="424"/>
        <v>1861.810310261968</v>
      </c>
      <c r="M2269" s="36">
        <f t="shared" si="425"/>
        <v>1861.810310261968</v>
      </c>
      <c r="N2269" s="36">
        <f t="shared" si="426"/>
        <v>6.9263776423436313E-2</v>
      </c>
      <c r="O2269" s="36">
        <f t="shared" si="427"/>
        <v>3466337.6313977656</v>
      </c>
      <c r="P2269" s="35">
        <f t="shared" si="430"/>
        <v>3466337.6313977656</v>
      </c>
    </row>
    <row r="2270" spans="1:16" x14ac:dyDescent="0.4">
      <c r="A2270" s="1">
        <v>2269</v>
      </c>
      <c r="B2270" s="21">
        <v>42082</v>
      </c>
      <c r="C2270" s="43">
        <v>1</v>
      </c>
      <c r="D2270" s="23">
        <v>21206</v>
      </c>
      <c r="E2270" s="25">
        <f t="shared" si="431"/>
        <v>24770.25</v>
      </c>
      <c r="F2270" s="25">
        <f t="shared" si="432"/>
        <v>24183.25</v>
      </c>
      <c r="G2270" s="25">
        <f t="shared" si="421"/>
        <v>0.87688792862828613</v>
      </c>
      <c r="H2270" s="25">
        <f t="shared" si="428"/>
        <v>1.002565354379422</v>
      </c>
      <c r="I2270" s="4">
        <f t="shared" si="422"/>
        <v>21151.738295531173</v>
      </c>
      <c r="J2270" s="25">
        <f t="shared" si="429"/>
        <v>25044.211025868721</v>
      </c>
      <c r="K2270" s="15">
        <f t="shared" si="423"/>
        <v>25108.458302303101</v>
      </c>
      <c r="L2270" s="36">
        <f t="shared" si="424"/>
        <v>-3902.4583023031009</v>
      </c>
      <c r="M2270" s="36">
        <f t="shared" si="425"/>
        <v>3902.4583023031009</v>
      </c>
      <c r="N2270" s="36">
        <f t="shared" si="426"/>
        <v>0.18402613893723951</v>
      </c>
      <c r="O2270" s="36">
        <f t="shared" si="427"/>
        <v>15229180.801214401</v>
      </c>
      <c r="P2270" s="35">
        <f t="shared" si="430"/>
        <v>15229180.801214401</v>
      </c>
    </row>
    <row r="2271" spans="1:16" x14ac:dyDescent="0.4">
      <c r="A2271" s="1">
        <v>2270</v>
      </c>
      <c r="B2271" s="21">
        <v>42083</v>
      </c>
      <c r="C2271" s="43">
        <v>2</v>
      </c>
      <c r="D2271" s="23">
        <v>23731</v>
      </c>
      <c r="E2271" s="25">
        <f t="shared" si="431"/>
        <v>23596.25</v>
      </c>
      <c r="F2271" s="25">
        <f t="shared" si="432"/>
        <v>22901.125</v>
      </c>
      <c r="G2271" s="25">
        <f t="shared" si="421"/>
        <v>1.036237302752594</v>
      </c>
      <c r="H2271" s="25">
        <f t="shared" si="428"/>
        <v>1.001156956769502</v>
      </c>
      <c r="I2271" s="4">
        <f t="shared" si="422"/>
        <v>23703.57598730009</v>
      </c>
      <c r="J2271" s="25">
        <f t="shared" si="429"/>
        <v>25044.557021458546</v>
      </c>
      <c r="K2271" s="15">
        <f t="shared" si="423"/>
        <v>25073.532491243703</v>
      </c>
      <c r="L2271" s="36">
        <f t="shared" si="424"/>
        <v>-1342.5324912437027</v>
      </c>
      <c r="M2271" s="36">
        <f t="shared" si="425"/>
        <v>1342.5324912437027</v>
      </c>
      <c r="N2271" s="36">
        <f t="shared" si="426"/>
        <v>5.6572942195596589E-2</v>
      </c>
      <c r="O2271" s="36">
        <f t="shared" si="427"/>
        <v>1802393.4900450227</v>
      </c>
      <c r="P2271" s="35">
        <f t="shared" si="430"/>
        <v>1802393.4900450227</v>
      </c>
    </row>
    <row r="2272" spans="1:16" x14ac:dyDescent="0.4">
      <c r="A2272" s="1">
        <v>2271</v>
      </c>
      <c r="B2272" s="21">
        <v>42084</v>
      </c>
      <c r="C2272" s="43">
        <v>3</v>
      </c>
      <c r="D2272" s="23">
        <v>22568</v>
      </c>
      <c r="E2272" s="25">
        <f t="shared" si="431"/>
        <v>22206</v>
      </c>
      <c r="F2272" s="25">
        <f t="shared" si="432"/>
        <v>22676.75</v>
      </c>
      <c r="G2272" s="25">
        <f t="shared" si="421"/>
        <v>0.99520433924614415</v>
      </c>
      <c r="H2272" s="25">
        <f t="shared" si="428"/>
        <v>0.99730290362961838</v>
      </c>
      <c r="I2272" s="4">
        <f t="shared" si="422"/>
        <v>22629.032681911631</v>
      </c>
      <c r="J2272" s="25">
        <f t="shared" si="429"/>
        <v>25044.903017048375</v>
      </c>
      <c r="K2272" s="15">
        <f t="shared" si="423"/>
        <v>24977.354500024532</v>
      </c>
      <c r="L2272" s="36">
        <f t="shared" si="424"/>
        <v>-2409.3545000245322</v>
      </c>
      <c r="M2272" s="36">
        <f t="shared" si="425"/>
        <v>2409.3545000245322</v>
      </c>
      <c r="N2272" s="36">
        <f t="shared" si="426"/>
        <v>0.10675977047255106</v>
      </c>
      <c r="O2272" s="36">
        <f t="shared" si="427"/>
        <v>5804989.106788463</v>
      </c>
      <c r="P2272" s="35">
        <f t="shared" si="430"/>
        <v>5804989.106788463</v>
      </c>
    </row>
    <row r="2273" spans="1:16" x14ac:dyDescent="0.4">
      <c r="A2273" s="1">
        <v>2272</v>
      </c>
      <c r="B2273" s="21">
        <v>42085</v>
      </c>
      <c r="C2273" s="43">
        <v>4</v>
      </c>
      <c r="D2273" s="23">
        <v>21319</v>
      </c>
      <c r="E2273" s="25">
        <f t="shared" si="431"/>
        <v>23147.5</v>
      </c>
      <c r="F2273" s="25">
        <f t="shared" si="432"/>
        <v>23358.5</v>
      </c>
      <c r="G2273" s="25">
        <f t="shared" si="421"/>
        <v>0.9126870304171929</v>
      </c>
      <c r="H2273" s="25">
        <f t="shared" si="428"/>
        <v>0.99897478522145755</v>
      </c>
      <c r="I2273" s="4">
        <f t="shared" si="422"/>
        <v>21340.878984522016</v>
      </c>
      <c r="J2273" s="25">
        <f t="shared" si="429"/>
        <v>25045.2490126382</v>
      </c>
      <c r="K2273" s="15">
        <f t="shared" si="423"/>
        <v>25019.572253218168</v>
      </c>
      <c r="L2273" s="36">
        <f t="shared" si="424"/>
        <v>-3700.572253218168</v>
      </c>
      <c r="M2273" s="36">
        <f t="shared" si="425"/>
        <v>3700.572253218168</v>
      </c>
      <c r="N2273" s="36">
        <f t="shared" si="426"/>
        <v>0.17358094906975788</v>
      </c>
      <c r="O2273" s="36">
        <f t="shared" si="427"/>
        <v>13694235.001288189</v>
      </c>
      <c r="P2273" s="35">
        <f t="shared" si="430"/>
        <v>13694235.001288189</v>
      </c>
    </row>
    <row r="2274" spans="1:16" x14ac:dyDescent="0.4">
      <c r="A2274" s="1">
        <v>2273</v>
      </c>
      <c r="B2274" s="21">
        <v>42086</v>
      </c>
      <c r="C2274" s="43">
        <v>1</v>
      </c>
      <c r="D2274" s="23">
        <v>24972</v>
      </c>
      <c r="E2274" s="25">
        <f t="shared" si="431"/>
        <v>23569.5</v>
      </c>
      <c r="F2274" s="25">
        <f t="shared" si="432"/>
        <v>23959.375</v>
      </c>
      <c r="G2274" s="25">
        <f t="shared" si="421"/>
        <v>1.0422642493804617</v>
      </c>
      <c r="H2274" s="25">
        <f t="shared" si="428"/>
        <v>1.002565354379422</v>
      </c>
      <c r="I2274" s="4">
        <f t="shared" si="422"/>
        <v>24908.101891728966</v>
      </c>
      <c r="J2274" s="25">
        <f t="shared" si="429"/>
        <v>25045.595008228025</v>
      </c>
      <c r="K2274" s="15">
        <f t="shared" si="423"/>
        <v>25109.845835067612</v>
      </c>
      <c r="L2274" s="36">
        <f t="shared" si="424"/>
        <v>-137.84583506761192</v>
      </c>
      <c r="M2274" s="36">
        <f t="shared" si="425"/>
        <v>137.84583506761192</v>
      </c>
      <c r="N2274" s="36">
        <f t="shared" si="426"/>
        <v>5.5200158204233504E-3</v>
      </c>
      <c r="O2274" s="36">
        <f t="shared" si="427"/>
        <v>19001.474245487268</v>
      </c>
      <c r="P2274" s="35">
        <f t="shared" si="430"/>
        <v>19001.474245487268</v>
      </c>
    </row>
    <row r="2275" spans="1:16" x14ac:dyDescent="0.4">
      <c r="A2275" s="1">
        <v>2274</v>
      </c>
      <c r="B2275" s="21">
        <v>42087</v>
      </c>
      <c r="C2275" s="43">
        <v>2</v>
      </c>
      <c r="D2275" s="23">
        <v>25419</v>
      </c>
      <c r="E2275" s="25">
        <f t="shared" si="431"/>
        <v>24349.25</v>
      </c>
      <c r="F2275" s="25">
        <f t="shared" si="432"/>
        <v>24264.625</v>
      </c>
      <c r="G2275" s="25">
        <f t="shared" si="421"/>
        <v>1.0475744010055792</v>
      </c>
      <c r="H2275" s="25">
        <f t="shared" si="428"/>
        <v>1.001156956769502</v>
      </c>
      <c r="I2275" s="4">
        <f t="shared" si="422"/>
        <v>25389.625301132735</v>
      </c>
      <c r="J2275" s="25">
        <f t="shared" si="429"/>
        <v>25045.94100381785</v>
      </c>
      <c r="K2275" s="15">
        <f t="shared" si="423"/>
        <v>25074.918074810765</v>
      </c>
      <c r="L2275" s="36">
        <f t="shared" si="424"/>
        <v>344.08192518923533</v>
      </c>
      <c r="M2275" s="36">
        <f t="shared" si="425"/>
        <v>344.08192518923533</v>
      </c>
      <c r="N2275" s="36">
        <f t="shared" si="426"/>
        <v>1.3536406829113471E-2</v>
      </c>
      <c r="O2275" s="36">
        <f t="shared" si="427"/>
        <v>118392.37124193054</v>
      </c>
      <c r="P2275" s="35">
        <f t="shared" si="430"/>
        <v>118392.37124193054</v>
      </c>
    </row>
    <row r="2276" spans="1:16" x14ac:dyDescent="0.4">
      <c r="A2276" s="1">
        <v>2275</v>
      </c>
      <c r="B2276" s="21">
        <v>42088</v>
      </c>
      <c r="C2276" s="43">
        <v>3</v>
      </c>
      <c r="D2276" s="23">
        <v>25687</v>
      </c>
      <c r="E2276" s="25">
        <f t="shared" si="431"/>
        <v>24180</v>
      </c>
      <c r="F2276" s="25">
        <f t="shared" si="432"/>
        <v>24232</v>
      </c>
      <c r="G2276" s="25">
        <f t="shared" si="421"/>
        <v>1.0600445691647409</v>
      </c>
      <c r="H2276" s="25">
        <f t="shared" si="428"/>
        <v>0.99730290362961838</v>
      </c>
      <c r="I2276" s="4">
        <f t="shared" si="422"/>
        <v>25756.467675481392</v>
      </c>
      <c r="J2276" s="25">
        <f t="shared" si="429"/>
        <v>25046.286999407675</v>
      </c>
      <c r="K2276" s="15">
        <f t="shared" si="423"/>
        <v>24978.734749650037</v>
      </c>
      <c r="L2276" s="36">
        <f t="shared" si="424"/>
        <v>708.26525034996303</v>
      </c>
      <c r="M2276" s="36">
        <f t="shared" si="425"/>
        <v>708.26525034996303</v>
      </c>
      <c r="N2276" s="36">
        <f t="shared" si="426"/>
        <v>2.7572906542218362E-2</v>
      </c>
      <c r="O2276" s="36">
        <f t="shared" si="427"/>
        <v>501639.66485329578</v>
      </c>
      <c r="P2276" s="35">
        <f t="shared" si="430"/>
        <v>501639.66485329578</v>
      </c>
    </row>
    <row r="2277" spans="1:16" x14ac:dyDescent="0.4">
      <c r="A2277" s="1">
        <v>2276</v>
      </c>
      <c r="B2277" s="21">
        <v>42089</v>
      </c>
      <c r="C2277" s="43">
        <v>4</v>
      </c>
      <c r="D2277" s="23">
        <v>20642</v>
      </c>
      <c r="E2277" s="25">
        <f t="shared" si="431"/>
        <v>24284</v>
      </c>
      <c r="F2277" s="25">
        <f t="shared" si="432"/>
        <v>23902.5</v>
      </c>
      <c r="G2277" s="25">
        <f t="shared" si="421"/>
        <v>0.86359167451103436</v>
      </c>
      <c r="H2277" s="25">
        <f t="shared" si="428"/>
        <v>0.99897478522145755</v>
      </c>
      <c r="I2277" s="4">
        <f t="shared" si="422"/>
        <v>20663.184201815446</v>
      </c>
      <c r="J2277" s="25">
        <f t="shared" si="429"/>
        <v>25046.632994997501</v>
      </c>
      <c r="K2277" s="15">
        <f t="shared" si="423"/>
        <v>25020.9548166983</v>
      </c>
      <c r="L2277" s="36">
        <f t="shared" si="424"/>
        <v>-4378.9548166983004</v>
      </c>
      <c r="M2277" s="36">
        <f t="shared" si="425"/>
        <v>4378.9548166983004</v>
      </c>
      <c r="N2277" s="36">
        <f t="shared" si="426"/>
        <v>0.21213810758154736</v>
      </c>
      <c r="O2277" s="36">
        <f t="shared" si="427"/>
        <v>19175245.286685247</v>
      </c>
      <c r="P2277" s="35">
        <f t="shared" si="430"/>
        <v>19175245.286685247</v>
      </c>
    </row>
    <row r="2278" spans="1:16" x14ac:dyDescent="0.4">
      <c r="A2278" s="1">
        <v>2277</v>
      </c>
      <c r="B2278" s="21">
        <v>42090</v>
      </c>
      <c r="C2278" s="43">
        <v>1</v>
      </c>
      <c r="D2278" s="23">
        <v>25388</v>
      </c>
      <c r="E2278" s="25">
        <f t="shared" si="431"/>
        <v>23521</v>
      </c>
      <c r="F2278" s="25">
        <f t="shared" si="432"/>
        <v>22740.5</v>
      </c>
      <c r="G2278" s="25">
        <f t="shared" si="421"/>
        <v>1.1164222422550076</v>
      </c>
      <c r="H2278" s="25">
        <f t="shared" si="428"/>
        <v>1.002565354379422</v>
      </c>
      <c r="I2278" s="4">
        <f t="shared" si="422"/>
        <v>25323.037435015816</v>
      </c>
      <c r="J2278" s="25">
        <f t="shared" si="429"/>
        <v>25046.978990587326</v>
      </c>
      <c r="K2278" s="15">
        <f t="shared" si="423"/>
        <v>25111.233367832119</v>
      </c>
      <c r="L2278" s="36">
        <f t="shared" si="424"/>
        <v>276.76663216788074</v>
      </c>
      <c r="M2278" s="36">
        <f t="shared" si="425"/>
        <v>276.76663216788074</v>
      </c>
      <c r="N2278" s="36">
        <f t="shared" si="426"/>
        <v>1.0901474403965682E-2</v>
      </c>
      <c r="O2278" s="36">
        <f t="shared" si="427"/>
        <v>76599.768681550995</v>
      </c>
      <c r="P2278" s="35">
        <f t="shared" si="430"/>
        <v>76599.768681550995</v>
      </c>
    </row>
    <row r="2279" spans="1:16" x14ac:dyDescent="0.4">
      <c r="A2279" s="1">
        <v>2278</v>
      </c>
      <c r="B2279" s="21">
        <v>42091</v>
      </c>
      <c r="C2279" s="43">
        <v>2</v>
      </c>
      <c r="D2279" s="23">
        <v>22367</v>
      </c>
      <c r="E2279" s="25">
        <f t="shared" si="431"/>
        <v>21960</v>
      </c>
      <c r="F2279" s="25">
        <f t="shared" si="432"/>
        <v>22371.625</v>
      </c>
      <c r="G2279" s="25">
        <f t="shared" si="421"/>
        <v>0.99979326490587961</v>
      </c>
      <c r="H2279" s="25">
        <f t="shared" si="428"/>
        <v>1.001156956769502</v>
      </c>
      <c r="I2279" s="4">
        <f t="shared" si="422"/>
        <v>22341.152252662807</v>
      </c>
      <c r="J2279" s="25">
        <f t="shared" si="429"/>
        <v>25047.324986177151</v>
      </c>
      <c r="K2279" s="15">
        <f t="shared" si="423"/>
        <v>25076.303658377827</v>
      </c>
      <c r="L2279" s="36">
        <f t="shared" si="424"/>
        <v>-2709.3036583778267</v>
      </c>
      <c r="M2279" s="36">
        <f t="shared" si="425"/>
        <v>2709.3036583778267</v>
      </c>
      <c r="N2279" s="36">
        <f t="shared" si="426"/>
        <v>0.12112950589608917</v>
      </c>
      <c r="O2279" s="36">
        <f t="shared" si="427"/>
        <v>7340326.3132994752</v>
      </c>
      <c r="P2279" s="35">
        <f t="shared" si="430"/>
        <v>7340326.3132994752</v>
      </c>
    </row>
    <row r="2280" spans="1:16" x14ac:dyDescent="0.4">
      <c r="A2280" s="1">
        <v>2279</v>
      </c>
      <c r="B2280" s="21">
        <v>42092</v>
      </c>
      <c r="C2280" s="43">
        <v>3</v>
      </c>
      <c r="D2280" s="23">
        <v>19443</v>
      </c>
      <c r="E2280" s="25">
        <f t="shared" si="431"/>
        <v>22783.25</v>
      </c>
      <c r="F2280" s="25">
        <f t="shared" si="432"/>
        <v>22619.875</v>
      </c>
      <c r="G2280" s="25">
        <f t="shared" si="421"/>
        <v>0.85955382158389471</v>
      </c>
      <c r="H2280" s="25">
        <f t="shared" si="428"/>
        <v>0.99730290362961838</v>
      </c>
      <c r="I2280" s="4">
        <f t="shared" si="422"/>
        <v>19495.581461999638</v>
      </c>
      <c r="J2280" s="25">
        <f t="shared" si="429"/>
        <v>25047.670981766976</v>
      </c>
      <c r="K2280" s="15">
        <f t="shared" si="423"/>
        <v>24980.114999275538</v>
      </c>
      <c r="L2280" s="36">
        <f t="shared" si="424"/>
        <v>-5537.1149992755381</v>
      </c>
      <c r="M2280" s="36">
        <f t="shared" si="425"/>
        <v>5537.1149992755381</v>
      </c>
      <c r="N2280" s="36">
        <f t="shared" si="426"/>
        <v>0.28478706985936009</v>
      </c>
      <c r="O2280" s="36">
        <f t="shared" si="427"/>
        <v>30659642.515202142</v>
      </c>
      <c r="P2280" s="35">
        <f t="shared" si="430"/>
        <v>30659642.515202142</v>
      </c>
    </row>
    <row r="2281" spans="1:16" x14ac:dyDescent="0.4">
      <c r="A2281" s="1">
        <v>2280</v>
      </c>
      <c r="B2281" s="21">
        <v>42093</v>
      </c>
      <c r="C2281" s="43">
        <v>4</v>
      </c>
      <c r="D2281" s="23">
        <v>23935</v>
      </c>
      <c r="E2281" s="25">
        <f t="shared" si="431"/>
        <v>22456.5</v>
      </c>
      <c r="F2281" s="25">
        <f t="shared" si="432"/>
        <v>22989.875</v>
      </c>
      <c r="G2281" s="25">
        <f t="shared" si="421"/>
        <v>1.0411104888565075</v>
      </c>
      <c r="H2281" s="25">
        <f t="shared" si="428"/>
        <v>0.99897478522145755</v>
      </c>
      <c r="I2281" s="4">
        <f t="shared" si="422"/>
        <v>23959.563698791429</v>
      </c>
      <c r="J2281" s="25">
        <f t="shared" si="429"/>
        <v>25048.016977356805</v>
      </c>
      <c r="K2281" s="15">
        <f t="shared" si="423"/>
        <v>25022.337380178436</v>
      </c>
      <c r="L2281" s="36">
        <f t="shared" si="424"/>
        <v>-1087.3373801784364</v>
      </c>
      <c r="M2281" s="36">
        <f t="shared" si="425"/>
        <v>1087.3373801784364</v>
      </c>
      <c r="N2281" s="36">
        <f t="shared" si="426"/>
        <v>4.5428760400185356E-2</v>
      </c>
      <c r="O2281" s="36">
        <f t="shared" si="427"/>
        <v>1182302.5783333057</v>
      </c>
      <c r="P2281" s="35">
        <f t="shared" si="430"/>
        <v>1182302.5783333057</v>
      </c>
    </row>
    <row r="2282" spans="1:16" x14ac:dyDescent="0.4">
      <c r="A2282" s="1">
        <v>2281</v>
      </c>
      <c r="B2282" s="21">
        <v>42094</v>
      </c>
      <c r="C2282" s="43">
        <v>1</v>
      </c>
      <c r="D2282" s="23">
        <v>24081</v>
      </c>
      <c r="E2282" s="25">
        <f t="shared" si="431"/>
        <v>23523.25</v>
      </c>
      <c r="F2282" s="25">
        <f t="shared" si="432"/>
        <v>23427.625</v>
      </c>
      <c r="G2282" s="25">
        <f t="shared" si="421"/>
        <v>1.0278890839340309</v>
      </c>
      <c r="H2282" s="25">
        <f t="shared" si="428"/>
        <v>1.002565354379422</v>
      </c>
      <c r="I2282" s="4">
        <f t="shared" si="422"/>
        <v>24019.381773775636</v>
      </c>
      <c r="J2282" s="25">
        <f t="shared" si="429"/>
        <v>25048.36297294663</v>
      </c>
      <c r="K2282" s="15">
        <f t="shared" si="423"/>
        <v>25112.62090059663</v>
      </c>
      <c r="L2282" s="36">
        <f t="shared" si="424"/>
        <v>-1031.6209005966302</v>
      </c>
      <c r="M2282" s="36">
        <f t="shared" si="425"/>
        <v>1031.6209005966302</v>
      </c>
      <c r="N2282" s="36">
        <f t="shared" si="426"/>
        <v>4.2839620472431804E-2</v>
      </c>
      <c r="O2282" s="36">
        <f t="shared" si="427"/>
        <v>1064241.6825478023</v>
      </c>
      <c r="P2282" s="35">
        <f t="shared" si="430"/>
        <v>1064241.6825478023</v>
      </c>
    </row>
    <row r="2283" spans="1:16" x14ac:dyDescent="0.4">
      <c r="A2283" s="1">
        <v>2282</v>
      </c>
      <c r="B2283" s="21">
        <v>42095</v>
      </c>
      <c r="C2283" s="43">
        <v>2</v>
      </c>
      <c r="D2283" s="23">
        <v>26634</v>
      </c>
      <c r="E2283" s="25">
        <f t="shared" si="431"/>
        <v>23332</v>
      </c>
      <c r="F2283" s="25">
        <f t="shared" si="432"/>
        <v>22989</v>
      </c>
      <c r="G2283" s="25">
        <f t="shared" si="421"/>
        <v>1.1585540910870415</v>
      </c>
      <c r="H2283" s="25">
        <f t="shared" si="428"/>
        <v>1.001156956769502</v>
      </c>
      <c r="I2283" s="4">
        <f t="shared" si="422"/>
        <v>26603.221223115357</v>
      </c>
      <c r="J2283" s="25">
        <f t="shared" si="429"/>
        <v>25048.708968536455</v>
      </c>
      <c r="K2283" s="15">
        <f t="shared" si="423"/>
        <v>25077.689241944889</v>
      </c>
      <c r="L2283" s="36">
        <f t="shared" si="424"/>
        <v>1556.3107580551114</v>
      </c>
      <c r="M2283" s="36">
        <f t="shared" si="425"/>
        <v>1556.3107580551114</v>
      </c>
      <c r="N2283" s="36">
        <f t="shared" si="426"/>
        <v>5.8433234138886812E-2</v>
      </c>
      <c r="O2283" s="36">
        <f t="shared" si="427"/>
        <v>2422103.1756380755</v>
      </c>
      <c r="P2283" s="35">
        <f t="shared" si="430"/>
        <v>2422103.1756380755</v>
      </c>
    </row>
    <row r="2284" spans="1:16" x14ac:dyDescent="0.4">
      <c r="A2284" s="1">
        <v>2283</v>
      </c>
      <c r="B2284" s="21">
        <v>42096</v>
      </c>
      <c r="C2284" s="43">
        <v>3</v>
      </c>
      <c r="D2284" s="23">
        <v>18678</v>
      </c>
      <c r="E2284" s="25">
        <f t="shared" si="431"/>
        <v>22646</v>
      </c>
      <c r="F2284" s="25">
        <f t="shared" si="432"/>
        <v>22573.875</v>
      </c>
      <c r="G2284" s="25">
        <f t="shared" si="421"/>
        <v>0.82741664867019948</v>
      </c>
      <c r="H2284" s="25">
        <f t="shared" si="428"/>
        <v>0.99730290362961838</v>
      </c>
      <c r="I2284" s="4">
        <f t="shared" si="422"/>
        <v>18728.512603365183</v>
      </c>
      <c r="J2284" s="25">
        <f t="shared" si="429"/>
        <v>25049.054964126281</v>
      </c>
      <c r="K2284" s="15">
        <f t="shared" si="423"/>
        <v>24981.495248901047</v>
      </c>
      <c r="L2284" s="36">
        <f t="shared" si="424"/>
        <v>-6303.4952489010466</v>
      </c>
      <c r="M2284" s="36">
        <f t="shared" si="425"/>
        <v>6303.4952489010466</v>
      </c>
      <c r="N2284" s="36">
        <f t="shared" si="426"/>
        <v>0.33748234548137096</v>
      </c>
      <c r="O2284" s="36">
        <f t="shared" si="427"/>
        <v>39734052.352918066</v>
      </c>
      <c r="P2284" s="35">
        <f t="shared" si="430"/>
        <v>39734052.352918066</v>
      </c>
    </row>
    <row r="2285" spans="1:16" x14ac:dyDescent="0.4">
      <c r="A2285" s="1">
        <v>2284</v>
      </c>
      <c r="B2285" s="21">
        <v>42097</v>
      </c>
      <c r="C2285" s="43">
        <v>4</v>
      </c>
      <c r="D2285" s="23">
        <v>21191</v>
      </c>
      <c r="E2285" s="25">
        <f t="shared" si="431"/>
        <v>22501.75</v>
      </c>
      <c r="F2285" s="25">
        <f t="shared" si="432"/>
        <v>21806.5</v>
      </c>
      <c r="G2285" s="25">
        <f t="shared" ref="G2285:G2348" si="433">D2285/F2285</f>
        <v>0.97177447091463554</v>
      </c>
      <c r="H2285" s="25">
        <f t="shared" si="428"/>
        <v>0.99897478522145755</v>
      </c>
      <c r="I2285" s="4">
        <f t="shared" ref="I2285:I2348" si="434">D2285/H2285</f>
        <v>21212.747622355932</v>
      </c>
      <c r="J2285" s="25">
        <f t="shared" si="429"/>
        <v>25049.400959716106</v>
      </c>
      <c r="K2285" s="15">
        <f t="shared" ref="K2285:K2348" si="435">H2285*J2285</f>
        <v>25023.719943658569</v>
      </c>
      <c r="L2285" s="36">
        <f t="shared" ref="L2285:L2348" si="436">D2285-K2285</f>
        <v>-3832.7199436585688</v>
      </c>
      <c r="M2285" s="36">
        <f t="shared" ref="M2285:M2348" si="437">ABS(L2285)</f>
        <v>3832.7199436585688</v>
      </c>
      <c r="N2285" s="36">
        <f t="shared" ref="N2285:N2348" si="438">M2285/D2285</f>
        <v>0.18086545909388743</v>
      </c>
      <c r="O2285" s="36">
        <f t="shared" ref="O2285:O2348" si="439">L2285^2</f>
        <v>14689742.166518142</v>
      </c>
      <c r="P2285" s="35">
        <f t="shared" si="430"/>
        <v>14689742.166518142</v>
      </c>
    </row>
    <row r="2286" spans="1:16" x14ac:dyDescent="0.4">
      <c r="A2286" s="1">
        <v>2285</v>
      </c>
      <c r="B2286" s="21">
        <v>42098</v>
      </c>
      <c r="C2286" s="43">
        <v>1</v>
      </c>
      <c r="D2286" s="23">
        <v>23504</v>
      </c>
      <c r="E2286" s="25">
        <f t="shared" si="431"/>
        <v>21111.25</v>
      </c>
      <c r="F2286" s="25">
        <f t="shared" si="432"/>
        <v>21770.125</v>
      </c>
      <c r="G2286" s="25">
        <f t="shared" si="433"/>
        <v>1.0796446965738598</v>
      </c>
      <c r="H2286" s="25">
        <f t="shared" si="428"/>
        <v>1.002565354379422</v>
      </c>
      <c r="I2286" s="4">
        <f t="shared" si="434"/>
        <v>23443.858195707096</v>
      </c>
      <c r="J2286" s="25">
        <f t="shared" si="429"/>
        <v>25049.746955305931</v>
      </c>
      <c r="K2286" s="15">
        <f t="shared" si="435"/>
        <v>25114.008433361138</v>
      </c>
      <c r="L2286" s="36">
        <f t="shared" si="436"/>
        <v>-1610.0084333611376</v>
      </c>
      <c r="M2286" s="36">
        <f t="shared" si="437"/>
        <v>1610.0084333611376</v>
      </c>
      <c r="N2286" s="36">
        <f t="shared" si="438"/>
        <v>6.8499337702567123E-2</v>
      </c>
      <c r="O2286" s="36">
        <f t="shared" si="439"/>
        <v>2592127.1554939845</v>
      </c>
      <c r="P2286" s="35">
        <f t="shared" si="430"/>
        <v>2592127.1554939845</v>
      </c>
    </row>
    <row r="2287" spans="1:16" x14ac:dyDescent="0.4">
      <c r="A2287" s="1">
        <v>2286</v>
      </c>
      <c r="B2287" s="21">
        <v>42099</v>
      </c>
      <c r="C2287" s="43">
        <v>2</v>
      </c>
      <c r="D2287" s="23">
        <v>21072</v>
      </c>
      <c r="E2287" s="25">
        <f t="shared" si="431"/>
        <v>22429</v>
      </c>
      <c r="F2287" s="25">
        <f t="shared" si="432"/>
        <v>23151.875</v>
      </c>
      <c r="G2287" s="25">
        <f t="shared" si="433"/>
        <v>0.91016386361795754</v>
      </c>
      <c r="H2287" s="25">
        <f t="shared" si="428"/>
        <v>1.001156956769502</v>
      </c>
      <c r="I2287" s="4">
        <f t="shared" si="434"/>
        <v>21047.648780261577</v>
      </c>
      <c r="J2287" s="25">
        <f t="shared" si="429"/>
        <v>25050.092950895756</v>
      </c>
      <c r="K2287" s="15">
        <f t="shared" si="435"/>
        <v>25079.074825511951</v>
      </c>
      <c r="L2287" s="36">
        <f t="shared" si="436"/>
        <v>-4007.0748255119506</v>
      </c>
      <c r="M2287" s="36">
        <f t="shared" si="437"/>
        <v>4007.0748255119506</v>
      </c>
      <c r="N2287" s="36">
        <f t="shared" si="438"/>
        <v>0.19016110599430289</v>
      </c>
      <c r="O2287" s="36">
        <f t="shared" si="439"/>
        <v>16056648.65725163</v>
      </c>
      <c r="P2287" s="35">
        <f t="shared" si="430"/>
        <v>16056648.65725163</v>
      </c>
    </row>
    <row r="2288" spans="1:16" x14ac:dyDescent="0.4">
      <c r="A2288" s="1">
        <v>2287</v>
      </c>
      <c r="B2288" s="21">
        <v>42100</v>
      </c>
      <c r="C2288" s="43">
        <v>3</v>
      </c>
      <c r="D2288" s="23">
        <v>23949</v>
      </c>
      <c r="E2288" s="25">
        <f t="shared" si="431"/>
        <v>23874.75</v>
      </c>
      <c r="F2288" s="25">
        <f t="shared" si="432"/>
        <v>24391.25</v>
      </c>
      <c r="G2288" s="25">
        <f t="shared" si="433"/>
        <v>0.98186849792446063</v>
      </c>
      <c r="H2288" s="25">
        <f t="shared" si="428"/>
        <v>0.99730290362961838</v>
      </c>
      <c r="I2288" s="4">
        <f t="shared" si="434"/>
        <v>24013.767445015139</v>
      </c>
      <c r="J2288" s="25">
        <f t="shared" si="429"/>
        <v>25050.438946485581</v>
      </c>
      <c r="K2288" s="15">
        <f t="shared" si="435"/>
        <v>24982.875498526548</v>
      </c>
      <c r="L2288" s="36">
        <f t="shared" si="436"/>
        <v>-1033.8754985265477</v>
      </c>
      <c r="M2288" s="36">
        <f t="shared" si="437"/>
        <v>1033.8754985265477</v>
      </c>
      <c r="N2288" s="36">
        <f t="shared" si="438"/>
        <v>4.3169881770702231E-2</v>
      </c>
      <c r="O2288" s="36">
        <f t="shared" si="439"/>
        <v>1068898.5464535176</v>
      </c>
      <c r="P2288" s="35">
        <f t="shared" si="430"/>
        <v>1068898.5464535176</v>
      </c>
    </row>
    <row r="2289" spans="1:16" x14ac:dyDescent="0.4">
      <c r="A2289" s="1">
        <v>2288</v>
      </c>
      <c r="B2289" s="21">
        <v>42101</v>
      </c>
      <c r="C2289" s="43">
        <v>4</v>
      </c>
      <c r="D2289" s="23">
        <v>26974</v>
      </c>
      <c r="E2289" s="25">
        <f t="shared" si="431"/>
        <v>24907.75</v>
      </c>
      <c r="F2289" s="25">
        <f t="shared" si="432"/>
        <v>25058.25</v>
      </c>
      <c r="G2289" s="25">
        <f t="shared" si="433"/>
        <v>1.0764518671495416</v>
      </c>
      <c r="H2289" s="25">
        <f t="shared" si="428"/>
        <v>0.99897478522145755</v>
      </c>
      <c r="I2289" s="4">
        <f t="shared" si="434"/>
        <v>27001.682523969084</v>
      </c>
      <c r="J2289" s="25">
        <f t="shared" si="429"/>
        <v>25050.784942075406</v>
      </c>
      <c r="K2289" s="15">
        <f t="shared" si="435"/>
        <v>25025.102507138701</v>
      </c>
      <c r="L2289" s="36">
        <f t="shared" si="436"/>
        <v>1948.8974928612988</v>
      </c>
      <c r="M2289" s="36">
        <f t="shared" si="437"/>
        <v>1948.8974928612988</v>
      </c>
      <c r="N2289" s="36">
        <f t="shared" si="438"/>
        <v>7.2250963626503253E-2</v>
      </c>
      <c r="O2289" s="36">
        <f t="shared" si="439"/>
        <v>3798201.4376810561</v>
      </c>
      <c r="P2289" s="35">
        <f t="shared" si="430"/>
        <v>3798201.4376810561</v>
      </c>
    </row>
    <row r="2290" spans="1:16" x14ac:dyDescent="0.4">
      <c r="A2290" s="1">
        <v>2289</v>
      </c>
      <c r="B2290" s="21">
        <v>42102</v>
      </c>
      <c r="C2290" s="43">
        <v>1</v>
      </c>
      <c r="D2290" s="23">
        <v>27636</v>
      </c>
      <c r="E2290" s="25">
        <f t="shared" si="431"/>
        <v>25208.75</v>
      </c>
      <c r="F2290" s="25">
        <f t="shared" si="432"/>
        <v>25663</v>
      </c>
      <c r="G2290" s="25">
        <f t="shared" si="433"/>
        <v>1.0768811128862565</v>
      </c>
      <c r="H2290" s="25">
        <f t="shared" si="428"/>
        <v>1.002565354379422</v>
      </c>
      <c r="I2290" s="4">
        <f t="shared" si="434"/>
        <v>27565.285274700531</v>
      </c>
      <c r="J2290" s="25">
        <f t="shared" si="429"/>
        <v>25051.130937665235</v>
      </c>
      <c r="K2290" s="15">
        <f t="shared" si="435"/>
        <v>25115.395966125649</v>
      </c>
      <c r="L2290" s="36">
        <f t="shared" si="436"/>
        <v>2520.6040338743514</v>
      </c>
      <c r="M2290" s="36">
        <f t="shared" si="437"/>
        <v>2520.6040338743514</v>
      </c>
      <c r="N2290" s="36">
        <f t="shared" si="438"/>
        <v>9.1207267110810231E-2</v>
      </c>
      <c r="O2290" s="36">
        <f t="shared" si="439"/>
        <v>6353444.6955836527</v>
      </c>
      <c r="P2290" s="35">
        <f t="shared" si="430"/>
        <v>6353444.6955836527</v>
      </c>
    </row>
    <row r="2291" spans="1:16" x14ac:dyDescent="0.4">
      <c r="A2291" s="1">
        <v>2290</v>
      </c>
      <c r="B2291" s="21">
        <v>42103</v>
      </c>
      <c r="C2291" s="43">
        <v>2</v>
      </c>
      <c r="D2291" s="23">
        <v>22276</v>
      </c>
      <c r="E2291" s="25">
        <f t="shared" si="431"/>
        <v>26117.25</v>
      </c>
      <c r="F2291" s="25">
        <f t="shared" si="432"/>
        <v>25744.375</v>
      </c>
      <c r="G2291" s="25">
        <f t="shared" si="433"/>
        <v>0.86527639532907674</v>
      </c>
      <c r="H2291" s="25">
        <f t="shared" si="428"/>
        <v>1.001156956769502</v>
      </c>
      <c r="I2291" s="4">
        <f t="shared" si="434"/>
        <v>22250.257414061638</v>
      </c>
      <c r="J2291" s="25">
        <f t="shared" si="429"/>
        <v>25051.47693325506</v>
      </c>
      <c r="K2291" s="15">
        <f t="shared" si="435"/>
        <v>25080.460409079013</v>
      </c>
      <c r="L2291" s="36">
        <f t="shared" si="436"/>
        <v>-2804.4604090790126</v>
      </c>
      <c r="M2291" s="36">
        <f t="shared" si="437"/>
        <v>2804.4604090790126</v>
      </c>
      <c r="N2291" s="36">
        <f t="shared" si="438"/>
        <v>0.1258960499676339</v>
      </c>
      <c r="O2291" s="36">
        <f t="shared" si="439"/>
        <v>7864998.1860916223</v>
      </c>
      <c r="P2291" s="35">
        <f t="shared" si="430"/>
        <v>7864998.1860916223</v>
      </c>
    </row>
    <row r="2292" spans="1:16" x14ac:dyDescent="0.4">
      <c r="A2292" s="1">
        <v>2291</v>
      </c>
      <c r="B2292" s="21">
        <v>42104</v>
      </c>
      <c r="C2292" s="43">
        <v>3</v>
      </c>
      <c r="D2292" s="23">
        <v>27583</v>
      </c>
      <c r="E2292" s="25">
        <f t="shared" si="431"/>
        <v>25371.5</v>
      </c>
      <c r="F2292" s="25">
        <f t="shared" si="432"/>
        <v>24668.875</v>
      </c>
      <c r="G2292" s="25">
        <f t="shared" si="433"/>
        <v>1.1181296269084018</v>
      </c>
      <c r="H2292" s="25">
        <f t="shared" si="428"/>
        <v>0.99730290362961838</v>
      </c>
      <c r="I2292" s="4">
        <f t="shared" si="434"/>
        <v>27657.595199626398</v>
      </c>
      <c r="J2292" s="25">
        <f t="shared" si="429"/>
        <v>25051.822928844886</v>
      </c>
      <c r="K2292" s="15">
        <f t="shared" si="435"/>
        <v>24984.255748152056</v>
      </c>
      <c r="L2292" s="36">
        <f t="shared" si="436"/>
        <v>2598.7442518479438</v>
      </c>
      <c r="M2292" s="36">
        <f t="shared" si="437"/>
        <v>2598.7442518479438</v>
      </c>
      <c r="N2292" s="36">
        <f t="shared" si="438"/>
        <v>9.4215431673420003E-2</v>
      </c>
      <c r="O2292" s="36">
        <f t="shared" si="439"/>
        <v>6753471.6865127292</v>
      </c>
      <c r="P2292" s="35">
        <f t="shared" si="430"/>
        <v>6753471.6865127292</v>
      </c>
    </row>
    <row r="2293" spans="1:16" x14ac:dyDescent="0.4">
      <c r="A2293" s="1">
        <v>2292</v>
      </c>
      <c r="B2293" s="21">
        <v>42105</v>
      </c>
      <c r="C2293" s="43">
        <v>4</v>
      </c>
      <c r="D2293" s="23">
        <v>23991</v>
      </c>
      <c r="E2293" s="25">
        <f t="shared" si="431"/>
        <v>23966.25</v>
      </c>
      <c r="F2293" s="25">
        <f t="shared" si="432"/>
        <v>24517.375</v>
      </c>
      <c r="G2293" s="25">
        <f t="shared" si="433"/>
        <v>0.97853053191869033</v>
      </c>
      <c r="H2293" s="25">
        <f t="shared" si="428"/>
        <v>0.99897478522145755</v>
      </c>
      <c r="I2293" s="4">
        <f t="shared" si="434"/>
        <v>24015.621169739094</v>
      </c>
      <c r="J2293" s="25">
        <f t="shared" si="429"/>
        <v>25052.168924434711</v>
      </c>
      <c r="K2293" s="15">
        <f t="shared" si="435"/>
        <v>25026.485070618837</v>
      </c>
      <c r="L2293" s="36">
        <f t="shared" si="436"/>
        <v>-1035.4850706188372</v>
      </c>
      <c r="M2293" s="36">
        <f t="shared" si="437"/>
        <v>1035.4850706188372</v>
      </c>
      <c r="N2293" s="36">
        <f t="shared" si="438"/>
        <v>4.3161396799584729E-2</v>
      </c>
      <c r="O2293" s="36">
        <f t="shared" si="439"/>
        <v>1072229.3314744981</v>
      </c>
      <c r="P2293" s="35">
        <f t="shared" si="430"/>
        <v>1072229.3314744981</v>
      </c>
    </row>
    <row r="2294" spans="1:16" x14ac:dyDescent="0.4">
      <c r="A2294" s="1">
        <v>2293</v>
      </c>
      <c r="B2294" s="21">
        <v>42106</v>
      </c>
      <c r="C2294" s="43">
        <v>1</v>
      </c>
      <c r="D2294" s="23">
        <v>22015</v>
      </c>
      <c r="E2294" s="25">
        <f t="shared" si="431"/>
        <v>25068.5</v>
      </c>
      <c r="F2294" s="25">
        <f t="shared" si="432"/>
        <v>25163.125</v>
      </c>
      <c r="G2294" s="25">
        <f t="shared" si="433"/>
        <v>0.87489133404535402</v>
      </c>
      <c r="H2294" s="25">
        <f t="shared" si="428"/>
        <v>1.002565354379422</v>
      </c>
      <c r="I2294" s="4">
        <f t="shared" si="434"/>
        <v>21958.668234278917</v>
      </c>
      <c r="J2294" s="25">
        <f t="shared" si="429"/>
        <v>25052.514920024536</v>
      </c>
      <c r="K2294" s="15">
        <f t="shared" si="435"/>
        <v>25116.783498890156</v>
      </c>
      <c r="L2294" s="36">
        <f t="shared" si="436"/>
        <v>-3101.7834988901559</v>
      </c>
      <c r="M2294" s="36">
        <f t="shared" si="437"/>
        <v>3101.7834988901559</v>
      </c>
      <c r="N2294" s="36">
        <f t="shared" si="438"/>
        <v>0.14089409488485832</v>
      </c>
      <c r="O2294" s="36">
        <f t="shared" si="439"/>
        <v>9621060.8739872575</v>
      </c>
      <c r="P2294" s="35">
        <f t="shared" si="430"/>
        <v>9621060.8739872575</v>
      </c>
    </row>
    <row r="2295" spans="1:16" x14ac:dyDescent="0.4">
      <c r="A2295" s="1">
        <v>2294</v>
      </c>
      <c r="B2295" s="21">
        <v>42107</v>
      </c>
      <c r="C2295" s="43">
        <v>2</v>
      </c>
      <c r="D2295" s="23">
        <v>26685</v>
      </c>
      <c r="E2295" s="25">
        <f t="shared" si="431"/>
        <v>25257.75</v>
      </c>
      <c r="F2295" s="25">
        <f t="shared" si="432"/>
        <v>25803</v>
      </c>
      <c r="G2295" s="25">
        <f t="shared" si="433"/>
        <v>1.0341820718521102</v>
      </c>
      <c r="H2295" s="25">
        <f t="shared" si="428"/>
        <v>1.001156956769502</v>
      </c>
      <c r="I2295" s="4">
        <f t="shared" si="434"/>
        <v>26654.16228650722</v>
      </c>
      <c r="J2295" s="25">
        <f t="shared" si="429"/>
        <v>25052.860915614361</v>
      </c>
      <c r="K2295" s="15">
        <f t="shared" si="435"/>
        <v>25081.845992646075</v>
      </c>
      <c r="L2295" s="36">
        <f t="shared" si="436"/>
        <v>1603.1540073539254</v>
      </c>
      <c r="M2295" s="36">
        <f t="shared" si="437"/>
        <v>1603.1540073539254</v>
      </c>
      <c r="N2295" s="36">
        <f t="shared" si="438"/>
        <v>6.0076972357276576E-2</v>
      </c>
      <c r="O2295" s="36">
        <f t="shared" si="439"/>
        <v>2570102.77129495</v>
      </c>
      <c r="P2295" s="35">
        <f t="shared" si="430"/>
        <v>2570102.77129495</v>
      </c>
    </row>
    <row r="2296" spans="1:16" x14ac:dyDescent="0.4">
      <c r="A2296" s="1">
        <v>2295</v>
      </c>
      <c r="B2296" s="21">
        <v>42108</v>
      </c>
      <c r="C2296" s="43">
        <v>3</v>
      </c>
      <c r="D2296" s="23">
        <v>28340</v>
      </c>
      <c r="E2296" s="25">
        <f t="shared" si="431"/>
        <v>26348.25</v>
      </c>
      <c r="F2296" s="25">
        <f t="shared" si="432"/>
        <v>26420.125</v>
      </c>
      <c r="G2296" s="25">
        <f t="shared" si="433"/>
        <v>1.0726671429450088</v>
      </c>
      <c r="H2296" s="25">
        <f t="shared" si="428"/>
        <v>0.99730290362961838</v>
      </c>
      <c r="I2296" s="4">
        <f t="shared" si="434"/>
        <v>28416.642423137877</v>
      </c>
      <c r="J2296" s="25">
        <f t="shared" si="429"/>
        <v>25053.206911204186</v>
      </c>
      <c r="K2296" s="15">
        <f t="shared" si="435"/>
        <v>24985.635997777557</v>
      </c>
      <c r="L2296" s="36">
        <f t="shared" si="436"/>
        <v>3354.3640022224427</v>
      </c>
      <c r="M2296" s="36">
        <f t="shared" si="437"/>
        <v>3354.3640022224427</v>
      </c>
      <c r="N2296" s="36">
        <f t="shared" si="438"/>
        <v>0.11836146796832896</v>
      </c>
      <c r="O2296" s="36">
        <f t="shared" si="439"/>
        <v>11251757.859405763</v>
      </c>
      <c r="P2296" s="35">
        <f t="shared" si="430"/>
        <v>11251757.859405763</v>
      </c>
    </row>
    <row r="2297" spans="1:16" x14ac:dyDescent="0.4">
      <c r="A2297" s="1">
        <v>2296</v>
      </c>
      <c r="B2297" s="21">
        <v>42109</v>
      </c>
      <c r="C2297" s="43">
        <v>4</v>
      </c>
      <c r="D2297" s="23">
        <v>28353</v>
      </c>
      <c r="E2297" s="25">
        <f t="shared" si="431"/>
        <v>26492</v>
      </c>
      <c r="F2297" s="25">
        <f t="shared" si="432"/>
        <v>26659.625</v>
      </c>
      <c r="G2297" s="25">
        <f t="shared" si="433"/>
        <v>1.0635183353104178</v>
      </c>
      <c r="H2297" s="25">
        <f t="shared" si="428"/>
        <v>0.99897478522145755</v>
      </c>
      <c r="I2297" s="4">
        <f t="shared" si="434"/>
        <v>28382.097746055293</v>
      </c>
      <c r="J2297" s="25">
        <f t="shared" si="429"/>
        <v>25053.552906794012</v>
      </c>
      <c r="K2297" s="15">
        <f t="shared" si="435"/>
        <v>25027.86763409897</v>
      </c>
      <c r="L2297" s="36">
        <f t="shared" si="436"/>
        <v>3325.1323659010304</v>
      </c>
      <c r="M2297" s="36">
        <f t="shared" si="437"/>
        <v>3325.1323659010304</v>
      </c>
      <c r="N2297" s="36">
        <f t="shared" si="438"/>
        <v>0.11727620942761015</v>
      </c>
      <c r="O2297" s="36">
        <f t="shared" si="439"/>
        <v>11056505.250762584</v>
      </c>
      <c r="P2297" s="35">
        <f t="shared" si="430"/>
        <v>11056505.250762584</v>
      </c>
    </row>
    <row r="2298" spans="1:16" x14ac:dyDescent="0.4">
      <c r="A2298" s="1">
        <v>2297</v>
      </c>
      <c r="B2298" s="21">
        <v>42110</v>
      </c>
      <c r="C2298" s="43">
        <v>1</v>
      </c>
      <c r="D2298" s="23">
        <v>22590</v>
      </c>
      <c r="E2298" s="25">
        <f t="shared" si="431"/>
        <v>26827.25</v>
      </c>
      <c r="F2298" s="25">
        <f t="shared" si="432"/>
        <v>26367.375</v>
      </c>
      <c r="G2298" s="25">
        <f t="shared" si="433"/>
        <v>0.85674057428924955</v>
      </c>
      <c r="H2298" s="25">
        <f t="shared" si="428"/>
        <v>1.002565354379422</v>
      </c>
      <c r="I2298" s="4">
        <f t="shared" si="434"/>
        <v>22532.196929927813</v>
      </c>
      <c r="J2298" s="25">
        <f t="shared" si="429"/>
        <v>25053.89890238384</v>
      </c>
      <c r="K2298" s="15">
        <f t="shared" si="435"/>
        <v>25118.171031654667</v>
      </c>
      <c r="L2298" s="36">
        <f t="shared" si="436"/>
        <v>-2528.1710316546669</v>
      </c>
      <c r="M2298" s="36">
        <f t="shared" si="437"/>
        <v>2528.1710316546669</v>
      </c>
      <c r="N2298" s="36">
        <f t="shared" si="438"/>
        <v>0.11191549498249964</v>
      </c>
      <c r="O2298" s="36">
        <f t="shared" si="439"/>
        <v>6391648.7652978227</v>
      </c>
      <c r="P2298" s="35">
        <f t="shared" si="430"/>
        <v>6391648.7652978227</v>
      </c>
    </row>
    <row r="2299" spans="1:16" x14ac:dyDescent="0.4">
      <c r="A2299" s="1">
        <v>2298</v>
      </c>
      <c r="B2299" s="21">
        <v>42111</v>
      </c>
      <c r="C2299" s="43">
        <v>2</v>
      </c>
      <c r="D2299" s="23">
        <v>28026</v>
      </c>
      <c r="E2299" s="25">
        <f t="shared" si="431"/>
        <v>25907.5</v>
      </c>
      <c r="F2299" s="25">
        <f t="shared" si="432"/>
        <v>25189.125</v>
      </c>
      <c r="G2299" s="25">
        <f t="shared" si="433"/>
        <v>1.112623006952405</v>
      </c>
      <c r="H2299" s="25">
        <f t="shared" si="428"/>
        <v>1.001156956769502</v>
      </c>
      <c r="I2299" s="4">
        <f t="shared" si="434"/>
        <v>27993.612600399152</v>
      </c>
      <c r="J2299" s="25">
        <f t="shared" si="429"/>
        <v>25054.244897973666</v>
      </c>
      <c r="K2299" s="15">
        <f t="shared" si="435"/>
        <v>25083.231576213137</v>
      </c>
      <c r="L2299" s="36">
        <f t="shared" si="436"/>
        <v>2942.7684237868634</v>
      </c>
      <c r="M2299" s="36">
        <f t="shared" si="437"/>
        <v>2942.7684237868634</v>
      </c>
      <c r="N2299" s="36">
        <f t="shared" si="438"/>
        <v>0.10500137100502617</v>
      </c>
      <c r="O2299" s="36">
        <f t="shared" si="439"/>
        <v>8659885.9960370213</v>
      </c>
      <c r="P2299" s="35">
        <f t="shared" si="430"/>
        <v>8659885.9960370213</v>
      </c>
    </row>
    <row r="2300" spans="1:16" x14ac:dyDescent="0.4">
      <c r="A2300" s="1">
        <v>2299</v>
      </c>
      <c r="B2300" s="21">
        <v>42112</v>
      </c>
      <c r="C2300" s="43">
        <v>3</v>
      </c>
      <c r="D2300" s="23">
        <v>24661</v>
      </c>
      <c r="E2300" s="25">
        <f t="shared" si="431"/>
        <v>24470.75</v>
      </c>
      <c r="F2300" s="25">
        <f t="shared" si="432"/>
        <v>25027.75</v>
      </c>
      <c r="G2300" s="25">
        <f t="shared" si="433"/>
        <v>0.98534626564513395</v>
      </c>
      <c r="H2300" s="25">
        <f t="shared" si="428"/>
        <v>0.99730290362961838</v>
      </c>
      <c r="I2300" s="4">
        <f t="shared" si="434"/>
        <v>24727.692970959888</v>
      </c>
      <c r="J2300" s="25">
        <f t="shared" si="429"/>
        <v>25054.590893563491</v>
      </c>
      <c r="K2300" s="15">
        <f t="shared" si="435"/>
        <v>24987.016247403066</v>
      </c>
      <c r="L2300" s="36">
        <f t="shared" si="436"/>
        <v>-326.01624740306579</v>
      </c>
      <c r="M2300" s="36">
        <f t="shared" si="437"/>
        <v>326.01624740306579</v>
      </c>
      <c r="N2300" s="36">
        <f t="shared" si="438"/>
        <v>1.3219911901507068E-2</v>
      </c>
      <c r="O2300" s="36">
        <f t="shared" si="439"/>
        <v>106286.593570777</v>
      </c>
      <c r="P2300" s="35">
        <f t="shared" si="430"/>
        <v>106286.593570777</v>
      </c>
    </row>
    <row r="2301" spans="1:16" x14ac:dyDescent="0.4">
      <c r="A2301" s="1">
        <v>2300</v>
      </c>
      <c r="B2301" s="21">
        <v>42113</v>
      </c>
      <c r="C2301" s="43">
        <v>4</v>
      </c>
      <c r="D2301" s="23">
        <v>22606</v>
      </c>
      <c r="E2301" s="25">
        <f t="shared" si="431"/>
        <v>25584.75</v>
      </c>
      <c r="F2301" s="25">
        <f t="shared" si="432"/>
        <v>25499.125</v>
      </c>
      <c r="G2301" s="25">
        <f t="shared" si="433"/>
        <v>0.88654022441946534</v>
      </c>
      <c r="H2301" s="25">
        <f t="shared" si="428"/>
        <v>0.99897478522145755</v>
      </c>
      <c r="I2301" s="4">
        <f t="shared" si="434"/>
        <v>22629.199790051349</v>
      </c>
      <c r="J2301" s="25">
        <f t="shared" si="429"/>
        <v>25054.936889153316</v>
      </c>
      <c r="K2301" s="15">
        <f t="shared" si="435"/>
        <v>25029.250197579109</v>
      </c>
      <c r="L2301" s="36">
        <f t="shared" si="436"/>
        <v>-2423.2501975791092</v>
      </c>
      <c r="M2301" s="36">
        <f t="shared" si="437"/>
        <v>2423.2501975791092</v>
      </c>
      <c r="N2301" s="36">
        <f t="shared" si="438"/>
        <v>0.10719500121999068</v>
      </c>
      <c r="O2301" s="36">
        <f t="shared" si="439"/>
        <v>5872141.5200671917</v>
      </c>
      <c r="P2301" s="35">
        <f t="shared" si="430"/>
        <v>5872141.5200671917</v>
      </c>
    </row>
    <row r="2302" spans="1:16" x14ac:dyDescent="0.4">
      <c r="A2302" s="1">
        <v>2301</v>
      </c>
      <c r="B2302" s="21">
        <v>42114</v>
      </c>
      <c r="C2302" s="43">
        <v>1</v>
      </c>
      <c r="D2302" s="23">
        <v>27046</v>
      </c>
      <c r="E2302" s="25">
        <f t="shared" si="431"/>
        <v>25413.5</v>
      </c>
      <c r="F2302" s="25">
        <f t="shared" si="432"/>
        <v>25740</v>
      </c>
      <c r="G2302" s="25">
        <f t="shared" si="433"/>
        <v>1.0507381507381508</v>
      </c>
      <c r="H2302" s="25">
        <f t="shared" si="428"/>
        <v>1.002565354379422</v>
      </c>
      <c r="I2302" s="4">
        <f t="shared" si="434"/>
        <v>26976.794960904277</v>
      </c>
      <c r="J2302" s="25">
        <f t="shared" si="429"/>
        <v>25055.282884743141</v>
      </c>
      <c r="K2302" s="15">
        <f t="shared" si="435"/>
        <v>25119.558564419174</v>
      </c>
      <c r="L2302" s="36">
        <f t="shared" si="436"/>
        <v>1926.4414355808258</v>
      </c>
      <c r="M2302" s="36">
        <f t="shared" si="437"/>
        <v>1926.4414355808258</v>
      </c>
      <c r="N2302" s="36">
        <f t="shared" si="438"/>
        <v>7.1228330828249128E-2</v>
      </c>
      <c r="O2302" s="36">
        <f t="shared" si="439"/>
        <v>3711176.6047227131</v>
      </c>
      <c r="P2302" s="35">
        <f t="shared" si="430"/>
        <v>3711176.6047227131</v>
      </c>
    </row>
    <row r="2303" spans="1:16" x14ac:dyDescent="0.4">
      <c r="A2303" s="1">
        <v>2302</v>
      </c>
      <c r="B2303" s="21">
        <v>42115</v>
      </c>
      <c r="C2303" s="43">
        <v>2</v>
      </c>
      <c r="D2303" s="23">
        <v>27341</v>
      </c>
      <c r="E2303" s="25">
        <f t="shared" si="431"/>
        <v>26066.5</v>
      </c>
      <c r="F2303" s="25">
        <f t="shared" si="432"/>
        <v>26013.75</v>
      </c>
      <c r="G2303" s="25">
        <f t="shared" si="433"/>
        <v>1.0510210946134255</v>
      </c>
      <c r="H2303" s="25">
        <f t="shared" si="428"/>
        <v>1.001156956769502</v>
      </c>
      <c r="I2303" s="4">
        <f t="shared" si="434"/>
        <v>27309.404199939814</v>
      </c>
      <c r="J2303" s="25">
        <f t="shared" si="429"/>
        <v>25055.628880332966</v>
      </c>
      <c r="K2303" s="15">
        <f t="shared" si="435"/>
        <v>25084.617159780199</v>
      </c>
      <c r="L2303" s="36">
        <f t="shared" si="436"/>
        <v>2256.3828402198014</v>
      </c>
      <c r="M2303" s="36">
        <f t="shared" si="437"/>
        <v>2256.3828402198014</v>
      </c>
      <c r="N2303" s="36">
        <f t="shared" si="438"/>
        <v>8.252744377381227E-2</v>
      </c>
      <c r="O2303" s="36">
        <f t="shared" si="439"/>
        <v>5091263.5216383776</v>
      </c>
      <c r="P2303" s="35">
        <f t="shared" si="430"/>
        <v>5091263.5216383776</v>
      </c>
    </row>
    <row r="2304" spans="1:16" x14ac:dyDescent="0.4">
      <c r="A2304" s="1">
        <v>2303</v>
      </c>
      <c r="B2304" s="21">
        <v>42116</v>
      </c>
      <c r="C2304" s="43">
        <v>3</v>
      </c>
      <c r="D2304" s="23">
        <v>27273</v>
      </c>
      <c r="E2304" s="25">
        <f t="shared" si="431"/>
        <v>25961</v>
      </c>
      <c r="F2304" s="25">
        <f t="shared" si="432"/>
        <v>25898.625</v>
      </c>
      <c r="G2304" s="25">
        <f t="shared" si="433"/>
        <v>1.0530674891041514</v>
      </c>
      <c r="H2304" s="25">
        <f t="shared" si="428"/>
        <v>0.99730290362961838</v>
      </c>
      <c r="I2304" s="4">
        <f t="shared" si="434"/>
        <v>27346.756838611127</v>
      </c>
      <c r="J2304" s="25">
        <f t="shared" si="429"/>
        <v>25055.974875922791</v>
      </c>
      <c r="K2304" s="15">
        <f t="shared" si="435"/>
        <v>24988.396497028567</v>
      </c>
      <c r="L2304" s="36">
        <f t="shared" si="436"/>
        <v>2284.603502971433</v>
      </c>
      <c r="M2304" s="36">
        <f t="shared" si="437"/>
        <v>2284.603502971433</v>
      </c>
      <c r="N2304" s="36">
        <f t="shared" si="438"/>
        <v>8.3767957429378245E-2</v>
      </c>
      <c r="O2304" s="36">
        <f t="shared" si="439"/>
        <v>5219413.1657893425</v>
      </c>
      <c r="P2304" s="35">
        <f t="shared" si="430"/>
        <v>5219413.1657893425</v>
      </c>
    </row>
    <row r="2305" spans="1:16" x14ac:dyDescent="0.4">
      <c r="A2305" s="1">
        <v>2304</v>
      </c>
      <c r="B2305" s="21">
        <v>42117</v>
      </c>
      <c r="C2305" s="43">
        <v>4</v>
      </c>
      <c r="D2305" s="23">
        <v>22184</v>
      </c>
      <c r="E2305" s="25">
        <f t="shared" si="431"/>
        <v>25836.25</v>
      </c>
      <c r="F2305" s="25">
        <f t="shared" si="432"/>
        <v>25341</v>
      </c>
      <c r="G2305" s="25">
        <f t="shared" si="433"/>
        <v>0.87541928100706368</v>
      </c>
      <c r="H2305" s="25">
        <f t="shared" si="428"/>
        <v>0.99897478522145755</v>
      </c>
      <c r="I2305" s="4">
        <f t="shared" si="434"/>
        <v>22206.766705410031</v>
      </c>
      <c r="J2305" s="25">
        <f t="shared" si="429"/>
        <v>25056.320871512617</v>
      </c>
      <c r="K2305" s="15">
        <f t="shared" si="435"/>
        <v>25030.632761059242</v>
      </c>
      <c r="L2305" s="36">
        <f t="shared" si="436"/>
        <v>-2846.6327610592416</v>
      </c>
      <c r="M2305" s="36">
        <f t="shared" si="437"/>
        <v>2846.6327610592416</v>
      </c>
      <c r="N2305" s="36">
        <f t="shared" si="438"/>
        <v>0.12831918324284355</v>
      </c>
      <c r="O2305" s="36">
        <f t="shared" si="439"/>
        <v>8103318.0763357617</v>
      </c>
      <c r="P2305" s="35">
        <f t="shared" si="430"/>
        <v>8103318.0763357617</v>
      </c>
    </row>
    <row r="2306" spans="1:16" x14ac:dyDescent="0.4">
      <c r="A2306" s="1">
        <v>2305</v>
      </c>
      <c r="B2306" s="21">
        <v>42118</v>
      </c>
      <c r="C2306" s="43">
        <v>1</v>
      </c>
      <c r="D2306" s="23">
        <v>26547</v>
      </c>
      <c r="E2306" s="25">
        <f t="shared" si="431"/>
        <v>24845.75</v>
      </c>
      <c r="F2306" s="25">
        <f t="shared" si="432"/>
        <v>24110.625</v>
      </c>
      <c r="G2306" s="25">
        <f t="shared" si="433"/>
        <v>1.1010498483552376</v>
      </c>
      <c r="H2306" s="25">
        <f t="shared" ref="H2306:H2369" si="440">VLOOKUP(C2306,$Q$38:$S$42,3,FALSE)</f>
        <v>1.002565354379422</v>
      </c>
      <c r="I2306" s="4">
        <f t="shared" si="434"/>
        <v>26479.071797202021</v>
      </c>
      <c r="J2306" s="25">
        <f t="shared" si="429"/>
        <v>25056.666867102442</v>
      </c>
      <c r="K2306" s="15">
        <f t="shared" si="435"/>
        <v>25120.946097183682</v>
      </c>
      <c r="L2306" s="36">
        <f t="shared" si="436"/>
        <v>1426.0539028163184</v>
      </c>
      <c r="M2306" s="36">
        <f t="shared" si="437"/>
        <v>1426.0539028163184</v>
      </c>
      <c r="N2306" s="36">
        <f t="shared" si="438"/>
        <v>5.3718081245199778E-2</v>
      </c>
      <c r="O2306" s="36">
        <f t="shared" si="439"/>
        <v>2033629.7337376538</v>
      </c>
      <c r="P2306" s="35">
        <f t="shared" si="430"/>
        <v>2033629.7337376538</v>
      </c>
    </row>
    <row r="2307" spans="1:16" x14ac:dyDescent="0.4">
      <c r="A2307" s="1">
        <v>2306</v>
      </c>
      <c r="B2307" s="21">
        <v>42119</v>
      </c>
      <c r="C2307" s="43">
        <v>2</v>
      </c>
      <c r="D2307" s="23">
        <v>23379</v>
      </c>
      <c r="E2307" s="25">
        <f t="shared" si="431"/>
        <v>23375.5</v>
      </c>
      <c r="F2307" s="25">
        <f t="shared" si="432"/>
        <v>24041.25</v>
      </c>
      <c r="G2307" s="25">
        <f t="shared" si="433"/>
        <v>0.97245359538293563</v>
      </c>
      <c r="H2307" s="25">
        <f t="shared" si="440"/>
        <v>1.001156956769502</v>
      </c>
      <c r="I2307" s="4">
        <f t="shared" si="434"/>
        <v>23351.982765458208</v>
      </c>
      <c r="J2307" s="25">
        <f t="shared" ref="J2307:J2370" si="441">INTERCEPT($I$2:$I$3896,$A$2:$A$3896)+SLOPE($I$2:$I$3896,$A$2:$A$3896)*A2307</f>
        <v>25057.012862692271</v>
      </c>
      <c r="K2307" s="15">
        <f t="shared" si="435"/>
        <v>25086.002743347261</v>
      </c>
      <c r="L2307" s="36">
        <f t="shared" si="436"/>
        <v>-1707.0027433472605</v>
      </c>
      <c r="M2307" s="36">
        <f t="shared" si="437"/>
        <v>1707.0027433472605</v>
      </c>
      <c r="N2307" s="36">
        <f t="shared" si="438"/>
        <v>7.3014360894275224E-2</v>
      </c>
      <c r="O2307" s="36">
        <f t="shared" si="439"/>
        <v>2913858.3657950736</v>
      </c>
      <c r="P2307" s="35">
        <f t="shared" ref="P2307:P2370" si="442">(D2307-K2307)^2</f>
        <v>2913858.3657950736</v>
      </c>
    </row>
    <row r="2308" spans="1:16" x14ac:dyDescent="0.4">
      <c r="A2308" s="1">
        <v>2307</v>
      </c>
      <c r="B2308" s="21">
        <v>42120</v>
      </c>
      <c r="C2308" s="43">
        <v>3</v>
      </c>
      <c r="D2308" s="23">
        <v>21392</v>
      </c>
      <c r="E2308" s="25">
        <f t="shared" si="431"/>
        <v>24707</v>
      </c>
      <c r="F2308" s="25">
        <f t="shared" si="432"/>
        <v>26792.375</v>
      </c>
      <c r="G2308" s="25">
        <f t="shared" si="433"/>
        <v>0.79843612221760851</v>
      </c>
      <c r="H2308" s="25">
        <f t="shared" si="440"/>
        <v>0.99730290362961838</v>
      </c>
      <c r="I2308" s="4">
        <f t="shared" si="434"/>
        <v>21449.85231883435</v>
      </c>
      <c r="J2308" s="25">
        <f t="shared" si="441"/>
        <v>25057.358858282096</v>
      </c>
      <c r="K2308" s="15">
        <f t="shared" si="435"/>
        <v>24989.776746654072</v>
      </c>
      <c r="L2308" s="36">
        <f t="shared" si="436"/>
        <v>-3597.7767466540718</v>
      </c>
      <c r="M2308" s="36">
        <f t="shared" si="437"/>
        <v>3597.7767466540718</v>
      </c>
      <c r="N2308" s="36">
        <f t="shared" si="438"/>
        <v>0.16818328097672364</v>
      </c>
      <c r="O2308" s="36">
        <f t="shared" si="439"/>
        <v>12943997.518764757</v>
      </c>
      <c r="P2308" s="35">
        <f t="shared" si="442"/>
        <v>12943997.518764757</v>
      </c>
    </row>
    <row r="2309" spans="1:16" x14ac:dyDescent="0.4">
      <c r="A2309" s="1">
        <v>2308</v>
      </c>
      <c r="B2309" s="21">
        <v>42121</v>
      </c>
      <c r="C2309" s="43">
        <v>4</v>
      </c>
      <c r="D2309" s="23">
        <v>27510</v>
      </c>
      <c r="E2309" s="25">
        <f t="shared" ref="E2309:E2372" si="443">AVERAGE(D2307:D2310)</f>
        <v>28877.75</v>
      </c>
      <c r="F2309" s="25">
        <f t="shared" ref="F2309:F2372" si="444">AVERAGE(E2309:E2310)</f>
        <v>29322.75</v>
      </c>
      <c r="G2309" s="25">
        <f t="shared" si="433"/>
        <v>0.93817939995396071</v>
      </c>
      <c r="H2309" s="25">
        <f t="shared" si="440"/>
        <v>0.99897478522145755</v>
      </c>
      <c r="I2309" s="4">
        <f t="shared" si="434"/>
        <v>27538.232603039574</v>
      </c>
      <c r="J2309" s="25">
        <f t="shared" si="441"/>
        <v>25057.704853871921</v>
      </c>
      <c r="K2309" s="15">
        <f t="shared" si="435"/>
        <v>25032.015324539378</v>
      </c>
      <c r="L2309" s="36">
        <f t="shared" si="436"/>
        <v>2477.9846754606224</v>
      </c>
      <c r="M2309" s="36">
        <f t="shared" si="437"/>
        <v>2477.9846754606224</v>
      </c>
      <c r="N2309" s="36">
        <f t="shared" si="438"/>
        <v>9.0075778824450101E-2</v>
      </c>
      <c r="O2309" s="36">
        <f t="shared" si="439"/>
        <v>6140408.0518176863</v>
      </c>
      <c r="P2309" s="35">
        <f t="shared" si="442"/>
        <v>6140408.0518176863</v>
      </c>
    </row>
    <row r="2310" spans="1:16" x14ac:dyDescent="0.4">
      <c r="A2310" s="1">
        <v>2309</v>
      </c>
      <c r="B2310" s="21">
        <v>42122</v>
      </c>
      <c r="C2310" s="43">
        <v>1</v>
      </c>
      <c r="D2310" s="23">
        <v>43230</v>
      </c>
      <c r="E2310" s="25">
        <f t="shared" si="443"/>
        <v>29767.75</v>
      </c>
      <c r="F2310" s="25">
        <f t="shared" si="444"/>
        <v>29810.375</v>
      </c>
      <c r="G2310" s="25">
        <f t="shared" si="433"/>
        <v>1.4501662592302176</v>
      </c>
      <c r="H2310" s="25">
        <f t="shared" si="440"/>
        <v>1.002565354379422</v>
      </c>
      <c r="I2310" s="4">
        <f t="shared" si="434"/>
        <v>43119.38350069851</v>
      </c>
      <c r="J2310" s="25">
        <f t="shared" si="441"/>
        <v>25058.050849461746</v>
      </c>
      <c r="K2310" s="15">
        <f t="shared" si="435"/>
        <v>25122.333629948193</v>
      </c>
      <c r="L2310" s="36">
        <f t="shared" si="436"/>
        <v>18107.666370051807</v>
      </c>
      <c r="M2310" s="36">
        <f t="shared" si="437"/>
        <v>18107.666370051807</v>
      </c>
      <c r="N2310" s="36">
        <f t="shared" si="438"/>
        <v>0.41886806315178826</v>
      </c>
      <c r="O2310" s="36">
        <f t="shared" si="439"/>
        <v>327887581.36910522</v>
      </c>
      <c r="P2310" s="35">
        <f t="shared" si="442"/>
        <v>327887581.36910522</v>
      </c>
    </row>
    <row r="2311" spans="1:16" x14ac:dyDescent="0.4">
      <c r="A2311" s="1">
        <v>2310</v>
      </c>
      <c r="B2311" s="21">
        <v>42123</v>
      </c>
      <c r="C2311" s="43">
        <v>2</v>
      </c>
      <c r="D2311" s="23">
        <v>26939</v>
      </c>
      <c r="E2311" s="25">
        <f t="shared" si="443"/>
        <v>29853</v>
      </c>
      <c r="F2311" s="25">
        <f t="shared" si="444"/>
        <v>29781.75</v>
      </c>
      <c r="G2311" s="25">
        <f t="shared" si="433"/>
        <v>0.90454724789510355</v>
      </c>
      <c r="H2311" s="25">
        <f t="shared" si="440"/>
        <v>1.001156956769502</v>
      </c>
      <c r="I2311" s="4">
        <f t="shared" si="434"/>
        <v>26907.868759086305</v>
      </c>
      <c r="J2311" s="25">
        <f t="shared" si="441"/>
        <v>25058.396845051571</v>
      </c>
      <c r="K2311" s="15">
        <f t="shared" si="435"/>
        <v>25087.388326914323</v>
      </c>
      <c r="L2311" s="36">
        <f t="shared" si="436"/>
        <v>1851.6116730856775</v>
      </c>
      <c r="M2311" s="36">
        <f t="shared" si="437"/>
        <v>1851.6116730856775</v>
      </c>
      <c r="N2311" s="36">
        <f t="shared" si="438"/>
        <v>6.8733496903585045E-2</v>
      </c>
      <c r="O2311" s="36">
        <f t="shared" si="439"/>
        <v>3428465.7879071417</v>
      </c>
      <c r="P2311" s="35">
        <f t="shared" si="442"/>
        <v>3428465.7879071417</v>
      </c>
    </row>
    <row r="2312" spans="1:16" x14ac:dyDescent="0.4">
      <c r="A2312" s="1">
        <v>2311</v>
      </c>
      <c r="B2312" s="21">
        <v>42124</v>
      </c>
      <c r="C2312" s="43">
        <v>3</v>
      </c>
      <c r="D2312" s="23">
        <v>21733</v>
      </c>
      <c r="E2312" s="25">
        <f t="shared" si="443"/>
        <v>29710.5</v>
      </c>
      <c r="F2312" s="25">
        <f t="shared" si="444"/>
        <v>26952.375</v>
      </c>
      <c r="G2312" s="25">
        <f t="shared" si="433"/>
        <v>0.80634823461754301</v>
      </c>
      <c r="H2312" s="25">
        <f t="shared" si="440"/>
        <v>0.99730290362961838</v>
      </c>
      <c r="I2312" s="4">
        <f t="shared" si="434"/>
        <v>21791.774515951147</v>
      </c>
      <c r="J2312" s="25">
        <f t="shared" si="441"/>
        <v>25058.742840641396</v>
      </c>
      <c r="K2312" s="15">
        <f t="shared" si="435"/>
        <v>24991.156996279577</v>
      </c>
      <c r="L2312" s="36">
        <f t="shared" si="436"/>
        <v>-3258.1569962795766</v>
      </c>
      <c r="M2312" s="36">
        <f t="shared" si="437"/>
        <v>3258.1569962795766</v>
      </c>
      <c r="N2312" s="36">
        <f t="shared" si="438"/>
        <v>0.1499174985634554</v>
      </c>
      <c r="O2312" s="36">
        <f t="shared" si="439"/>
        <v>10615587.012405552</v>
      </c>
      <c r="P2312" s="35">
        <f t="shared" si="442"/>
        <v>10615587.012405552</v>
      </c>
    </row>
    <row r="2313" spans="1:16" x14ac:dyDescent="0.4">
      <c r="A2313" s="1">
        <v>2312</v>
      </c>
      <c r="B2313" s="21">
        <v>42125</v>
      </c>
      <c r="C2313" s="43">
        <v>4</v>
      </c>
      <c r="D2313" s="23">
        <v>26940</v>
      </c>
      <c r="E2313" s="25">
        <f t="shared" si="443"/>
        <v>24194.25</v>
      </c>
      <c r="F2313" s="25">
        <f t="shared" si="444"/>
        <v>23440.25</v>
      </c>
      <c r="G2313" s="25">
        <f t="shared" si="433"/>
        <v>1.1493051481959451</v>
      </c>
      <c r="H2313" s="25">
        <f t="shared" si="440"/>
        <v>0.99897478522145755</v>
      </c>
      <c r="I2313" s="4">
        <f t="shared" si="434"/>
        <v>26967.647630893716</v>
      </c>
      <c r="J2313" s="25">
        <f t="shared" si="441"/>
        <v>25059.088836231222</v>
      </c>
      <c r="K2313" s="15">
        <f t="shared" si="435"/>
        <v>25033.39788801951</v>
      </c>
      <c r="L2313" s="36">
        <f t="shared" si="436"/>
        <v>1906.60211198049</v>
      </c>
      <c r="M2313" s="36">
        <f t="shared" si="437"/>
        <v>1906.60211198049</v>
      </c>
      <c r="N2313" s="36">
        <f t="shared" si="438"/>
        <v>7.0772164513010022E-2</v>
      </c>
      <c r="O2313" s="36">
        <f t="shared" si="439"/>
        <v>3635131.6134084649</v>
      </c>
      <c r="P2313" s="35">
        <f t="shared" si="442"/>
        <v>3635131.6134084649</v>
      </c>
    </row>
    <row r="2314" spans="1:16" x14ac:dyDescent="0.4">
      <c r="A2314" s="1">
        <v>2313</v>
      </c>
      <c r="B2314" s="21">
        <v>42126</v>
      </c>
      <c r="C2314" s="43">
        <v>1</v>
      </c>
      <c r="D2314" s="23">
        <v>21165</v>
      </c>
      <c r="E2314" s="25">
        <f t="shared" si="443"/>
        <v>22686.25</v>
      </c>
      <c r="F2314" s="25">
        <f t="shared" si="444"/>
        <v>23171.25</v>
      </c>
      <c r="G2314" s="25">
        <f t="shared" si="433"/>
        <v>0.91341641042239841</v>
      </c>
      <c r="H2314" s="25">
        <f t="shared" si="440"/>
        <v>1.002565354379422</v>
      </c>
      <c r="I2314" s="4">
        <f t="shared" si="434"/>
        <v>21110.84320592838</v>
      </c>
      <c r="J2314" s="25">
        <f t="shared" si="441"/>
        <v>25059.434831821047</v>
      </c>
      <c r="K2314" s="15">
        <f t="shared" si="435"/>
        <v>25123.7211627127</v>
      </c>
      <c r="L2314" s="36">
        <f t="shared" si="436"/>
        <v>-3958.7211627126999</v>
      </c>
      <c r="M2314" s="36">
        <f t="shared" si="437"/>
        <v>3958.7211627126999</v>
      </c>
      <c r="N2314" s="36">
        <f t="shared" si="438"/>
        <v>0.1870409242954264</v>
      </c>
      <c r="O2314" s="36">
        <f t="shared" si="439"/>
        <v>15671473.24410939</v>
      </c>
      <c r="P2314" s="35">
        <f t="shared" si="442"/>
        <v>15671473.24410939</v>
      </c>
    </row>
    <row r="2315" spans="1:16" x14ac:dyDescent="0.4">
      <c r="A2315" s="1">
        <v>2314</v>
      </c>
      <c r="B2315" s="21">
        <v>42127</v>
      </c>
      <c r="C2315" s="43">
        <v>2</v>
      </c>
      <c r="D2315" s="23">
        <v>20907</v>
      </c>
      <c r="E2315" s="25">
        <f t="shared" si="443"/>
        <v>23656.25</v>
      </c>
      <c r="F2315" s="25">
        <f t="shared" si="444"/>
        <v>23657.25</v>
      </c>
      <c r="G2315" s="25">
        <f t="shared" si="433"/>
        <v>0.88374599752718508</v>
      </c>
      <c r="H2315" s="25">
        <f t="shared" si="440"/>
        <v>1.001156956769502</v>
      </c>
      <c r="I2315" s="4">
        <f t="shared" si="434"/>
        <v>20882.839457523194</v>
      </c>
      <c r="J2315" s="25">
        <f t="shared" si="441"/>
        <v>25059.780827410872</v>
      </c>
      <c r="K2315" s="15">
        <f t="shared" si="435"/>
        <v>25088.773910481381</v>
      </c>
      <c r="L2315" s="36">
        <f t="shared" si="436"/>
        <v>-4181.7739104813809</v>
      </c>
      <c r="M2315" s="36">
        <f t="shared" si="437"/>
        <v>4181.7739104813809</v>
      </c>
      <c r="N2315" s="36">
        <f t="shared" si="438"/>
        <v>0.20001788446364285</v>
      </c>
      <c r="O2315" s="36">
        <f t="shared" si="439"/>
        <v>17487233.038382739</v>
      </c>
      <c r="P2315" s="35">
        <f t="shared" si="442"/>
        <v>17487233.038382739</v>
      </c>
    </row>
    <row r="2316" spans="1:16" x14ac:dyDescent="0.4">
      <c r="A2316" s="1">
        <v>2315</v>
      </c>
      <c r="B2316" s="21">
        <v>42128</v>
      </c>
      <c r="C2316" s="43">
        <v>3</v>
      </c>
      <c r="D2316" s="23">
        <v>25613</v>
      </c>
      <c r="E2316" s="25">
        <f t="shared" si="443"/>
        <v>23658.25</v>
      </c>
      <c r="F2316" s="25">
        <f t="shared" si="444"/>
        <v>24464.625</v>
      </c>
      <c r="G2316" s="25">
        <f t="shared" si="433"/>
        <v>1.0469402249165887</v>
      </c>
      <c r="H2316" s="25">
        <f t="shared" si="440"/>
        <v>0.99730290362961838</v>
      </c>
      <c r="I2316" s="4">
        <f t="shared" si="434"/>
        <v>25682.267550593875</v>
      </c>
      <c r="J2316" s="25">
        <f t="shared" si="441"/>
        <v>25060.126823000701</v>
      </c>
      <c r="K2316" s="15">
        <f t="shared" si="435"/>
        <v>24992.537245905081</v>
      </c>
      <c r="L2316" s="36">
        <f t="shared" si="436"/>
        <v>620.46275409491864</v>
      </c>
      <c r="M2316" s="36">
        <f t="shared" si="437"/>
        <v>620.46275409491864</v>
      </c>
      <c r="N2316" s="36">
        <f t="shared" si="438"/>
        <v>2.4224524815324978E-2</v>
      </c>
      <c r="O2316" s="36">
        <f t="shared" si="439"/>
        <v>384974.02921905147</v>
      </c>
      <c r="P2316" s="35">
        <f t="shared" si="442"/>
        <v>384974.02921905147</v>
      </c>
    </row>
    <row r="2317" spans="1:16" x14ac:dyDescent="0.4">
      <c r="A2317" s="1">
        <v>2316</v>
      </c>
      <c r="B2317" s="21">
        <v>42129</v>
      </c>
      <c r="C2317" s="43">
        <v>4</v>
      </c>
      <c r="D2317" s="23">
        <v>26948</v>
      </c>
      <c r="E2317" s="25">
        <f t="shared" si="443"/>
        <v>25271</v>
      </c>
      <c r="F2317" s="25">
        <f t="shared" si="444"/>
        <v>25423.75</v>
      </c>
      <c r="G2317" s="25">
        <f t="shared" si="433"/>
        <v>1.0599537833718471</v>
      </c>
      <c r="H2317" s="25">
        <f t="shared" si="440"/>
        <v>0.99897478522145755</v>
      </c>
      <c r="I2317" s="4">
        <f t="shared" si="434"/>
        <v>26975.655841029096</v>
      </c>
      <c r="J2317" s="25">
        <f t="shared" si="441"/>
        <v>25060.472818590526</v>
      </c>
      <c r="K2317" s="15">
        <f t="shared" si="435"/>
        <v>25034.780451499646</v>
      </c>
      <c r="L2317" s="36">
        <f t="shared" si="436"/>
        <v>1913.219548500354</v>
      </c>
      <c r="M2317" s="36">
        <f t="shared" si="437"/>
        <v>1913.219548500354</v>
      </c>
      <c r="N2317" s="36">
        <f t="shared" si="438"/>
        <v>7.09967176970593E-2</v>
      </c>
      <c r="O2317" s="36">
        <f t="shared" si="439"/>
        <v>3660409.0407638983</v>
      </c>
      <c r="P2317" s="35">
        <f t="shared" si="442"/>
        <v>3660409.0407638983</v>
      </c>
    </row>
    <row r="2318" spans="1:16" x14ac:dyDescent="0.4">
      <c r="A2318" s="1">
        <v>2317</v>
      </c>
      <c r="B2318" s="21">
        <v>42130</v>
      </c>
      <c r="C2318" s="43">
        <v>1</v>
      </c>
      <c r="D2318" s="23">
        <v>27616</v>
      </c>
      <c r="E2318" s="25">
        <f t="shared" si="443"/>
        <v>25576.5</v>
      </c>
      <c r="F2318" s="25">
        <f t="shared" si="444"/>
        <v>25985.25</v>
      </c>
      <c r="G2318" s="25">
        <f t="shared" si="433"/>
        <v>1.0627567562367113</v>
      </c>
      <c r="H2318" s="25">
        <f t="shared" si="440"/>
        <v>1.002565354379422</v>
      </c>
      <c r="I2318" s="4">
        <f t="shared" si="434"/>
        <v>27545.336450504048</v>
      </c>
      <c r="J2318" s="25">
        <f t="shared" si="441"/>
        <v>25060.818814180351</v>
      </c>
      <c r="K2318" s="15">
        <f t="shared" si="435"/>
        <v>25125.108695477207</v>
      </c>
      <c r="L2318" s="36">
        <f t="shared" si="436"/>
        <v>2490.8913045227928</v>
      </c>
      <c r="M2318" s="36">
        <f t="shared" si="437"/>
        <v>2490.8913045227928</v>
      </c>
      <c r="N2318" s="36">
        <f t="shared" si="438"/>
        <v>9.0197396600622565E-2</v>
      </c>
      <c r="O2318" s="36">
        <f t="shared" si="439"/>
        <v>6204539.4909472605</v>
      </c>
      <c r="P2318" s="35">
        <f t="shared" si="442"/>
        <v>6204539.4909472605</v>
      </c>
    </row>
    <row r="2319" spans="1:16" x14ac:dyDescent="0.4">
      <c r="A2319" s="1">
        <v>2318</v>
      </c>
      <c r="B2319" s="21">
        <v>42131</v>
      </c>
      <c r="C2319" s="43">
        <v>2</v>
      </c>
      <c r="D2319" s="23">
        <v>22129</v>
      </c>
      <c r="E2319" s="25">
        <f t="shared" si="443"/>
        <v>26394</v>
      </c>
      <c r="F2319" s="25">
        <f t="shared" si="444"/>
        <v>26033.25</v>
      </c>
      <c r="G2319" s="25">
        <f t="shared" si="433"/>
        <v>0.85002832915598325</v>
      </c>
      <c r="H2319" s="25">
        <f t="shared" si="440"/>
        <v>1.001156956769502</v>
      </c>
      <c r="I2319" s="4">
        <f t="shared" si="434"/>
        <v>22103.427290167445</v>
      </c>
      <c r="J2319" s="25">
        <f t="shared" si="441"/>
        <v>25061.164809770176</v>
      </c>
      <c r="K2319" s="15">
        <f t="shared" si="435"/>
        <v>25090.159494048447</v>
      </c>
      <c r="L2319" s="36">
        <f t="shared" si="436"/>
        <v>-2961.1594940484465</v>
      </c>
      <c r="M2319" s="36">
        <f t="shared" si="437"/>
        <v>2961.1594940484465</v>
      </c>
      <c r="N2319" s="36">
        <f t="shared" si="438"/>
        <v>0.13381352496942683</v>
      </c>
      <c r="O2319" s="36">
        <f t="shared" si="439"/>
        <v>8768465.5491932519</v>
      </c>
      <c r="P2319" s="35">
        <f t="shared" si="442"/>
        <v>8768465.5491932519</v>
      </c>
    </row>
    <row r="2320" spans="1:16" x14ac:dyDescent="0.4">
      <c r="A2320" s="1">
        <v>2319</v>
      </c>
      <c r="B2320" s="21">
        <v>42132</v>
      </c>
      <c r="C2320" s="43">
        <v>3</v>
      </c>
      <c r="D2320" s="23">
        <v>28883</v>
      </c>
      <c r="E2320" s="25">
        <f t="shared" si="443"/>
        <v>25672.5</v>
      </c>
      <c r="F2320" s="25">
        <f t="shared" si="444"/>
        <v>24927.25</v>
      </c>
      <c r="G2320" s="25">
        <f t="shared" si="433"/>
        <v>1.1586917931179732</v>
      </c>
      <c r="H2320" s="25">
        <f t="shared" si="440"/>
        <v>0.99730290362961838</v>
      </c>
      <c r="I2320" s="4">
        <f t="shared" si="434"/>
        <v>28961.110907109785</v>
      </c>
      <c r="J2320" s="25">
        <f t="shared" si="441"/>
        <v>25061.510805360002</v>
      </c>
      <c r="K2320" s="15">
        <f t="shared" si="435"/>
        <v>24993.917495530586</v>
      </c>
      <c r="L2320" s="36">
        <f t="shared" si="436"/>
        <v>3889.0825044694138</v>
      </c>
      <c r="M2320" s="36">
        <f t="shared" si="437"/>
        <v>3889.0825044694138</v>
      </c>
      <c r="N2320" s="36">
        <f t="shared" si="438"/>
        <v>0.13464953448289352</v>
      </c>
      <c r="O2320" s="36">
        <f t="shared" si="439"/>
        <v>15124962.726570088</v>
      </c>
      <c r="P2320" s="35">
        <f t="shared" si="442"/>
        <v>15124962.726570088</v>
      </c>
    </row>
    <row r="2321" spans="1:16" x14ac:dyDescent="0.4">
      <c r="A2321" s="1">
        <v>2320</v>
      </c>
      <c r="B2321" s="21">
        <v>42133</v>
      </c>
      <c r="C2321" s="43">
        <v>4</v>
      </c>
      <c r="D2321" s="23">
        <v>24062</v>
      </c>
      <c r="E2321" s="25">
        <f t="shared" si="443"/>
        <v>24182</v>
      </c>
      <c r="F2321" s="25">
        <f t="shared" si="444"/>
        <v>24705.5</v>
      </c>
      <c r="G2321" s="25">
        <f t="shared" si="433"/>
        <v>0.97395316832284307</v>
      </c>
      <c r="H2321" s="25">
        <f t="shared" si="440"/>
        <v>0.99897478522145755</v>
      </c>
      <c r="I2321" s="4">
        <f t="shared" si="434"/>
        <v>24086.694034690594</v>
      </c>
      <c r="J2321" s="25">
        <f t="shared" si="441"/>
        <v>25061.856800949827</v>
      </c>
      <c r="K2321" s="15">
        <f t="shared" si="435"/>
        <v>25036.163014979778</v>
      </c>
      <c r="L2321" s="36">
        <f t="shared" si="436"/>
        <v>-974.16301497977838</v>
      </c>
      <c r="M2321" s="36">
        <f t="shared" si="437"/>
        <v>974.16301497977838</v>
      </c>
      <c r="N2321" s="36">
        <f t="shared" si="438"/>
        <v>4.0485537984364488E-2</v>
      </c>
      <c r="O2321" s="36">
        <f t="shared" si="439"/>
        <v>948993.57975449192</v>
      </c>
      <c r="P2321" s="35">
        <f t="shared" si="442"/>
        <v>948993.57975449192</v>
      </c>
    </row>
    <row r="2322" spans="1:16" x14ac:dyDescent="0.4">
      <c r="A2322" s="1">
        <v>2321</v>
      </c>
      <c r="B2322" s="21">
        <v>42134</v>
      </c>
      <c r="C2322" s="43">
        <v>1</v>
      </c>
      <c r="D2322" s="23">
        <v>21654</v>
      </c>
      <c r="E2322" s="25">
        <f t="shared" si="443"/>
        <v>25229</v>
      </c>
      <c r="F2322" s="25">
        <f t="shared" si="444"/>
        <v>25022.5</v>
      </c>
      <c r="G2322" s="25">
        <f t="shared" si="433"/>
        <v>0.86538115695873719</v>
      </c>
      <c r="H2322" s="25">
        <f t="shared" si="440"/>
        <v>1.002565354379422</v>
      </c>
      <c r="I2322" s="4">
        <f t="shared" si="434"/>
        <v>21598.591957532397</v>
      </c>
      <c r="J2322" s="25">
        <f t="shared" si="441"/>
        <v>25062.202796539652</v>
      </c>
      <c r="K2322" s="15">
        <f t="shared" si="435"/>
        <v>25126.496228241715</v>
      </c>
      <c r="L2322" s="36">
        <f t="shared" si="436"/>
        <v>-3472.4962282417146</v>
      </c>
      <c r="M2322" s="36">
        <f t="shared" si="437"/>
        <v>3472.4962282417146</v>
      </c>
      <c r="N2322" s="36">
        <f t="shared" si="438"/>
        <v>0.16036280725231894</v>
      </c>
      <c r="O2322" s="36">
        <f t="shared" si="439"/>
        <v>12058230.055152934</v>
      </c>
      <c r="P2322" s="35">
        <f t="shared" si="442"/>
        <v>12058230.055152934</v>
      </c>
    </row>
    <row r="2323" spans="1:16" x14ac:dyDescent="0.4">
      <c r="A2323" s="1">
        <v>2322</v>
      </c>
      <c r="B2323" s="21">
        <v>42135</v>
      </c>
      <c r="C2323" s="43">
        <v>2</v>
      </c>
      <c r="D2323" s="23">
        <v>26317</v>
      </c>
      <c r="E2323" s="25">
        <f t="shared" si="443"/>
        <v>24816</v>
      </c>
      <c r="F2323" s="25">
        <f t="shared" si="444"/>
        <v>25219.5</v>
      </c>
      <c r="G2323" s="25">
        <f t="shared" si="433"/>
        <v>1.0435179127262635</v>
      </c>
      <c r="H2323" s="25">
        <f t="shared" si="440"/>
        <v>1.001156956769502</v>
      </c>
      <c r="I2323" s="4">
        <f t="shared" si="434"/>
        <v>26286.58755458162</v>
      </c>
      <c r="J2323" s="25">
        <f t="shared" si="441"/>
        <v>25062.548792129477</v>
      </c>
      <c r="K2323" s="15">
        <f t="shared" si="435"/>
        <v>25091.545077615505</v>
      </c>
      <c r="L2323" s="36">
        <f t="shared" si="436"/>
        <v>1225.4549223844951</v>
      </c>
      <c r="M2323" s="36">
        <f t="shared" si="437"/>
        <v>1225.4549223844951</v>
      </c>
      <c r="N2323" s="36">
        <f t="shared" si="438"/>
        <v>4.6565145053938335E-2</v>
      </c>
      <c r="O2323" s="36">
        <f t="shared" si="439"/>
        <v>1501739.7667963891</v>
      </c>
      <c r="P2323" s="35">
        <f t="shared" si="442"/>
        <v>1501739.7667963891</v>
      </c>
    </row>
    <row r="2324" spans="1:16" x14ac:dyDescent="0.4">
      <c r="A2324" s="1">
        <v>2323</v>
      </c>
      <c r="B2324" s="21">
        <v>42136</v>
      </c>
      <c r="C2324" s="43">
        <v>3</v>
      </c>
      <c r="D2324" s="23">
        <v>27231</v>
      </c>
      <c r="E2324" s="25">
        <f t="shared" si="443"/>
        <v>25623</v>
      </c>
      <c r="F2324" s="25">
        <f t="shared" si="444"/>
        <v>25645.875</v>
      </c>
      <c r="G2324" s="25">
        <f t="shared" si="433"/>
        <v>1.0618081855269121</v>
      </c>
      <c r="H2324" s="25">
        <f t="shared" si="440"/>
        <v>0.99730290362961838</v>
      </c>
      <c r="I2324" s="4">
        <f t="shared" si="434"/>
        <v>27304.643254215509</v>
      </c>
      <c r="J2324" s="25">
        <f t="shared" si="441"/>
        <v>25062.894787719306</v>
      </c>
      <c r="K2324" s="15">
        <f t="shared" si="435"/>
        <v>24995.297745156091</v>
      </c>
      <c r="L2324" s="36">
        <f t="shared" si="436"/>
        <v>2235.702254843909</v>
      </c>
      <c r="M2324" s="36">
        <f t="shared" si="437"/>
        <v>2235.702254843909</v>
      </c>
      <c r="N2324" s="36">
        <f t="shared" si="438"/>
        <v>8.2101364431857407E-2</v>
      </c>
      <c r="O2324" s="36">
        <f t="shared" si="439"/>
        <v>4998364.5723141395</v>
      </c>
      <c r="P2324" s="35">
        <f t="shared" si="442"/>
        <v>4998364.5723141395</v>
      </c>
    </row>
    <row r="2325" spans="1:16" x14ac:dyDescent="0.4">
      <c r="A2325" s="1">
        <v>2324</v>
      </c>
      <c r="B2325" s="21">
        <v>42137</v>
      </c>
      <c r="C2325" s="43">
        <v>4</v>
      </c>
      <c r="D2325" s="23">
        <v>27290</v>
      </c>
      <c r="E2325" s="25">
        <f t="shared" si="443"/>
        <v>25668.75</v>
      </c>
      <c r="F2325" s="25">
        <f t="shared" si="444"/>
        <v>26135.125</v>
      </c>
      <c r="G2325" s="25">
        <f t="shared" si="433"/>
        <v>1.0441886158952751</v>
      </c>
      <c r="H2325" s="25">
        <f t="shared" si="440"/>
        <v>0.99897478522145755</v>
      </c>
      <c r="I2325" s="4">
        <f t="shared" si="434"/>
        <v>27318.006824316613</v>
      </c>
      <c r="J2325" s="25">
        <f t="shared" si="441"/>
        <v>25063.240783309131</v>
      </c>
      <c r="K2325" s="15">
        <f t="shared" si="435"/>
        <v>25037.545578459914</v>
      </c>
      <c r="L2325" s="36">
        <f t="shared" si="436"/>
        <v>2252.4544215400856</v>
      </c>
      <c r="M2325" s="36">
        <f t="shared" si="437"/>
        <v>2252.4544215400856</v>
      </c>
      <c r="N2325" s="36">
        <f t="shared" si="438"/>
        <v>8.2537721566144584E-2</v>
      </c>
      <c r="O2325" s="36">
        <f t="shared" si="439"/>
        <v>5073550.9211154813</v>
      </c>
      <c r="P2325" s="35">
        <f t="shared" si="442"/>
        <v>5073550.9211154813</v>
      </c>
    </row>
    <row r="2326" spans="1:16" x14ac:dyDescent="0.4">
      <c r="A2326" s="1">
        <v>2325</v>
      </c>
      <c r="B2326" s="21">
        <v>42138</v>
      </c>
      <c r="C2326" s="43">
        <v>1</v>
      </c>
      <c r="D2326" s="23">
        <v>21837</v>
      </c>
      <c r="E2326" s="25">
        <f t="shared" si="443"/>
        <v>26601.5</v>
      </c>
      <c r="F2326" s="25">
        <f t="shared" si="444"/>
        <v>26136.75</v>
      </c>
      <c r="G2326" s="25">
        <f t="shared" si="433"/>
        <v>0.83549025797009957</v>
      </c>
      <c r="H2326" s="25">
        <f t="shared" si="440"/>
        <v>1.002565354379422</v>
      </c>
      <c r="I2326" s="4">
        <f t="shared" si="434"/>
        <v>21781.12369893022</v>
      </c>
      <c r="J2326" s="25">
        <f t="shared" si="441"/>
        <v>25063.586778898956</v>
      </c>
      <c r="K2326" s="15">
        <f t="shared" si="435"/>
        <v>25127.883761006226</v>
      </c>
      <c r="L2326" s="36">
        <f t="shared" si="436"/>
        <v>-3290.8837610062255</v>
      </c>
      <c r="M2326" s="36">
        <f t="shared" si="437"/>
        <v>3290.8837610062255</v>
      </c>
      <c r="N2326" s="36">
        <f t="shared" si="438"/>
        <v>0.15070219173907706</v>
      </c>
      <c r="O2326" s="36">
        <f t="shared" si="439"/>
        <v>10829915.928454481</v>
      </c>
      <c r="P2326" s="35">
        <f t="shared" si="442"/>
        <v>10829915.928454481</v>
      </c>
    </row>
    <row r="2327" spans="1:16" x14ac:dyDescent="0.4">
      <c r="A2327" s="1">
        <v>2326</v>
      </c>
      <c r="B2327" s="21">
        <v>42139</v>
      </c>
      <c r="C2327" s="43">
        <v>2</v>
      </c>
      <c r="D2327" s="23">
        <v>30048</v>
      </c>
      <c r="E2327" s="25">
        <f t="shared" si="443"/>
        <v>25672</v>
      </c>
      <c r="F2327" s="25">
        <f t="shared" si="444"/>
        <v>24963.25</v>
      </c>
      <c r="G2327" s="25">
        <f t="shared" si="433"/>
        <v>1.2036894234524751</v>
      </c>
      <c r="H2327" s="25">
        <f t="shared" si="440"/>
        <v>1.001156956769502</v>
      </c>
      <c r="I2327" s="4">
        <f t="shared" si="434"/>
        <v>30013.27593722949</v>
      </c>
      <c r="J2327" s="25">
        <f t="shared" si="441"/>
        <v>25063.932774488781</v>
      </c>
      <c r="K2327" s="15">
        <f t="shared" si="435"/>
        <v>25092.93066118257</v>
      </c>
      <c r="L2327" s="36">
        <f t="shared" si="436"/>
        <v>4955.0693388174295</v>
      </c>
      <c r="M2327" s="36">
        <f t="shared" si="437"/>
        <v>4955.0693388174295</v>
      </c>
      <c r="N2327" s="36">
        <f t="shared" si="438"/>
        <v>0.16490512975297622</v>
      </c>
      <c r="O2327" s="36">
        <f t="shared" si="439"/>
        <v>24552712.152488597</v>
      </c>
      <c r="P2327" s="35">
        <f t="shared" si="442"/>
        <v>24552712.152488597</v>
      </c>
    </row>
    <row r="2328" spans="1:16" x14ac:dyDescent="0.4">
      <c r="A2328" s="1">
        <v>2327</v>
      </c>
      <c r="B2328" s="21">
        <v>42140</v>
      </c>
      <c r="C2328" s="43">
        <v>3</v>
      </c>
      <c r="D2328" s="23">
        <v>23513</v>
      </c>
      <c r="E2328" s="25">
        <f t="shared" si="443"/>
        <v>24254.5</v>
      </c>
      <c r="F2328" s="25">
        <f t="shared" si="444"/>
        <v>24933.25</v>
      </c>
      <c r="G2328" s="25">
        <f t="shared" si="433"/>
        <v>0.94303791122296532</v>
      </c>
      <c r="H2328" s="25">
        <f t="shared" si="440"/>
        <v>0.99730290362961838</v>
      </c>
      <c r="I2328" s="4">
        <f t="shared" si="434"/>
        <v>23576.588330813018</v>
      </c>
      <c r="J2328" s="25">
        <f t="shared" si="441"/>
        <v>25064.278770078607</v>
      </c>
      <c r="K2328" s="15">
        <f t="shared" si="435"/>
        <v>24996.677994781596</v>
      </c>
      <c r="L2328" s="36">
        <f t="shared" si="436"/>
        <v>-1483.6779947815958</v>
      </c>
      <c r="M2328" s="36">
        <f t="shared" si="437"/>
        <v>1483.6779947815958</v>
      </c>
      <c r="N2328" s="36">
        <f t="shared" si="438"/>
        <v>6.3100327256479211E-2</v>
      </c>
      <c r="O2328" s="36">
        <f t="shared" si="439"/>
        <v>2201300.3921991368</v>
      </c>
      <c r="P2328" s="35">
        <f t="shared" si="442"/>
        <v>2201300.3921991368</v>
      </c>
    </row>
    <row r="2329" spans="1:16" x14ac:dyDescent="0.4">
      <c r="A2329" s="1">
        <v>2328</v>
      </c>
      <c r="B2329" s="21">
        <v>42141</v>
      </c>
      <c r="C2329" s="43">
        <v>4</v>
      </c>
      <c r="D2329" s="23">
        <v>21620</v>
      </c>
      <c r="E2329" s="25">
        <f t="shared" si="443"/>
        <v>25612</v>
      </c>
      <c r="F2329" s="25">
        <f t="shared" si="444"/>
        <v>25218.25</v>
      </c>
      <c r="G2329" s="25">
        <f t="shared" si="433"/>
        <v>0.85731563451072135</v>
      </c>
      <c r="H2329" s="25">
        <f t="shared" si="440"/>
        <v>0.99897478522145755</v>
      </c>
      <c r="I2329" s="4">
        <f t="shared" si="434"/>
        <v>21642.187890865709</v>
      </c>
      <c r="J2329" s="25">
        <f t="shared" si="441"/>
        <v>25064.624765668432</v>
      </c>
      <c r="K2329" s="15">
        <f t="shared" si="435"/>
        <v>25038.928141940047</v>
      </c>
      <c r="L2329" s="36">
        <f t="shared" si="436"/>
        <v>-3418.9281419400468</v>
      </c>
      <c r="M2329" s="36">
        <f t="shared" si="437"/>
        <v>3418.9281419400468</v>
      </c>
      <c r="N2329" s="36">
        <f t="shared" si="438"/>
        <v>0.15813728686124176</v>
      </c>
      <c r="O2329" s="36">
        <f t="shared" si="439"/>
        <v>11689069.63974962</v>
      </c>
      <c r="P2329" s="35">
        <f t="shared" si="442"/>
        <v>11689069.63974962</v>
      </c>
    </row>
    <row r="2330" spans="1:16" x14ac:dyDescent="0.4">
      <c r="A2330" s="1">
        <v>2329</v>
      </c>
      <c r="B2330" s="21">
        <v>42142</v>
      </c>
      <c r="C2330" s="43">
        <v>1</v>
      </c>
      <c r="D2330" s="23">
        <v>27267</v>
      </c>
      <c r="E2330" s="25">
        <f t="shared" si="443"/>
        <v>24824.5</v>
      </c>
      <c r="F2330" s="25">
        <f t="shared" si="444"/>
        <v>25239</v>
      </c>
      <c r="G2330" s="25">
        <f t="shared" si="433"/>
        <v>1.0803518364435991</v>
      </c>
      <c r="H2330" s="25">
        <f t="shared" si="440"/>
        <v>1.002565354379422</v>
      </c>
      <c r="I2330" s="4">
        <f t="shared" si="434"/>
        <v>27197.229468275415</v>
      </c>
      <c r="J2330" s="25">
        <f t="shared" si="441"/>
        <v>25064.970761258257</v>
      </c>
      <c r="K2330" s="15">
        <f t="shared" si="435"/>
        <v>25129.271293770733</v>
      </c>
      <c r="L2330" s="36">
        <f t="shared" si="436"/>
        <v>2137.7287062292671</v>
      </c>
      <c r="M2330" s="36">
        <f t="shared" si="437"/>
        <v>2137.7287062292671</v>
      </c>
      <c r="N2330" s="36">
        <f t="shared" si="438"/>
        <v>7.8399849863544466E-2</v>
      </c>
      <c r="O2330" s="36">
        <f t="shared" si="439"/>
        <v>4569884.0214366559</v>
      </c>
      <c r="P2330" s="35">
        <f t="shared" si="442"/>
        <v>4569884.0214366559</v>
      </c>
    </row>
    <row r="2331" spans="1:16" x14ac:dyDescent="0.4">
      <c r="A2331" s="1">
        <v>2330</v>
      </c>
      <c r="B2331" s="21">
        <v>42143</v>
      </c>
      <c r="C2331" s="43">
        <v>2</v>
      </c>
      <c r="D2331" s="23">
        <v>26898</v>
      </c>
      <c r="E2331" s="25">
        <f t="shared" si="443"/>
        <v>25653.5</v>
      </c>
      <c r="F2331" s="25">
        <f t="shared" si="444"/>
        <v>25654.125</v>
      </c>
      <c r="G2331" s="25">
        <f t="shared" si="433"/>
        <v>1.0484863545336276</v>
      </c>
      <c r="H2331" s="25">
        <f t="shared" si="440"/>
        <v>1.001156956769502</v>
      </c>
      <c r="I2331" s="4">
        <f t="shared" si="434"/>
        <v>26866.916139496767</v>
      </c>
      <c r="J2331" s="25">
        <f t="shared" si="441"/>
        <v>25065.316756848082</v>
      </c>
      <c r="K2331" s="15">
        <f t="shared" si="435"/>
        <v>25094.316244749629</v>
      </c>
      <c r="L2331" s="36">
        <f t="shared" si="436"/>
        <v>1803.6837552503712</v>
      </c>
      <c r="M2331" s="36">
        <f t="shared" si="437"/>
        <v>1803.6837552503712</v>
      </c>
      <c r="N2331" s="36">
        <f t="shared" si="438"/>
        <v>6.7056426323532273E-2</v>
      </c>
      <c r="O2331" s="36">
        <f t="shared" si="439"/>
        <v>3253275.0889540808</v>
      </c>
      <c r="P2331" s="35">
        <f t="shared" si="442"/>
        <v>3253275.0889540808</v>
      </c>
    </row>
    <row r="2332" spans="1:16" x14ac:dyDescent="0.4">
      <c r="A2332" s="1">
        <v>2331</v>
      </c>
      <c r="B2332" s="21">
        <v>42144</v>
      </c>
      <c r="C2332" s="43">
        <v>3</v>
      </c>
      <c r="D2332" s="23">
        <v>26829</v>
      </c>
      <c r="E2332" s="25">
        <f t="shared" si="443"/>
        <v>25654.75</v>
      </c>
      <c r="F2332" s="25">
        <f t="shared" si="444"/>
        <v>25640.125</v>
      </c>
      <c r="G2332" s="25">
        <f t="shared" si="433"/>
        <v>1.0463677536673475</v>
      </c>
      <c r="H2332" s="25">
        <f t="shared" si="440"/>
        <v>0.99730290362961838</v>
      </c>
      <c r="I2332" s="4">
        <f t="shared" si="434"/>
        <v>26901.55608928603</v>
      </c>
      <c r="J2332" s="25">
        <f t="shared" si="441"/>
        <v>25065.662752437907</v>
      </c>
      <c r="K2332" s="15">
        <f t="shared" si="435"/>
        <v>24998.058244407097</v>
      </c>
      <c r="L2332" s="36">
        <f t="shared" si="436"/>
        <v>1830.9417555929031</v>
      </c>
      <c r="M2332" s="36">
        <f t="shared" si="437"/>
        <v>1830.9417555929031</v>
      </c>
      <c r="N2332" s="36">
        <f t="shared" si="438"/>
        <v>6.8244875157214321E-2</v>
      </c>
      <c r="O2332" s="36">
        <f t="shared" si="439"/>
        <v>3352347.7123736218</v>
      </c>
      <c r="P2332" s="35">
        <f t="shared" si="442"/>
        <v>3352347.7123736218</v>
      </c>
    </row>
    <row r="2333" spans="1:16" x14ac:dyDescent="0.4">
      <c r="A2333" s="1">
        <v>2332</v>
      </c>
      <c r="B2333" s="21">
        <v>42145</v>
      </c>
      <c r="C2333" s="43">
        <v>4</v>
      </c>
      <c r="D2333" s="23">
        <v>21625</v>
      </c>
      <c r="E2333" s="25">
        <f t="shared" si="443"/>
        <v>25625.5</v>
      </c>
      <c r="F2333" s="25">
        <f t="shared" si="444"/>
        <v>25264.625</v>
      </c>
      <c r="G2333" s="25">
        <f t="shared" si="433"/>
        <v>0.855939876408219</v>
      </c>
      <c r="H2333" s="25">
        <f t="shared" si="440"/>
        <v>0.99897478522145755</v>
      </c>
      <c r="I2333" s="4">
        <f t="shared" si="434"/>
        <v>21647.193022200321</v>
      </c>
      <c r="J2333" s="25">
        <f t="shared" si="441"/>
        <v>25066.008748027736</v>
      </c>
      <c r="K2333" s="15">
        <f t="shared" si="435"/>
        <v>25040.310705420183</v>
      </c>
      <c r="L2333" s="36">
        <f t="shared" si="436"/>
        <v>-3415.3107054201828</v>
      </c>
      <c r="M2333" s="36">
        <f t="shared" si="437"/>
        <v>3415.3107054201828</v>
      </c>
      <c r="N2333" s="36">
        <f t="shared" si="438"/>
        <v>0.15793344302521076</v>
      </c>
      <c r="O2333" s="36">
        <f t="shared" si="439"/>
        <v>11664347.214557707</v>
      </c>
      <c r="P2333" s="35">
        <f t="shared" si="442"/>
        <v>11664347.214557707</v>
      </c>
    </row>
    <row r="2334" spans="1:16" x14ac:dyDescent="0.4">
      <c r="A2334" s="1">
        <v>2333</v>
      </c>
      <c r="B2334" s="21">
        <v>42146</v>
      </c>
      <c r="C2334" s="43">
        <v>1</v>
      </c>
      <c r="D2334" s="23">
        <v>27150</v>
      </c>
      <c r="E2334" s="25">
        <f t="shared" si="443"/>
        <v>24903.75</v>
      </c>
      <c r="F2334" s="25">
        <f t="shared" si="444"/>
        <v>24246.25</v>
      </c>
      <c r="G2334" s="25">
        <f t="shared" si="433"/>
        <v>1.119760787750683</v>
      </c>
      <c r="H2334" s="25">
        <f t="shared" si="440"/>
        <v>1.002565354379422</v>
      </c>
      <c r="I2334" s="4">
        <f t="shared" si="434"/>
        <v>27080.528846725989</v>
      </c>
      <c r="J2334" s="25">
        <f t="shared" si="441"/>
        <v>25066.354743617561</v>
      </c>
      <c r="K2334" s="15">
        <f t="shared" si="435"/>
        <v>25130.658826535244</v>
      </c>
      <c r="L2334" s="36">
        <f t="shared" si="436"/>
        <v>2019.3411734647561</v>
      </c>
      <c r="M2334" s="36">
        <f t="shared" si="437"/>
        <v>2019.3411734647561</v>
      </c>
      <c r="N2334" s="36">
        <f t="shared" si="438"/>
        <v>7.4377207125773712E-2</v>
      </c>
      <c r="O2334" s="36">
        <f t="shared" si="439"/>
        <v>4077738.7748500183</v>
      </c>
      <c r="P2334" s="35">
        <f t="shared" si="442"/>
        <v>4077738.7748500183</v>
      </c>
    </row>
    <row r="2335" spans="1:16" x14ac:dyDescent="0.4">
      <c r="A2335" s="1">
        <v>2334</v>
      </c>
      <c r="B2335" s="21">
        <v>42147</v>
      </c>
      <c r="C2335" s="43">
        <v>2</v>
      </c>
      <c r="D2335" s="23">
        <v>24011</v>
      </c>
      <c r="E2335" s="25">
        <f t="shared" si="443"/>
        <v>23588.75</v>
      </c>
      <c r="F2335" s="25">
        <f t="shared" si="444"/>
        <v>24143.125</v>
      </c>
      <c r="G2335" s="25">
        <f t="shared" si="433"/>
        <v>0.99452742758031532</v>
      </c>
      <c r="H2335" s="25">
        <f t="shared" si="440"/>
        <v>1.001156956769502</v>
      </c>
      <c r="I2335" s="4">
        <f t="shared" si="434"/>
        <v>23983.252413765218</v>
      </c>
      <c r="J2335" s="25">
        <f t="shared" si="441"/>
        <v>25066.700739207387</v>
      </c>
      <c r="K2335" s="15">
        <f t="shared" si="435"/>
        <v>25095.701828316694</v>
      </c>
      <c r="L2335" s="36">
        <f t="shared" si="436"/>
        <v>-1084.7018283166944</v>
      </c>
      <c r="M2335" s="36">
        <f t="shared" si="437"/>
        <v>1084.7018283166944</v>
      </c>
      <c r="N2335" s="36">
        <f t="shared" si="438"/>
        <v>4.5175204211265439E-2</v>
      </c>
      <c r="O2335" s="36">
        <f t="shared" si="439"/>
        <v>1176578.0563535797</v>
      </c>
      <c r="P2335" s="35">
        <f t="shared" si="442"/>
        <v>1176578.0563535797</v>
      </c>
    </row>
    <row r="2336" spans="1:16" x14ac:dyDescent="0.4">
      <c r="A2336" s="1">
        <v>2335</v>
      </c>
      <c r="B2336" s="21">
        <v>42148</v>
      </c>
      <c r="C2336" s="43">
        <v>3</v>
      </c>
      <c r="D2336" s="23">
        <v>21569</v>
      </c>
      <c r="E2336" s="25">
        <f t="shared" si="443"/>
        <v>24697.5</v>
      </c>
      <c r="F2336" s="25">
        <f t="shared" si="444"/>
        <v>24680.25</v>
      </c>
      <c r="G2336" s="25">
        <f t="shared" si="433"/>
        <v>0.87393766270600992</v>
      </c>
      <c r="H2336" s="25">
        <f t="shared" si="440"/>
        <v>0.99730290362961838</v>
      </c>
      <c r="I2336" s="4">
        <f t="shared" si="434"/>
        <v>21627.330995930166</v>
      </c>
      <c r="J2336" s="25">
        <f t="shared" si="441"/>
        <v>25067.046734797212</v>
      </c>
      <c r="K2336" s="15">
        <f t="shared" si="435"/>
        <v>24999.438494032605</v>
      </c>
      <c r="L2336" s="36">
        <f t="shared" si="436"/>
        <v>-3430.4384940326054</v>
      </c>
      <c r="M2336" s="36">
        <f t="shared" si="437"/>
        <v>3430.4384940326054</v>
      </c>
      <c r="N2336" s="36">
        <f t="shared" si="438"/>
        <v>0.15904485576673028</v>
      </c>
      <c r="O2336" s="36">
        <f t="shared" si="439"/>
        <v>11767908.261340689</v>
      </c>
      <c r="P2336" s="35">
        <f t="shared" si="442"/>
        <v>11767908.261340689</v>
      </c>
    </row>
    <row r="2337" spans="1:16" x14ac:dyDescent="0.4">
      <c r="A2337" s="1">
        <v>2336</v>
      </c>
      <c r="B2337" s="21">
        <v>42149</v>
      </c>
      <c r="C2337" s="43">
        <v>4</v>
      </c>
      <c r="D2337" s="23">
        <v>26060</v>
      </c>
      <c r="E2337" s="25">
        <f t="shared" si="443"/>
        <v>24663</v>
      </c>
      <c r="F2337" s="25">
        <f t="shared" si="444"/>
        <v>25083.5</v>
      </c>
      <c r="G2337" s="25">
        <f t="shared" si="433"/>
        <v>1.0389299738872166</v>
      </c>
      <c r="H2337" s="25">
        <f t="shared" si="440"/>
        <v>0.99897478522145755</v>
      </c>
      <c r="I2337" s="4">
        <f t="shared" si="434"/>
        <v>26086.744516001865</v>
      </c>
      <c r="J2337" s="25">
        <f t="shared" si="441"/>
        <v>25067.392730387037</v>
      </c>
      <c r="K2337" s="15">
        <f t="shared" si="435"/>
        <v>25041.693268900315</v>
      </c>
      <c r="L2337" s="36">
        <f t="shared" si="436"/>
        <v>1018.3067310996848</v>
      </c>
      <c r="M2337" s="36">
        <f t="shared" si="437"/>
        <v>1018.3067310996848</v>
      </c>
      <c r="N2337" s="36">
        <f t="shared" si="438"/>
        <v>3.9075469343809857E-2</v>
      </c>
      <c r="O2337" s="36">
        <f t="shared" si="439"/>
        <v>1036948.5986029259</v>
      </c>
      <c r="P2337" s="35">
        <f t="shared" si="442"/>
        <v>1036948.5986029259</v>
      </c>
    </row>
    <row r="2338" spans="1:16" x14ac:dyDescent="0.4">
      <c r="A2338" s="1">
        <v>2337</v>
      </c>
      <c r="B2338" s="21">
        <v>42150</v>
      </c>
      <c r="C2338" s="43">
        <v>1</v>
      </c>
      <c r="D2338" s="23">
        <v>27012</v>
      </c>
      <c r="E2338" s="25">
        <f t="shared" si="443"/>
        <v>25504</v>
      </c>
      <c r="F2338" s="25">
        <f t="shared" si="444"/>
        <v>25565.25</v>
      </c>
      <c r="G2338" s="25">
        <f t="shared" si="433"/>
        <v>1.0565904890427436</v>
      </c>
      <c r="H2338" s="25">
        <f t="shared" si="440"/>
        <v>1.002565354379422</v>
      </c>
      <c r="I2338" s="4">
        <f t="shared" si="434"/>
        <v>26942.881959770253</v>
      </c>
      <c r="J2338" s="25">
        <f t="shared" si="441"/>
        <v>25067.738725976862</v>
      </c>
      <c r="K2338" s="15">
        <f t="shared" si="435"/>
        <v>25132.046359299751</v>
      </c>
      <c r="L2338" s="36">
        <f t="shared" si="436"/>
        <v>1879.9536407002488</v>
      </c>
      <c r="M2338" s="36">
        <f t="shared" si="437"/>
        <v>1879.9536407002488</v>
      </c>
      <c r="N2338" s="36">
        <f t="shared" si="438"/>
        <v>6.95969806271379E-2</v>
      </c>
      <c r="O2338" s="36">
        <f t="shared" si="439"/>
        <v>3534225.6911821202</v>
      </c>
      <c r="P2338" s="35">
        <f t="shared" si="442"/>
        <v>3534225.6911821202</v>
      </c>
    </row>
    <row r="2339" spans="1:16" x14ac:dyDescent="0.4">
      <c r="A2339" s="1">
        <v>2338</v>
      </c>
      <c r="B2339" s="21">
        <v>42151</v>
      </c>
      <c r="C2339" s="43">
        <v>2</v>
      </c>
      <c r="D2339" s="23">
        <v>27375</v>
      </c>
      <c r="E2339" s="25">
        <f t="shared" si="443"/>
        <v>25626.5</v>
      </c>
      <c r="F2339" s="25">
        <f t="shared" si="444"/>
        <v>25922.125</v>
      </c>
      <c r="G2339" s="25">
        <f t="shared" si="433"/>
        <v>1.0560476812761299</v>
      </c>
      <c r="H2339" s="25">
        <f t="shared" si="440"/>
        <v>1.001156956769502</v>
      </c>
      <c r="I2339" s="4">
        <f t="shared" si="434"/>
        <v>27343.364908867723</v>
      </c>
      <c r="J2339" s="25">
        <f t="shared" si="441"/>
        <v>25068.084721566687</v>
      </c>
      <c r="K2339" s="15">
        <f t="shared" si="435"/>
        <v>25097.087411883753</v>
      </c>
      <c r="L2339" s="36">
        <f t="shared" si="436"/>
        <v>2277.9125881162472</v>
      </c>
      <c r="M2339" s="36">
        <f t="shared" si="437"/>
        <v>2277.9125881162472</v>
      </c>
      <c r="N2339" s="36">
        <f t="shared" si="438"/>
        <v>8.3211418743972504E-2</v>
      </c>
      <c r="O2339" s="36">
        <f t="shared" si="439"/>
        <v>5188885.75909846</v>
      </c>
      <c r="P2339" s="35">
        <f t="shared" si="442"/>
        <v>5188885.75909846</v>
      </c>
    </row>
    <row r="2340" spans="1:16" x14ac:dyDescent="0.4">
      <c r="A2340" s="1">
        <v>2339</v>
      </c>
      <c r="B2340" s="21">
        <v>42152</v>
      </c>
      <c r="C2340" s="43">
        <v>3</v>
      </c>
      <c r="D2340" s="23">
        <v>22059</v>
      </c>
      <c r="E2340" s="25">
        <f t="shared" si="443"/>
        <v>26217.75</v>
      </c>
      <c r="F2340" s="25">
        <f t="shared" si="444"/>
        <v>25793.5</v>
      </c>
      <c r="G2340" s="25">
        <f t="shared" si="433"/>
        <v>0.85521546125961967</v>
      </c>
      <c r="H2340" s="25">
        <f t="shared" si="440"/>
        <v>0.99730290362961838</v>
      </c>
      <c r="I2340" s="4">
        <f t="shared" si="434"/>
        <v>22118.656147212365</v>
      </c>
      <c r="J2340" s="25">
        <f t="shared" si="441"/>
        <v>25068.430717156512</v>
      </c>
      <c r="K2340" s="15">
        <f t="shared" si="435"/>
        <v>25000.818743658107</v>
      </c>
      <c r="L2340" s="36">
        <f t="shared" si="436"/>
        <v>-2941.8187436581065</v>
      </c>
      <c r="M2340" s="36">
        <f t="shared" si="437"/>
        <v>2941.8187436581065</v>
      </c>
      <c r="N2340" s="36">
        <f t="shared" si="438"/>
        <v>0.13336138282143825</v>
      </c>
      <c r="O2340" s="36">
        <f t="shared" si="439"/>
        <v>8654297.5205381606</v>
      </c>
      <c r="P2340" s="35">
        <f t="shared" si="442"/>
        <v>8654297.5205381606</v>
      </c>
    </row>
    <row r="2341" spans="1:16" x14ac:dyDescent="0.4">
      <c r="A2341" s="1">
        <v>2340</v>
      </c>
      <c r="B2341" s="21">
        <v>42153</v>
      </c>
      <c r="C2341" s="43">
        <v>4</v>
      </c>
      <c r="D2341" s="23">
        <v>28425</v>
      </c>
      <c r="E2341" s="25">
        <f t="shared" si="443"/>
        <v>25369.25</v>
      </c>
      <c r="F2341" s="25">
        <f t="shared" si="444"/>
        <v>24690</v>
      </c>
      <c r="G2341" s="25">
        <f t="shared" si="433"/>
        <v>1.1512758201701094</v>
      </c>
      <c r="H2341" s="25">
        <f t="shared" si="440"/>
        <v>0.99897478522145755</v>
      </c>
      <c r="I2341" s="4">
        <f t="shared" si="434"/>
        <v>28454.171637273717</v>
      </c>
      <c r="J2341" s="25">
        <f t="shared" si="441"/>
        <v>25068.776712746338</v>
      </c>
      <c r="K2341" s="15">
        <f t="shared" si="435"/>
        <v>25043.075832380448</v>
      </c>
      <c r="L2341" s="36">
        <f t="shared" si="436"/>
        <v>3381.9241676195525</v>
      </c>
      <c r="M2341" s="36">
        <f t="shared" si="437"/>
        <v>3381.9241676195525</v>
      </c>
      <c r="N2341" s="36">
        <f t="shared" si="438"/>
        <v>0.1189771035222358</v>
      </c>
      <c r="O2341" s="36">
        <f t="shared" si="439"/>
        <v>11437411.075529203</v>
      </c>
      <c r="P2341" s="35">
        <f t="shared" si="442"/>
        <v>11437411.075529203</v>
      </c>
    </row>
    <row r="2342" spans="1:16" x14ac:dyDescent="0.4">
      <c r="A2342" s="1">
        <v>2341</v>
      </c>
      <c r="B2342" s="21">
        <v>42154</v>
      </c>
      <c r="C2342" s="43">
        <v>1</v>
      </c>
      <c r="D2342" s="23">
        <v>23618</v>
      </c>
      <c r="E2342" s="25">
        <f t="shared" si="443"/>
        <v>24010.75</v>
      </c>
      <c r="F2342" s="25">
        <f t="shared" si="444"/>
        <v>24702.5</v>
      </c>
      <c r="G2342" s="25">
        <f t="shared" si="433"/>
        <v>0.95609756097560972</v>
      </c>
      <c r="H2342" s="25">
        <f t="shared" si="440"/>
        <v>1.002565354379422</v>
      </c>
      <c r="I2342" s="4">
        <f t="shared" si="434"/>
        <v>23557.566493627051</v>
      </c>
      <c r="J2342" s="25">
        <f t="shared" si="441"/>
        <v>25069.122708336166</v>
      </c>
      <c r="K2342" s="15">
        <f t="shared" si="435"/>
        <v>25133.433892064262</v>
      </c>
      <c r="L2342" s="36">
        <f t="shared" si="436"/>
        <v>-1515.4338920642622</v>
      </c>
      <c r="M2342" s="36">
        <f t="shared" si="437"/>
        <v>1515.4338920642622</v>
      </c>
      <c r="N2342" s="36">
        <f t="shared" si="438"/>
        <v>6.4164361591339744E-2</v>
      </c>
      <c r="O2342" s="36">
        <f t="shared" si="439"/>
        <v>2296539.8812170378</v>
      </c>
      <c r="P2342" s="35">
        <f t="shared" si="442"/>
        <v>2296539.8812170378</v>
      </c>
    </row>
    <row r="2343" spans="1:16" x14ac:dyDescent="0.4">
      <c r="A2343" s="1">
        <v>2342</v>
      </c>
      <c r="B2343" s="21">
        <v>42155</v>
      </c>
      <c r="C2343" s="43">
        <v>2</v>
      </c>
      <c r="D2343" s="23">
        <v>21941</v>
      </c>
      <c r="E2343" s="25">
        <f t="shared" si="443"/>
        <v>25394.25</v>
      </c>
      <c r="F2343" s="25">
        <f t="shared" si="444"/>
        <v>25432</v>
      </c>
      <c r="G2343" s="25">
        <f t="shared" si="433"/>
        <v>0.86273199119219879</v>
      </c>
      <c r="H2343" s="25">
        <f t="shared" si="440"/>
        <v>1.001156956769502</v>
      </c>
      <c r="I2343" s="4">
        <f t="shared" si="434"/>
        <v>21915.644546683714</v>
      </c>
      <c r="J2343" s="25">
        <f t="shared" si="441"/>
        <v>25069.468703925992</v>
      </c>
      <c r="K2343" s="15">
        <f t="shared" si="435"/>
        <v>25098.472995450818</v>
      </c>
      <c r="L2343" s="36">
        <f t="shared" si="436"/>
        <v>-3157.4729954508184</v>
      </c>
      <c r="M2343" s="36">
        <f t="shared" si="437"/>
        <v>3157.4729954508184</v>
      </c>
      <c r="N2343" s="36">
        <f t="shared" si="438"/>
        <v>0.14390743336451475</v>
      </c>
      <c r="O2343" s="36">
        <f t="shared" si="439"/>
        <v>9969635.7170011643</v>
      </c>
      <c r="P2343" s="35">
        <f t="shared" si="442"/>
        <v>9969635.7170011643</v>
      </c>
    </row>
    <row r="2344" spans="1:16" x14ac:dyDescent="0.4">
      <c r="A2344" s="1">
        <v>2343</v>
      </c>
      <c r="B2344" s="21">
        <v>42156</v>
      </c>
      <c r="C2344" s="43">
        <v>3</v>
      </c>
      <c r="D2344" s="23">
        <v>27593</v>
      </c>
      <c r="E2344" s="25">
        <f t="shared" si="443"/>
        <v>25469.75</v>
      </c>
      <c r="F2344" s="25">
        <f t="shared" si="444"/>
        <v>25650.125</v>
      </c>
      <c r="G2344" s="25">
        <f t="shared" si="433"/>
        <v>1.0757452449062139</v>
      </c>
      <c r="H2344" s="25">
        <f t="shared" si="440"/>
        <v>0.99730290362961838</v>
      </c>
      <c r="I2344" s="4">
        <f t="shared" si="434"/>
        <v>27667.622243530113</v>
      </c>
      <c r="J2344" s="25">
        <f t="shared" si="441"/>
        <v>25069.814699515817</v>
      </c>
      <c r="K2344" s="15">
        <f t="shared" si="435"/>
        <v>25002.198993283611</v>
      </c>
      <c r="L2344" s="36">
        <f t="shared" si="436"/>
        <v>2590.8010067163887</v>
      </c>
      <c r="M2344" s="36">
        <f t="shared" si="437"/>
        <v>2590.8010067163887</v>
      </c>
      <c r="N2344" s="36">
        <f t="shared" si="438"/>
        <v>9.3893415239966249E-2</v>
      </c>
      <c r="O2344" s="36">
        <f t="shared" si="439"/>
        <v>6712249.8564026533</v>
      </c>
      <c r="P2344" s="35">
        <f t="shared" si="442"/>
        <v>6712249.8564026533</v>
      </c>
    </row>
    <row r="2345" spans="1:16" x14ac:dyDescent="0.4">
      <c r="A2345" s="1">
        <v>2344</v>
      </c>
      <c r="B2345" s="21">
        <v>42157</v>
      </c>
      <c r="C2345" s="43">
        <v>4</v>
      </c>
      <c r="D2345" s="23">
        <v>28727</v>
      </c>
      <c r="E2345" s="25">
        <f t="shared" si="443"/>
        <v>25830.5</v>
      </c>
      <c r="F2345" s="25">
        <f t="shared" si="444"/>
        <v>25891.75</v>
      </c>
      <c r="G2345" s="25">
        <f t="shared" si="433"/>
        <v>1.1095039925845105</v>
      </c>
      <c r="H2345" s="25">
        <f t="shared" si="440"/>
        <v>0.99897478522145755</v>
      </c>
      <c r="I2345" s="4">
        <f t="shared" si="434"/>
        <v>28756.48156988433</v>
      </c>
      <c r="J2345" s="25">
        <f t="shared" si="441"/>
        <v>25070.160695105642</v>
      </c>
      <c r="K2345" s="15">
        <f t="shared" si="435"/>
        <v>25044.458395860587</v>
      </c>
      <c r="L2345" s="36">
        <f t="shared" si="436"/>
        <v>3682.5416041394128</v>
      </c>
      <c r="M2345" s="36">
        <f t="shared" si="437"/>
        <v>3682.5416041394128</v>
      </c>
      <c r="N2345" s="36">
        <f t="shared" si="438"/>
        <v>0.12819095638735031</v>
      </c>
      <c r="O2345" s="36">
        <f t="shared" si="439"/>
        <v>13561112.666217679</v>
      </c>
      <c r="P2345" s="35">
        <f t="shared" si="442"/>
        <v>13561112.666217679</v>
      </c>
    </row>
    <row r="2346" spans="1:16" x14ac:dyDescent="0.4">
      <c r="A2346" s="1">
        <v>2345</v>
      </c>
      <c r="B2346" s="21">
        <v>42158</v>
      </c>
      <c r="C2346" s="43">
        <v>1</v>
      </c>
      <c r="D2346" s="23">
        <v>25061</v>
      </c>
      <c r="E2346" s="25">
        <f t="shared" si="443"/>
        <v>25953</v>
      </c>
      <c r="F2346" s="25">
        <f t="shared" si="444"/>
        <v>25458.125</v>
      </c>
      <c r="G2346" s="25">
        <f t="shared" si="433"/>
        <v>0.98440085434414359</v>
      </c>
      <c r="H2346" s="25">
        <f t="shared" si="440"/>
        <v>1.002565354379422</v>
      </c>
      <c r="I2346" s="4">
        <f t="shared" si="434"/>
        <v>24996.874159403316</v>
      </c>
      <c r="J2346" s="25">
        <f t="shared" si="441"/>
        <v>25070.506690695467</v>
      </c>
      <c r="K2346" s="15">
        <f t="shared" si="435"/>
        <v>25134.82142482877</v>
      </c>
      <c r="L2346" s="36">
        <f t="shared" si="436"/>
        <v>-73.821424828769523</v>
      </c>
      <c r="M2346" s="36">
        <f t="shared" si="437"/>
        <v>73.821424828769523</v>
      </c>
      <c r="N2346" s="36">
        <f t="shared" si="438"/>
        <v>2.9456695594257819E-3</v>
      </c>
      <c r="O2346" s="36">
        <f t="shared" si="439"/>
        <v>5449.6027637496691</v>
      </c>
      <c r="P2346" s="35">
        <f t="shared" si="442"/>
        <v>5449.6027637496691</v>
      </c>
    </row>
    <row r="2347" spans="1:16" x14ac:dyDescent="0.4">
      <c r="A2347" s="1">
        <v>2346</v>
      </c>
      <c r="B2347" s="21">
        <v>42159</v>
      </c>
      <c r="C2347" s="43">
        <v>2</v>
      </c>
      <c r="D2347" s="23">
        <v>22431</v>
      </c>
      <c r="E2347" s="25">
        <f t="shared" si="443"/>
        <v>24963.25</v>
      </c>
      <c r="F2347" s="25">
        <f t="shared" si="444"/>
        <v>24430.5</v>
      </c>
      <c r="G2347" s="25">
        <f t="shared" si="433"/>
        <v>0.91815558420826426</v>
      </c>
      <c r="H2347" s="25">
        <f t="shared" si="440"/>
        <v>1.001156956769502</v>
      </c>
      <c r="I2347" s="4">
        <f t="shared" si="434"/>
        <v>22405.078292997692</v>
      </c>
      <c r="J2347" s="25">
        <f t="shared" si="441"/>
        <v>25070.852686285292</v>
      </c>
      <c r="K2347" s="15">
        <f t="shared" si="435"/>
        <v>25099.858579017877</v>
      </c>
      <c r="L2347" s="36">
        <f t="shared" si="436"/>
        <v>-2668.8585790178768</v>
      </c>
      <c r="M2347" s="36">
        <f t="shared" si="437"/>
        <v>2668.8585790178768</v>
      </c>
      <c r="N2347" s="36">
        <f t="shared" si="438"/>
        <v>0.11898081133332784</v>
      </c>
      <c r="O2347" s="36">
        <f t="shared" si="439"/>
        <v>7122806.1147973202</v>
      </c>
      <c r="P2347" s="35">
        <f t="shared" si="442"/>
        <v>7122806.1147973202</v>
      </c>
    </row>
    <row r="2348" spans="1:16" x14ac:dyDescent="0.4">
      <c r="A2348" s="1">
        <v>2347</v>
      </c>
      <c r="B2348" s="21">
        <v>42160</v>
      </c>
      <c r="C2348" s="43">
        <v>3</v>
      </c>
      <c r="D2348" s="23">
        <v>23634</v>
      </c>
      <c r="E2348" s="25">
        <f t="shared" si="443"/>
        <v>23897.75</v>
      </c>
      <c r="F2348" s="25">
        <f t="shared" si="444"/>
        <v>23503.75</v>
      </c>
      <c r="G2348" s="25">
        <f t="shared" si="433"/>
        <v>1.0055416688826251</v>
      </c>
      <c r="H2348" s="25">
        <f t="shared" si="440"/>
        <v>0.99730290362961838</v>
      </c>
      <c r="I2348" s="4">
        <f t="shared" si="434"/>
        <v>23697.915562048009</v>
      </c>
      <c r="J2348" s="25">
        <f t="shared" si="441"/>
        <v>25071.198681875117</v>
      </c>
      <c r="K2348" s="15">
        <f t="shared" si="435"/>
        <v>25003.579242909116</v>
      </c>
      <c r="L2348" s="36">
        <f t="shared" si="436"/>
        <v>-1369.5792429091161</v>
      </c>
      <c r="M2348" s="36">
        <f t="shared" si="437"/>
        <v>1369.5792429091161</v>
      </c>
      <c r="N2348" s="36">
        <f t="shared" si="438"/>
        <v>5.7949532153216389E-2</v>
      </c>
      <c r="O2348" s="36">
        <f t="shared" si="439"/>
        <v>1875747.3026075077</v>
      </c>
      <c r="P2348" s="35">
        <f t="shared" si="442"/>
        <v>1875747.3026075077</v>
      </c>
    </row>
    <row r="2349" spans="1:16" x14ac:dyDescent="0.4">
      <c r="A2349" s="1">
        <v>2348</v>
      </c>
      <c r="B2349" s="21">
        <v>42161</v>
      </c>
      <c r="C2349" s="43">
        <v>4</v>
      </c>
      <c r="D2349" s="23">
        <v>24465</v>
      </c>
      <c r="E2349" s="25">
        <f t="shared" si="443"/>
        <v>23109.75</v>
      </c>
      <c r="F2349" s="25">
        <f t="shared" si="444"/>
        <v>23460.125</v>
      </c>
      <c r="G2349" s="25">
        <f t="shared" ref="G2349:G2412" si="445">D2349/F2349</f>
        <v>1.0428333182367955</v>
      </c>
      <c r="H2349" s="25">
        <f t="shared" si="440"/>
        <v>0.99897478522145755</v>
      </c>
      <c r="I2349" s="4">
        <f t="shared" ref="I2349:I2412" si="446">D2349/H2349</f>
        <v>24490.107620260387</v>
      </c>
      <c r="J2349" s="25">
        <f t="shared" si="441"/>
        <v>25071.544677464943</v>
      </c>
      <c r="K2349" s="15">
        <f t="shared" ref="K2349:K2412" si="447">H2349*J2349</f>
        <v>25045.84095934072</v>
      </c>
      <c r="L2349" s="36">
        <f t="shared" ref="L2349:L2412" si="448">D2349-K2349</f>
        <v>-580.84095934071956</v>
      </c>
      <c r="M2349" s="36">
        <f t="shared" ref="M2349:M2412" si="449">ABS(L2349)</f>
        <v>580.84095934071956</v>
      </c>
      <c r="N2349" s="36">
        <f t="shared" ref="N2349:N2412" si="450">M2349/D2349</f>
        <v>2.3741710988788866E-2</v>
      </c>
      <c r="O2349" s="36">
        <f t="shared" ref="O2349:O2412" si="451">L2349^2</f>
        <v>337376.22004784743</v>
      </c>
      <c r="P2349" s="35">
        <f t="shared" si="442"/>
        <v>337376.22004784743</v>
      </c>
    </row>
    <row r="2350" spans="1:16" x14ac:dyDescent="0.4">
      <c r="A2350" s="1">
        <v>2349</v>
      </c>
      <c r="B2350" s="21">
        <v>42162</v>
      </c>
      <c r="C2350" s="43">
        <v>1</v>
      </c>
      <c r="D2350" s="23">
        <v>21909</v>
      </c>
      <c r="E2350" s="25">
        <f t="shared" si="443"/>
        <v>23810.5</v>
      </c>
      <c r="F2350" s="25">
        <f t="shared" si="444"/>
        <v>24317.5</v>
      </c>
      <c r="G2350" s="25">
        <f t="shared" si="445"/>
        <v>0.90095610157294126</v>
      </c>
      <c r="H2350" s="25">
        <f t="shared" si="440"/>
        <v>1.002565354379422</v>
      </c>
      <c r="I2350" s="4">
        <f t="shared" si="446"/>
        <v>21852.939466037558</v>
      </c>
      <c r="J2350" s="25">
        <f t="shared" si="441"/>
        <v>25071.890673054768</v>
      </c>
      <c r="K2350" s="15">
        <f t="shared" si="447"/>
        <v>25136.208957593277</v>
      </c>
      <c r="L2350" s="36">
        <f t="shared" si="448"/>
        <v>-3227.2089575932769</v>
      </c>
      <c r="M2350" s="36">
        <f t="shared" si="449"/>
        <v>3227.2089575932769</v>
      </c>
      <c r="N2350" s="36">
        <f t="shared" si="450"/>
        <v>0.1473006051208762</v>
      </c>
      <c r="O2350" s="36">
        <f t="shared" si="451"/>
        <v>10414877.655970285</v>
      </c>
      <c r="P2350" s="35">
        <f t="shared" si="442"/>
        <v>10414877.655970285</v>
      </c>
    </row>
    <row r="2351" spans="1:16" x14ac:dyDescent="0.4">
      <c r="A2351" s="1">
        <v>2350</v>
      </c>
      <c r="B2351" s="21">
        <v>42163</v>
      </c>
      <c r="C2351" s="43">
        <v>2</v>
      </c>
      <c r="D2351" s="23">
        <v>25234</v>
      </c>
      <c r="E2351" s="25">
        <f t="shared" si="443"/>
        <v>24824.5</v>
      </c>
      <c r="F2351" s="25">
        <f t="shared" si="444"/>
        <v>25060.875</v>
      </c>
      <c r="G2351" s="25">
        <f t="shared" si="445"/>
        <v>1.0069081785851453</v>
      </c>
      <c r="H2351" s="25">
        <f t="shared" si="440"/>
        <v>1.001156956769502</v>
      </c>
      <c r="I2351" s="4">
        <f t="shared" si="446"/>
        <v>25204.839090789701</v>
      </c>
      <c r="J2351" s="25">
        <f t="shared" si="441"/>
        <v>25072.236668644597</v>
      </c>
      <c r="K2351" s="15">
        <f t="shared" si="447"/>
        <v>25101.244162584942</v>
      </c>
      <c r="L2351" s="36">
        <f t="shared" si="448"/>
        <v>132.75583741505761</v>
      </c>
      <c r="M2351" s="36">
        <f t="shared" si="449"/>
        <v>132.75583741505761</v>
      </c>
      <c r="N2351" s="36">
        <f t="shared" si="450"/>
        <v>5.2609906243583108E-3</v>
      </c>
      <c r="O2351" s="36">
        <f t="shared" si="451"/>
        <v>17624.11236777321</v>
      </c>
      <c r="P2351" s="35">
        <f t="shared" si="442"/>
        <v>17624.11236777321</v>
      </c>
    </row>
    <row r="2352" spans="1:16" x14ac:dyDescent="0.4">
      <c r="A2352" s="1">
        <v>2351</v>
      </c>
      <c r="B2352" s="21">
        <v>42164</v>
      </c>
      <c r="C2352" s="43">
        <v>3</v>
      </c>
      <c r="D2352" s="23">
        <v>27690</v>
      </c>
      <c r="E2352" s="25">
        <f t="shared" si="443"/>
        <v>25297.25</v>
      </c>
      <c r="F2352" s="25">
        <f t="shared" si="444"/>
        <v>25003.875</v>
      </c>
      <c r="G2352" s="25">
        <f t="shared" si="445"/>
        <v>1.1074283486059662</v>
      </c>
      <c r="H2352" s="25">
        <f t="shared" si="440"/>
        <v>0.99730290362961838</v>
      </c>
      <c r="I2352" s="4">
        <f t="shared" si="446"/>
        <v>27764.884569396185</v>
      </c>
      <c r="J2352" s="25">
        <f t="shared" si="441"/>
        <v>25072.582664234422</v>
      </c>
      <c r="K2352" s="15">
        <f t="shared" si="447"/>
        <v>25004.959492534621</v>
      </c>
      <c r="L2352" s="36">
        <f t="shared" si="448"/>
        <v>2685.0405074653791</v>
      </c>
      <c r="M2352" s="36">
        <f t="shared" si="449"/>
        <v>2685.0405074653791</v>
      </c>
      <c r="N2352" s="36">
        <f t="shared" si="450"/>
        <v>9.6967876759313079E-2</v>
      </c>
      <c r="O2352" s="36">
        <f t="shared" si="451"/>
        <v>7209442.5267299404</v>
      </c>
      <c r="P2352" s="35">
        <f t="shared" si="442"/>
        <v>7209442.5267299404</v>
      </c>
    </row>
    <row r="2353" spans="1:16" x14ac:dyDescent="0.4">
      <c r="A2353" s="1">
        <v>2352</v>
      </c>
      <c r="B2353" s="21">
        <v>42165</v>
      </c>
      <c r="C2353" s="43">
        <v>4</v>
      </c>
      <c r="D2353" s="23">
        <v>26356</v>
      </c>
      <c r="E2353" s="25">
        <f t="shared" si="443"/>
        <v>24710.5</v>
      </c>
      <c r="F2353" s="25">
        <f t="shared" si="444"/>
        <v>24910.75</v>
      </c>
      <c r="G2353" s="25">
        <f t="shared" si="445"/>
        <v>1.058017121122407</v>
      </c>
      <c r="H2353" s="25">
        <f t="shared" si="440"/>
        <v>0.99897478522145755</v>
      </c>
      <c r="I2353" s="4">
        <f t="shared" si="446"/>
        <v>26383.048291010942</v>
      </c>
      <c r="J2353" s="25">
        <f t="shared" si="441"/>
        <v>25072.928659824247</v>
      </c>
      <c r="K2353" s="15">
        <f t="shared" si="447"/>
        <v>25047.223522820856</v>
      </c>
      <c r="L2353" s="36">
        <f t="shared" si="448"/>
        <v>1308.7764771791444</v>
      </c>
      <c r="M2353" s="36">
        <f t="shared" si="449"/>
        <v>1308.7764771791444</v>
      </c>
      <c r="N2353" s="36">
        <f t="shared" si="450"/>
        <v>4.9657629275274867E-2</v>
      </c>
      <c r="O2353" s="36">
        <f t="shared" si="451"/>
        <v>1712895.8672174516</v>
      </c>
      <c r="P2353" s="35">
        <f t="shared" si="442"/>
        <v>1712895.8672174516</v>
      </c>
    </row>
    <row r="2354" spans="1:16" x14ac:dyDescent="0.4">
      <c r="A2354" s="1">
        <v>2353</v>
      </c>
      <c r="B2354" s="21">
        <v>42166</v>
      </c>
      <c r="C2354" s="43">
        <v>1</v>
      </c>
      <c r="D2354" s="23">
        <v>19562</v>
      </c>
      <c r="E2354" s="25">
        <f t="shared" si="443"/>
        <v>25111</v>
      </c>
      <c r="F2354" s="25">
        <f t="shared" si="444"/>
        <v>24756.875</v>
      </c>
      <c r="G2354" s="25">
        <f t="shared" si="445"/>
        <v>0.79016434828709192</v>
      </c>
      <c r="H2354" s="25">
        <f t="shared" si="440"/>
        <v>1.002565354379422</v>
      </c>
      <c r="I2354" s="4">
        <f t="shared" si="446"/>
        <v>19511.94494658025</v>
      </c>
      <c r="J2354" s="25">
        <f t="shared" si="441"/>
        <v>25073.274655414072</v>
      </c>
      <c r="K2354" s="15">
        <f t="shared" si="447"/>
        <v>25137.596490357788</v>
      </c>
      <c r="L2354" s="36">
        <f t="shared" si="448"/>
        <v>-5575.5964903577878</v>
      </c>
      <c r="M2354" s="36">
        <f t="shared" si="449"/>
        <v>5575.5964903577878</v>
      </c>
      <c r="N2354" s="36">
        <f t="shared" si="450"/>
        <v>0.28502180198127941</v>
      </c>
      <c r="O2354" s="36">
        <f t="shared" si="451"/>
        <v>31087276.223290082</v>
      </c>
      <c r="P2354" s="35">
        <f t="shared" si="442"/>
        <v>31087276.223290082</v>
      </c>
    </row>
    <row r="2355" spans="1:16" x14ac:dyDescent="0.4">
      <c r="A2355" s="1">
        <v>2354</v>
      </c>
      <c r="B2355" s="21">
        <v>42167</v>
      </c>
      <c r="C2355" s="43">
        <v>2</v>
      </c>
      <c r="D2355" s="23">
        <v>26836</v>
      </c>
      <c r="E2355" s="25">
        <f t="shared" si="443"/>
        <v>24402.75</v>
      </c>
      <c r="F2355" s="25">
        <f t="shared" si="444"/>
        <v>23792.625</v>
      </c>
      <c r="G2355" s="25">
        <f t="shared" si="445"/>
        <v>1.127912535922371</v>
      </c>
      <c r="H2355" s="25">
        <f t="shared" si="440"/>
        <v>1.001156956769502</v>
      </c>
      <c r="I2355" s="4">
        <f t="shared" si="446"/>
        <v>26804.987787922346</v>
      </c>
      <c r="J2355" s="25">
        <f t="shared" si="441"/>
        <v>25073.620651003897</v>
      </c>
      <c r="K2355" s="15">
        <f t="shared" si="447"/>
        <v>25102.629746152001</v>
      </c>
      <c r="L2355" s="36">
        <f t="shared" si="448"/>
        <v>1733.3702538479993</v>
      </c>
      <c r="M2355" s="36">
        <f t="shared" si="449"/>
        <v>1733.3702538479993</v>
      </c>
      <c r="N2355" s="36">
        <f t="shared" si="450"/>
        <v>6.4591230207482461E-2</v>
      </c>
      <c r="O2355" s="36">
        <f t="shared" si="451"/>
        <v>3004572.4369250773</v>
      </c>
      <c r="P2355" s="35">
        <f t="shared" si="442"/>
        <v>3004572.4369250773</v>
      </c>
    </row>
    <row r="2356" spans="1:16" x14ac:dyDescent="0.4">
      <c r="A2356" s="1">
        <v>2355</v>
      </c>
      <c r="B2356" s="21">
        <v>42168</v>
      </c>
      <c r="C2356" s="43">
        <v>3</v>
      </c>
      <c r="D2356" s="23">
        <v>24857</v>
      </c>
      <c r="E2356" s="25">
        <f t="shared" si="443"/>
        <v>23182.5</v>
      </c>
      <c r="F2356" s="25">
        <f t="shared" si="444"/>
        <v>24046.25</v>
      </c>
      <c r="G2356" s="25">
        <f t="shared" si="445"/>
        <v>1.0337162759265999</v>
      </c>
      <c r="H2356" s="25">
        <f t="shared" si="440"/>
        <v>0.99730290362961838</v>
      </c>
      <c r="I2356" s="4">
        <f t="shared" si="446"/>
        <v>24924.223031472768</v>
      </c>
      <c r="J2356" s="25">
        <f t="shared" si="441"/>
        <v>25073.966646593723</v>
      </c>
      <c r="K2356" s="15">
        <f t="shared" si="447"/>
        <v>25006.339742160126</v>
      </c>
      <c r="L2356" s="36">
        <f t="shared" si="448"/>
        <v>-149.33974216012575</v>
      </c>
      <c r="M2356" s="36">
        <f t="shared" si="449"/>
        <v>149.33974216012575</v>
      </c>
      <c r="N2356" s="36">
        <f t="shared" si="450"/>
        <v>6.0079551900923582E-3</v>
      </c>
      <c r="O2356" s="36">
        <f t="shared" si="451"/>
        <v>22302.35858845284</v>
      </c>
      <c r="P2356" s="35">
        <f t="shared" si="442"/>
        <v>22302.35858845284</v>
      </c>
    </row>
    <row r="2357" spans="1:16" x14ac:dyDescent="0.4">
      <c r="A2357" s="1">
        <v>2356</v>
      </c>
      <c r="B2357" s="21">
        <v>42169</v>
      </c>
      <c r="C2357" s="43">
        <v>4</v>
      </c>
      <c r="D2357" s="23">
        <v>21475</v>
      </c>
      <c r="E2357" s="25">
        <f t="shared" si="443"/>
        <v>24910</v>
      </c>
      <c r="F2357" s="25">
        <f t="shared" si="444"/>
        <v>24926.5</v>
      </c>
      <c r="G2357" s="25">
        <f t="shared" si="445"/>
        <v>0.86153290674583272</v>
      </c>
      <c r="H2357" s="25">
        <f t="shared" si="440"/>
        <v>0.99897478522145755</v>
      </c>
      <c r="I2357" s="4">
        <f t="shared" si="446"/>
        <v>21497.039082161937</v>
      </c>
      <c r="J2357" s="25">
        <f t="shared" si="441"/>
        <v>25074.312642183548</v>
      </c>
      <c r="K2357" s="15">
        <f t="shared" si="447"/>
        <v>25048.606086300988</v>
      </c>
      <c r="L2357" s="36">
        <f t="shared" si="448"/>
        <v>-3573.606086300988</v>
      </c>
      <c r="M2357" s="36">
        <f t="shared" si="449"/>
        <v>3573.606086300988</v>
      </c>
      <c r="N2357" s="36">
        <f t="shared" si="450"/>
        <v>0.16640773393718222</v>
      </c>
      <c r="O2357" s="36">
        <f t="shared" si="451"/>
        <v>12770660.460047465</v>
      </c>
      <c r="P2357" s="35">
        <f t="shared" si="442"/>
        <v>12770660.460047465</v>
      </c>
    </row>
    <row r="2358" spans="1:16" x14ac:dyDescent="0.4">
      <c r="A2358" s="1">
        <v>2357</v>
      </c>
      <c r="B2358" s="21">
        <v>42170</v>
      </c>
      <c r="C2358" s="43">
        <v>1</v>
      </c>
      <c r="D2358" s="23">
        <v>26472</v>
      </c>
      <c r="E2358" s="25">
        <f t="shared" si="443"/>
        <v>24943</v>
      </c>
      <c r="F2358" s="25">
        <f t="shared" si="444"/>
        <v>25153.375</v>
      </c>
      <c r="G2358" s="25">
        <f t="shared" si="445"/>
        <v>1.0524233825480676</v>
      </c>
      <c r="H2358" s="25">
        <f t="shared" si="440"/>
        <v>1.002565354379422</v>
      </c>
      <c r="I2358" s="4">
        <f t="shared" si="446"/>
        <v>26404.263706465208</v>
      </c>
      <c r="J2358" s="25">
        <f t="shared" si="441"/>
        <v>25074.658637773373</v>
      </c>
      <c r="K2358" s="15">
        <f t="shared" si="447"/>
        <v>25138.984023122295</v>
      </c>
      <c r="L2358" s="36">
        <f t="shared" si="448"/>
        <v>1333.0159768777048</v>
      </c>
      <c r="M2358" s="36">
        <f t="shared" si="449"/>
        <v>1333.0159768777048</v>
      </c>
      <c r="N2358" s="36">
        <f t="shared" si="450"/>
        <v>5.0355695711608674E-2</v>
      </c>
      <c r="O2358" s="36">
        <f t="shared" si="451"/>
        <v>1776931.5946112217</v>
      </c>
      <c r="P2358" s="35">
        <f t="shared" si="442"/>
        <v>1776931.5946112217</v>
      </c>
    </row>
    <row r="2359" spans="1:16" x14ac:dyDescent="0.4">
      <c r="A2359" s="1">
        <v>2358</v>
      </c>
      <c r="B2359" s="21">
        <v>42171</v>
      </c>
      <c r="C2359" s="43">
        <v>2</v>
      </c>
      <c r="D2359" s="23">
        <v>26968</v>
      </c>
      <c r="E2359" s="25">
        <f t="shared" si="443"/>
        <v>25363.75</v>
      </c>
      <c r="F2359" s="25">
        <f t="shared" si="444"/>
        <v>25337</v>
      </c>
      <c r="G2359" s="25">
        <f t="shared" si="445"/>
        <v>1.0643722619094604</v>
      </c>
      <c r="H2359" s="25">
        <f t="shared" si="440"/>
        <v>1.001156956769502</v>
      </c>
      <c r="I2359" s="4">
        <f t="shared" si="446"/>
        <v>26936.835246113049</v>
      </c>
      <c r="J2359" s="25">
        <f t="shared" si="441"/>
        <v>25075.004633363202</v>
      </c>
      <c r="K2359" s="15">
        <f t="shared" si="447"/>
        <v>25104.015329719066</v>
      </c>
      <c r="L2359" s="36">
        <f t="shared" si="448"/>
        <v>1863.9846702809336</v>
      </c>
      <c r="M2359" s="36">
        <f t="shared" si="449"/>
        <v>1863.9846702809336</v>
      </c>
      <c r="N2359" s="36">
        <f t="shared" si="450"/>
        <v>6.9118387358385255E-2</v>
      </c>
      <c r="O2359" s="36">
        <f t="shared" si="451"/>
        <v>3474438.851042321</v>
      </c>
      <c r="P2359" s="35">
        <f t="shared" si="442"/>
        <v>3474438.851042321</v>
      </c>
    </row>
    <row r="2360" spans="1:16" x14ac:dyDescent="0.4">
      <c r="A2360" s="1">
        <v>2359</v>
      </c>
      <c r="B2360" s="21">
        <v>42172</v>
      </c>
      <c r="C2360" s="43">
        <v>3</v>
      </c>
      <c r="D2360" s="23">
        <v>26540</v>
      </c>
      <c r="E2360" s="25">
        <f t="shared" si="443"/>
        <v>25310.25</v>
      </c>
      <c r="F2360" s="25">
        <f t="shared" si="444"/>
        <v>27277.25</v>
      </c>
      <c r="G2360" s="25">
        <f t="shared" si="445"/>
        <v>0.9729719821462941</v>
      </c>
      <c r="H2360" s="25">
        <f t="shared" si="440"/>
        <v>0.99730290362961838</v>
      </c>
      <c r="I2360" s="4">
        <f t="shared" si="446"/>
        <v>26611.774520468571</v>
      </c>
      <c r="J2360" s="25">
        <f t="shared" si="441"/>
        <v>25075.350628953027</v>
      </c>
      <c r="K2360" s="15">
        <f t="shared" si="447"/>
        <v>25007.719991785631</v>
      </c>
      <c r="L2360" s="36">
        <f t="shared" si="448"/>
        <v>1532.2800082143694</v>
      </c>
      <c r="M2360" s="36">
        <f t="shared" si="449"/>
        <v>1532.2800082143694</v>
      </c>
      <c r="N2360" s="36">
        <f t="shared" si="450"/>
        <v>5.7734740324580612E-2</v>
      </c>
      <c r="O2360" s="36">
        <f t="shared" si="451"/>
        <v>2347882.0235734279</v>
      </c>
      <c r="P2360" s="35">
        <f t="shared" si="442"/>
        <v>2347882.0235734279</v>
      </c>
    </row>
    <row r="2361" spans="1:16" x14ac:dyDescent="0.4">
      <c r="A2361" s="1">
        <v>2360</v>
      </c>
      <c r="B2361" s="21">
        <v>42173</v>
      </c>
      <c r="C2361" s="43">
        <v>4</v>
      </c>
      <c r="D2361" s="23">
        <v>21261</v>
      </c>
      <c r="E2361" s="25">
        <f t="shared" si="443"/>
        <v>29244.25</v>
      </c>
      <c r="F2361" s="25">
        <f t="shared" si="444"/>
        <v>28837.375</v>
      </c>
      <c r="G2361" s="25">
        <f t="shared" si="445"/>
        <v>0.73727237655993305</v>
      </c>
      <c r="H2361" s="25">
        <f t="shared" si="440"/>
        <v>0.99897478522145755</v>
      </c>
      <c r="I2361" s="4">
        <f t="shared" si="446"/>
        <v>21282.819461040508</v>
      </c>
      <c r="J2361" s="25">
        <f t="shared" si="441"/>
        <v>25075.696624542852</v>
      </c>
      <c r="K2361" s="15">
        <f t="shared" si="447"/>
        <v>25049.988649781124</v>
      </c>
      <c r="L2361" s="36">
        <f t="shared" si="448"/>
        <v>-3788.988649781124</v>
      </c>
      <c r="M2361" s="36">
        <f t="shared" si="449"/>
        <v>3788.988649781124</v>
      </c>
      <c r="N2361" s="36">
        <f t="shared" si="450"/>
        <v>0.17821309673962296</v>
      </c>
      <c r="O2361" s="36">
        <f t="shared" si="451"/>
        <v>14356434.988170184</v>
      </c>
      <c r="P2361" s="35">
        <f t="shared" si="442"/>
        <v>14356434.988170184</v>
      </c>
    </row>
    <row r="2362" spans="1:16" x14ac:dyDescent="0.4">
      <c r="A2362" s="1">
        <v>2361</v>
      </c>
      <c r="B2362" s="21">
        <v>42174</v>
      </c>
      <c r="C2362" s="43">
        <v>1</v>
      </c>
      <c r="D2362" s="23">
        <v>42208</v>
      </c>
      <c r="E2362" s="25">
        <f t="shared" si="443"/>
        <v>28430.5</v>
      </c>
      <c r="F2362" s="25">
        <f t="shared" si="444"/>
        <v>27794.625</v>
      </c>
      <c r="G2362" s="25">
        <f t="shared" si="445"/>
        <v>1.518566989121098</v>
      </c>
      <c r="H2362" s="25">
        <f t="shared" si="440"/>
        <v>1.002565354379422</v>
      </c>
      <c r="I2362" s="4">
        <f t="shared" si="446"/>
        <v>42099.998584258217</v>
      </c>
      <c r="J2362" s="25">
        <f t="shared" si="441"/>
        <v>25076.042620132677</v>
      </c>
      <c r="K2362" s="15">
        <f t="shared" si="447"/>
        <v>25140.371555886806</v>
      </c>
      <c r="L2362" s="36">
        <f t="shared" si="448"/>
        <v>17067.628444113194</v>
      </c>
      <c r="M2362" s="36">
        <f t="shared" si="449"/>
        <v>17067.628444113194</v>
      </c>
      <c r="N2362" s="36">
        <f t="shared" si="450"/>
        <v>0.40436951393369014</v>
      </c>
      <c r="O2362" s="36">
        <f t="shared" si="451"/>
        <v>291303940.70630175</v>
      </c>
      <c r="P2362" s="35">
        <f t="shared" si="442"/>
        <v>291303940.70630175</v>
      </c>
    </row>
    <row r="2363" spans="1:16" x14ac:dyDescent="0.4">
      <c r="A2363" s="1">
        <v>2362</v>
      </c>
      <c r="B2363" s="21">
        <v>42175</v>
      </c>
      <c r="C2363" s="43">
        <v>2</v>
      </c>
      <c r="D2363" s="23">
        <v>23713</v>
      </c>
      <c r="E2363" s="25">
        <f t="shared" si="443"/>
        <v>27158.75</v>
      </c>
      <c r="F2363" s="25">
        <f t="shared" si="444"/>
        <v>27749.375</v>
      </c>
      <c r="G2363" s="25">
        <f t="shared" si="445"/>
        <v>0.85454176895876033</v>
      </c>
      <c r="H2363" s="25">
        <f t="shared" si="440"/>
        <v>1.001156956769502</v>
      </c>
      <c r="I2363" s="4">
        <f t="shared" si="446"/>
        <v>23685.5967884559</v>
      </c>
      <c r="J2363" s="25">
        <f t="shared" si="441"/>
        <v>25076.388615722502</v>
      </c>
      <c r="K2363" s="15">
        <f t="shared" si="447"/>
        <v>25105.400913286125</v>
      </c>
      <c r="L2363" s="36">
        <f t="shared" si="448"/>
        <v>-1392.4009132861247</v>
      </c>
      <c r="M2363" s="36">
        <f t="shared" si="449"/>
        <v>1392.4009132861247</v>
      </c>
      <c r="N2363" s="36">
        <f t="shared" si="450"/>
        <v>5.8718884716658572E-2</v>
      </c>
      <c r="O2363" s="36">
        <f t="shared" si="451"/>
        <v>1938780.3033200342</v>
      </c>
      <c r="P2363" s="35">
        <f t="shared" si="442"/>
        <v>1938780.3033200342</v>
      </c>
    </row>
    <row r="2364" spans="1:16" x14ac:dyDescent="0.4">
      <c r="A2364" s="1">
        <v>2363</v>
      </c>
      <c r="B2364" s="21">
        <v>42176</v>
      </c>
      <c r="C2364" s="43">
        <v>3</v>
      </c>
      <c r="D2364" s="23">
        <v>21453</v>
      </c>
      <c r="E2364" s="25">
        <f t="shared" si="443"/>
        <v>28340</v>
      </c>
      <c r="F2364" s="25">
        <f t="shared" si="444"/>
        <v>26489</v>
      </c>
      <c r="G2364" s="25">
        <f t="shared" si="445"/>
        <v>0.80988334780474913</v>
      </c>
      <c r="H2364" s="25">
        <f t="shared" si="440"/>
        <v>0.99730290362961838</v>
      </c>
      <c r="I2364" s="4">
        <f t="shared" si="446"/>
        <v>21511.017286647031</v>
      </c>
      <c r="J2364" s="25">
        <f t="shared" si="441"/>
        <v>25076.734611312328</v>
      </c>
      <c r="K2364" s="15">
        <f t="shared" si="447"/>
        <v>25009.100241411135</v>
      </c>
      <c r="L2364" s="36">
        <f t="shared" si="448"/>
        <v>-3556.1002414111354</v>
      </c>
      <c r="M2364" s="36">
        <f t="shared" si="449"/>
        <v>3556.1002414111354</v>
      </c>
      <c r="N2364" s="36">
        <f t="shared" si="450"/>
        <v>0.16576237549112643</v>
      </c>
      <c r="O2364" s="36">
        <f t="shared" si="451"/>
        <v>12645848.926964335</v>
      </c>
      <c r="P2364" s="35">
        <f t="shared" si="442"/>
        <v>12645848.926964335</v>
      </c>
    </row>
    <row r="2365" spans="1:16" x14ac:dyDescent="0.4">
      <c r="A2365" s="1">
        <v>2364</v>
      </c>
      <c r="B2365" s="21">
        <v>42177</v>
      </c>
      <c r="C2365" s="43">
        <v>4</v>
      </c>
      <c r="D2365" s="23">
        <v>25986</v>
      </c>
      <c r="E2365" s="25">
        <f t="shared" si="443"/>
        <v>24638</v>
      </c>
      <c r="F2365" s="25">
        <f t="shared" si="444"/>
        <v>25093.25</v>
      </c>
      <c r="G2365" s="25">
        <f t="shared" si="445"/>
        <v>1.035577296683371</v>
      </c>
      <c r="H2365" s="25">
        <f t="shared" si="440"/>
        <v>0.99897478522145755</v>
      </c>
      <c r="I2365" s="4">
        <f t="shared" si="446"/>
        <v>26012.668572249597</v>
      </c>
      <c r="J2365" s="25">
        <f t="shared" si="441"/>
        <v>25077.080606902153</v>
      </c>
      <c r="K2365" s="15">
        <f t="shared" si="447"/>
        <v>25051.371213261256</v>
      </c>
      <c r="L2365" s="36">
        <f t="shared" si="448"/>
        <v>934.62878673874366</v>
      </c>
      <c r="M2365" s="36">
        <f t="shared" si="449"/>
        <v>934.62878673874366</v>
      </c>
      <c r="N2365" s="36">
        <f t="shared" si="450"/>
        <v>3.596662767408388E-2</v>
      </c>
      <c r="O2365" s="36">
        <f t="shared" si="451"/>
        <v>873530.96900073602</v>
      </c>
      <c r="P2365" s="35">
        <f t="shared" si="442"/>
        <v>873530.96900073602</v>
      </c>
    </row>
    <row r="2366" spans="1:16" x14ac:dyDescent="0.4">
      <c r="A2366" s="1">
        <v>2365</v>
      </c>
      <c r="B2366" s="21">
        <v>42178</v>
      </c>
      <c r="C2366" s="43">
        <v>1</v>
      </c>
      <c r="D2366" s="23">
        <v>27400</v>
      </c>
      <c r="E2366" s="25">
        <f t="shared" si="443"/>
        <v>25548.5</v>
      </c>
      <c r="F2366" s="25">
        <f t="shared" si="444"/>
        <v>25536.75</v>
      </c>
      <c r="G2366" s="25">
        <f t="shared" si="445"/>
        <v>1.0729634742087384</v>
      </c>
      <c r="H2366" s="25">
        <f t="shared" si="440"/>
        <v>1.002565354379422</v>
      </c>
      <c r="I2366" s="4">
        <f t="shared" si="446"/>
        <v>27329.889149182029</v>
      </c>
      <c r="J2366" s="25">
        <f t="shared" si="441"/>
        <v>25077.426602491978</v>
      </c>
      <c r="K2366" s="15">
        <f t="shared" si="447"/>
        <v>25141.759088651314</v>
      </c>
      <c r="L2366" s="36">
        <f t="shared" si="448"/>
        <v>2258.2409113486865</v>
      </c>
      <c r="M2366" s="36">
        <f t="shared" si="449"/>
        <v>2258.2409113486865</v>
      </c>
      <c r="N2366" s="36">
        <f t="shared" si="450"/>
        <v>8.2417551509076148E-2</v>
      </c>
      <c r="O2366" s="36">
        <f t="shared" si="451"/>
        <v>5099652.0136889461</v>
      </c>
      <c r="P2366" s="35">
        <f t="shared" si="442"/>
        <v>5099652.0136889461</v>
      </c>
    </row>
    <row r="2367" spans="1:16" x14ac:dyDescent="0.4">
      <c r="A2367" s="1">
        <v>2366</v>
      </c>
      <c r="B2367" s="21">
        <v>42179</v>
      </c>
      <c r="C2367" s="43">
        <v>2</v>
      </c>
      <c r="D2367" s="23">
        <v>27355</v>
      </c>
      <c r="E2367" s="25">
        <f t="shared" si="443"/>
        <v>25525</v>
      </c>
      <c r="F2367" s="25">
        <f t="shared" si="444"/>
        <v>25713.875</v>
      </c>
      <c r="G2367" s="25">
        <f t="shared" si="445"/>
        <v>1.0638225471656839</v>
      </c>
      <c r="H2367" s="25">
        <f t="shared" si="440"/>
        <v>1.001156956769502</v>
      </c>
      <c r="I2367" s="4">
        <f t="shared" si="446"/>
        <v>27323.388021263068</v>
      </c>
      <c r="J2367" s="25">
        <f t="shared" si="441"/>
        <v>25077.772598081803</v>
      </c>
      <c r="K2367" s="15">
        <f t="shared" si="447"/>
        <v>25106.786496853187</v>
      </c>
      <c r="L2367" s="36">
        <f t="shared" si="448"/>
        <v>2248.2135031468133</v>
      </c>
      <c r="M2367" s="36">
        <f t="shared" si="449"/>
        <v>2248.2135031468133</v>
      </c>
      <c r="N2367" s="36">
        <f t="shared" si="450"/>
        <v>8.2186565642362028E-2</v>
      </c>
      <c r="O2367" s="36">
        <f t="shared" si="451"/>
        <v>5054463.9557316666</v>
      </c>
      <c r="P2367" s="35">
        <f t="shared" si="442"/>
        <v>5054463.9557316666</v>
      </c>
    </row>
    <row r="2368" spans="1:16" x14ac:dyDescent="0.4">
      <c r="A2368" s="1">
        <v>2367</v>
      </c>
      <c r="B2368" s="21">
        <v>42180</v>
      </c>
      <c r="C2368" s="43">
        <v>3</v>
      </c>
      <c r="D2368" s="23">
        <v>21359</v>
      </c>
      <c r="E2368" s="25">
        <f t="shared" si="443"/>
        <v>25902.75</v>
      </c>
      <c r="F2368" s="25">
        <f t="shared" si="444"/>
        <v>25567.25</v>
      </c>
      <c r="G2368" s="25">
        <f t="shared" si="445"/>
        <v>0.8354046680812367</v>
      </c>
      <c r="H2368" s="25">
        <f t="shared" si="440"/>
        <v>0.99730290362961838</v>
      </c>
      <c r="I2368" s="4">
        <f t="shared" si="446"/>
        <v>21416.763073952079</v>
      </c>
      <c r="J2368" s="25">
        <f t="shared" si="441"/>
        <v>25078.118593671632</v>
      </c>
      <c r="K2368" s="15">
        <f t="shared" si="447"/>
        <v>25010.48049103664</v>
      </c>
      <c r="L2368" s="36">
        <f t="shared" si="448"/>
        <v>-3651.4804910366402</v>
      </c>
      <c r="M2368" s="36">
        <f t="shared" si="449"/>
        <v>3651.4804910366402</v>
      </c>
      <c r="N2368" s="36">
        <f t="shared" si="450"/>
        <v>0.17095746481748397</v>
      </c>
      <c r="O2368" s="36">
        <f t="shared" si="451"/>
        <v>13333309.776421182</v>
      </c>
      <c r="P2368" s="35">
        <f t="shared" si="442"/>
        <v>13333309.776421182</v>
      </c>
    </row>
    <row r="2369" spans="1:16" x14ac:dyDescent="0.4">
      <c r="A2369" s="1">
        <v>2368</v>
      </c>
      <c r="B2369" s="21">
        <v>42181</v>
      </c>
      <c r="C2369" s="43">
        <v>4</v>
      </c>
      <c r="D2369" s="23">
        <v>27497</v>
      </c>
      <c r="E2369" s="25">
        <f t="shared" si="443"/>
        <v>25231.75</v>
      </c>
      <c r="F2369" s="25">
        <f t="shared" si="444"/>
        <v>24721.875</v>
      </c>
      <c r="G2369" s="25">
        <f t="shared" si="445"/>
        <v>1.11225382378966</v>
      </c>
      <c r="H2369" s="25">
        <f t="shared" si="440"/>
        <v>0.99897478522145755</v>
      </c>
      <c r="I2369" s="4">
        <f t="shared" si="446"/>
        <v>27525.219261569582</v>
      </c>
      <c r="J2369" s="25">
        <f t="shared" si="441"/>
        <v>25078.464589261457</v>
      </c>
      <c r="K2369" s="15">
        <f t="shared" si="447"/>
        <v>25052.753776741392</v>
      </c>
      <c r="L2369" s="36">
        <f t="shared" si="448"/>
        <v>2444.2462232586076</v>
      </c>
      <c r="M2369" s="36">
        <f t="shared" si="449"/>
        <v>2444.2462232586076</v>
      </c>
      <c r="N2369" s="36">
        <f t="shared" si="450"/>
        <v>8.8891378087013403E-2</v>
      </c>
      <c r="O2369" s="36">
        <f t="shared" si="451"/>
        <v>5974339.5999139668</v>
      </c>
      <c r="P2369" s="35">
        <f t="shared" si="442"/>
        <v>5974339.5999139668</v>
      </c>
    </row>
    <row r="2370" spans="1:16" x14ac:dyDescent="0.4">
      <c r="A2370" s="1">
        <v>2369</v>
      </c>
      <c r="B2370" s="21">
        <v>42182</v>
      </c>
      <c r="C2370" s="43">
        <v>1</v>
      </c>
      <c r="D2370" s="23">
        <v>24716</v>
      </c>
      <c r="E2370" s="25">
        <f t="shared" si="443"/>
        <v>24212</v>
      </c>
      <c r="F2370" s="25">
        <f t="shared" si="444"/>
        <v>24998.875</v>
      </c>
      <c r="G2370" s="25">
        <f t="shared" si="445"/>
        <v>0.98868449080208609</v>
      </c>
      <c r="H2370" s="25">
        <f t="shared" ref="H2370:H2433" si="452">VLOOKUP(C2370,$Q$38:$S$42,3,FALSE)</f>
        <v>1.002565354379422</v>
      </c>
      <c r="I2370" s="4">
        <f t="shared" si="446"/>
        <v>24652.756942013981</v>
      </c>
      <c r="J2370" s="25">
        <f t="shared" si="441"/>
        <v>25078.810584851282</v>
      </c>
      <c r="K2370" s="15">
        <f t="shared" si="447"/>
        <v>25143.146621415824</v>
      </c>
      <c r="L2370" s="36">
        <f t="shared" si="448"/>
        <v>-427.14662141582448</v>
      </c>
      <c r="M2370" s="36">
        <f t="shared" si="449"/>
        <v>427.14662141582448</v>
      </c>
      <c r="N2370" s="36">
        <f t="shared" si="450"/>
        <v>1.7282190541180794E-2</v>
      </c>
      <c r="O2370" s="36">
        <f t="shared" si="451"/>
        <v>182454.2361869537</v>
      </c>
      <c r="P2370" s="35">
        <f t="shared" si="442"/>
        <v>182454.2361869537</v>
      </c>
    </row>
    <row r="2371" spans="1:16" x14ac:dyDescent="0.4">
      <c r="A2371" s="1">
        <v>2370</v>
      </c>
      <c r="B2371" s="21">
        <v>42183</v>
      </c>
      <c r="C2371" s="43">
        <v>2</v>
      </c>
      <c r="D2371" s="23">
        <v>23276</v>
      </c>
      <c r="E2371" s="25">
        <f t="shared" si="443"/>
        <v>25785.75</v>
      </c>
      <c r="F2371" s="25">
        <f t="shared" si="444"/>
        <v>25869.375</v>
      </c>
      <c r="G2371" s="25">
        <f t="shared" si="445"/>
        <v>0.89975115363243219</v>
      </c>
      <c r="H2371" s="25">
        <f t="shared" si="452"/>
        <v>1.001156956769502</v>
      </c>
      <c r="I2371" s="4">
        <f t="shared" si="446"/>
        <v>23249.101794294249</v>
      </c>
      <c r="J2371" s="25">
        <f t="shared" ref="J2371:J2434" si="453">INTERCEPT($I$2:$I$3896,$A$2:$A$3896)+SLOPE($I$2:$I$3896,$A$2:$A$3896)*A2371</f>
        <v>25079.156580441108</v>
      </c>
      <c r="K2371" s="15">
        <f t="shared" si="447"/>
        <v>25108.172080420249</v>
      </c>
      <c r="L2371" s="36">
        <f t="shared" si="448"/>
        <v>-1832.1720804202487</v>
      </c>
      <c r="M2371" s="36">
        <f t="shared" si="449"/>
        <v>1832.1720804202487</v>
      </c>
      <c r="N2371" s="36">
        <f t="shared" si="450"/>
        <v>7.8715074773167582E-2</v>
      </c>
      <c r="O2371" s="36">
        <f t="shared" si="451"/>
        <v>3356854.532271462</v>
      </c>
      <c r="P2371" s="35">
        <f t="shared" ref="P2371:P2434" si="454">(D2371-K2371)^2</f>
        <v>3356854.532271462</v>
      </c>
    </row>
    <row r="2372" spans="1:16" x14ac:dyDescent="0.4">
      <c r="A2372" s="1">
        <v>2371</v>
      </c>
      <c r="B2372" s="21">
        <v>42184</v>
      </c>
      <c r="C2372" s="43">
        <v>3</v>
      </c>
      <c r="D2372" s="23">
        <v>27654</v>
      </c>
      <c r="E2372" s="25">
        <f t="shared" si="443"/>
        <v>25953</v>
      </c>
      <c r="F2372" s="25">
        <f t="shared" si="444"/>
        <v>26025.75</v>
      </c>
      <c r="G2372" s="25">
        <f t="shared" si="445"/>
        <v>1.0625630385291489</v>
      </c>
      <c r="H2372" s="25">
        <f t="shared" si="452"/>
        <v>0.99730290362961838</v>
      </c>
      <c r="I2372" s="4">
        <f t="shared" si="446"/>
        <v>27728.787211342798</v>
      </c>
      <c r="J2372" s="25">
        <f t="shared" si="453"/>
        <v>25079.502576030933</v>
      </c>
      <c r="K2372" s="15">
        <f t="shared" si="447"/>
        <v>25011.860740662141</v>
      </c>
      <c r="L2372" s="36">
        <f t="shared" si="448"/>
        <v>2642.1392593378587</v>
      </c>
      <c r="M2372" s="36">
        <f t="shared" si="449"/>
        <v>2642.1392593378587</v>
      </c>
      <c r="N2372" s="36">
        <f t="shared" si="450"/>
        <v>9.5542751838354617E-2</v>
      </c>
      <c r="O2372" s="36">
        <f t="shared" si="451"/>
        <v>6980899.8657344086</v>
      </c>
      <c r="P2372" s="35">
        <f t="shared" si="454"/>
        <v>6980899.8657344086</v>
      </c>
    </row>
    <row r="2373" spans="1:16" x14ac:dyDescent="0.4">
      <c r="A2373" s="1">
        <v>2372</v>
      </c>
      <c r="B2373" s="21">
        <v>42185</v>
      </c>
      <c r="C2373" s="43">
        <v>4</v>
      </c>
      <c r="D2373" s="23">
        <v>28166</v>
      </c>
      <c r="E2373" s="25">
        <f t="shared" ref="E2373:E2436" si="455">AVERAGE(D2371:D2374)</f>
        <v>26098.5</v>
      </c>
      <c r="F2373" s="25">
        <f t="shared" ref="F2373:F2436" si="456">AVERAGE(E2373:E2374)</f>
        <v>26222.625</v>
      </c>
      <c r="G2373" s="25">
        <f t="shared" si="445"/>
        <v>1.07411062012289</v>
      </c>
      <c r="H2373" s="25">
        <f t="shared" si="452"/>
        <v>0.99897478522145755</v>
      </c>
      <c r="I2373" s="4">
        <f t="shared" si="446"/>
        <v>28194.905834140773</v>
      </c>
      <c r="J2373" s="25">
        <f t="shared" si="453"/>
        <v>25079.848571620758</v>
      </c>
      <c r="K2373" s="15">
        <f t="shared" si="447"/>
        <v>25054.136340221525</v>
      </c>
      <c r="L2373" s="36">
        <f t="shared" si="448"/>
        <v>3111.8636597784753</v>
      </c>
      <c r="M2373" s="36">
        <f t="shared" si="449"/>
        <v>3111.8636597784753</v>
      </c>
      <c r="N2373" s="36">
        <f t="shared" si="450"/>
        <v>0.11048298160116719</v>
      </c>
      <c r="O2373" s="36">
        <f t="shared" si="451"/>
        <v>9683695.4370498862</v>
      </c>
      <c r="P2373" s="35">
        <f t="shared" si="454"/>
        <v>9683695.4370498862</v>
      </c>
    </row>
    <row r="2374" spans="1:16" x14ac:dyDescent="0.4">
      <c r="A2374" s="1">
        <v>2373</v>
      </c>
      <c r="B2374" s="21">
        <v>42186</v>
      </c>
      <c r="C2374" s="43">
        <v>1</v>
      </c>
      <c r="D2374" s="23">
        <v>25298</v>
      </c>
      <c r="E2374" s="25">
        <f t="shared" si="455"/>
        <v>26346.75</v>
      </c>
      <c r="F2374" s="25">
        <f t="shared" si="456"/>
        <v>25968.25</v>
      </c>
      <c r="G2374" s="25">
        <f t="shared" si="445"/>
        <v>0.97418963542017656</v>
      </c>
      <c r="H2374" s="25">
        <f t="shared" si="452"/>
        <v>1.002565354379422</v>
      </c>
      <c r="I2374" s="4">
        <f t="shared" si="446"/>
        <v>25233.267726131642</v>
      </c>
      <c r="J2374" s="25">
        <f t="shared" si="453"/>
        <v>25080.194567210583</v>
      </c>
      <c r="K2374" s="15">
        <f t="shared" si="447"/>
        <v>25144.534154180332</v>
      </c>
      <c r="L2374" s="36">
        <f t="shared" si="448"/>
        <v>153.46584581966817</v>
      </c>
      <c r="M2374" s="36">
        <f t="shared" si="449"/>
        <v>153.46584581966817</v>
      </c>
      <c r="N2374" s="36">
        <f t="shared" si="450"/>
        <v>6.0663232595330923E-3</v>
      </c>
      <c r="O2374" s="36">
        <f t="shared" si="451"/>
        <v>23551.765833146164</v>
      </c>
      <c r="P2374" s="35">
        <f t="shared" si="454"/>
        <v>23551.765833146164</v>
      </c>
    </row>
    <row r="2375" spans="1:16" x14ac:dyDescent="0.4">
      <c r="A2375" s="1">
        <v>2374</v>
      </c>
      <c r="B2375" s="21">
        <v>42187</v>
      </c>
      <c r="C2375" s="43">
        <v>2</v>
      </c>
      <c r="D2375" s="23">
        <v>24269</v>
      </c>
      <c r="E2375" s="25">
        <f t="shared" si="455"/>
        <v>25589.75</v>
      </c>
      <c r="F2375" s="25">
        <f t="shared" si="456"/>
        <v>25195.875</v>
      </c>
      <c r="G2375" s="25">
        <f t="shared" si="445"/>
        <v>0.96321322438692847</v>
      </c>
      <c r="H2375" s="25">
        <f t="shared" si="452"/>
        <v>1.001156956769502</v>
      </c>
      <c r="I2375" s="4">
        <f t="shared" si="446"/>
        <v>24240.954263865231</v>
      </c>
      <c r="J2375" s="25">
        <f t="shared" si="453"/>
        <v>25080.540562800408</v>
      </c>
      <c r="K2375" s="15">
        <f t="shared" si="447"/>
        <v>25109.557663987311</v>
      </c>
      <c r="L2375" s="36">
        <f t="shared" si="448"/>
        <v>-840.55766398731066</v>
      </c>
      <c r="M2375" s="36">
        <f t="shared" si="449"/>
        <v>840.55766398731066</v>
      </c>
      <c r="N2375" s="36">
        <f t="shared" si="450"/>
        <v>3.4635034982377133E-2</v>
      </c>
      <c r="O2375" s="36">
        <f t="shared" si="451"/>
        <v>706537.18648780463</v>
      </c>
      <c r="P2375" s="35">
        <f t="shared" si="454"/>
        <v>706537.18648780463</v>
      </c>
    </row>
    <row r="2376" spans="1:16" x14ac:dyDescent="0.4">
      <c r="A2376" s="1">
        <v>2375</v>
      </c>
      <c r="B2376" s="21">
        <v>42188</v>
      </c>
      <c r="C2376" s="43">
        <v>3</v>
      </c>
      <c r="D2376" s="23">
        <v>24626</v>
      </c>
      <c r="E2376" s="25">
        <f t="shared" si="455"/>
        <v>24802</v>
      </c>
      <c r="F2376" s="25">
        <f t="shared" si="456"/>
        <v>24837.125</v>
      </c>
      <c r="G2376" s="25">
        <f t="shared" si="445"/>
        <v>0.99149962002445935</v>
      </c>
      <c r="H2376" s="25">
        <f t="shared" si="452"/>
        <v>0.99730290362961838</v>
      </c>
      <c r="I2376" s="4">
        <f t="shared" si="446"/>
        <v>24692.598317296874</v>
      </c>
      <c r="J2376" s="25">
        <f t="shared" si="453"/>
        <v>25080.886558390237</v>
      </c>
      <c r="K2376" s="15">
        <f t="shared" si="447"/>
        <v>25013.24099028765</v>
      </c>
      <c r="L2376" s="36">
        <f t="shared" si="448"/>
        <v>-387.24099028764977</v>
      </c>
      <c r="M2376" s="36">
        <f t="shared" si="449"/>
        <v>387.24099028764977</v>
      </c>
      <c r="N2376" s="36">
        <f t="shared" si="450"/>
        <v>1.5724883874264996E-2</v>
      </c>
      <c r="O2376" s="36">
        <f t="shared" si="451"/>
        <v>149955.58455895967</v>
      </c>
      <c r="P2376" s="35">
        <f t="shared" si="454"/>
        <v>149955.58455895967</v>
      </c>
    </row>
    <row r="2377" spans="1:16" x14ac:dyDescent="0.4">
      <c r="A2377" s="1">
        <v>2376</v>
      </c>
      <c r="B2377" s="21">
        <v>42189</v>
      </c>
      <c r="C2377" s="43">
        <v>4</v>
      </c>
      <c r="D2377" s="23">
        <v>25015</v>
      </c>
      <c r="E2377" s="25">
        <f t="shared" si="455"/>
        <v>24872.25</v>
      </c>
      <c r="F2377" s="25">
        <f t="shared" si="456"/>
        <v>25178.375</v>
      </c>
      <c r="G2377" s="25">
        <f t="shared" si="445"/>
        <v>0.99351129689664242</v>
      </c>
      <c r="H2377" s="25">
        <f t="shared" si="452"/>
        <v>0.99897478522145755</v>
      </c>
      <c r="I2377" s="4">
        <f t="shared" si="446"/>
        <v>25040.672067067793</v>
      </c>
      <c r="J2377" s="25">
        <f t="shared" si="453"/>
        <v>25081.232553980062</v>
      </c>
      <c r="K2377" s="15">
        <f t="shared" si="447"/>
        <v>25055.518903701661</v>
      </c>
      <c r="L2377" s="36">
        <f t="shared" si="448"/>
        <v>-40.518903701660747</v>
      </c>
      <c r="M2377" s="36">
        <f t="shared" si="449"/>
        <v>40.518903701660747</v>
      </c>
      <c r="N2377" s="36">
        <f t="shared" si="450"/>
        <v>1.6197842774999299E-3</v>
      </c>
      <c r="O2377" s="36">
        <f t="shared" si="451"/>
        <v>1641.7815571844569</v>
      </c>
      <c r="P2377" s="35">
        <f t="shared" si="454"/>
        <v>1641.7815571844569</v>
      </c>
    </row>
    <row r="2378" spans="1:16" x14ac:dyDescent="0.4">
      <c r="A2378" s="1">
        <v>2377</v>
      </c>
      <c r="B2378" s="21">
        <v>42190</v>
      </c>
      <c r="C2378" s="43">
        <v>1</v>
      </c>
      <c r="D2378" s="23">
        <v>25579</v>
      </c>
      <c r="E2378" s="25">
        <f t="shared" si="455"/>
        <v>25484.5</v>
      </c>
      <c r="F2378" s="25">
        <f t="shared" si="456"/>
        <v>26151.5</v>
      </c>
      <c r="G2378" s="25">
        <f t="shared" si="445"/>
        <v>0.978108330306101</v>
      </c>
      <c r="H2378" s="25">
        <f t="shared" si="452"/>
        <v>1.002565354379422</v>
      </c>
      <c r="I2378" s="4">
        <f t="shared" si="446"/>
        <v>25513.548706092231</v>
      </c>
      <c r="J2378" s="25">
        <f t="shared" si="453"/>
        <v>25081.578549569887</v>
      </c>
      <c r="K2378" s="15">
        <f t="shared" si="447"/>
        <v>25145.921686944843</v>
      </c>
      <c r="L2378" s="36">
        <f t="shared" si="448"/>
        <v>433.0783130551572</v>
      </c>
      <c r="M2378" s="36">
        <f t="shared" si="449"/>
        <v>433.0783130551572</v>
      </c>
      <c r="N2378" s="36">
        <f t="shared" si="450"/>
        <v>1.6931010323122764E-2</v>
      </c>
      <c r="O2378" s="36">
        <f t="shared" si="451"/>
        <v>187556.82523870075</v>
      </c>
      <c r="P2378" s="35">
        <f t="shared" si="454"/>
        <v>187556.82523870075</v>
      </c>
    </row>
    <row r="2379" spans="1:16" x14ac:dyDescent="0.4">
      <c r="A2379" s="1">
        <v>2378</v>
      </c>
      <c r="B2379" s="21">
        <v>42191</v>
      </c>
      <c r="C2379" s="43">
        <v>2</v>
      </c>
      <c r="D2379" s="23">
        <v>26718</v>
      </c>
      <c r="E2379" s="25">
        <f t="shared" si="455"/>
        <v>26818.5</v>
      </c>
      <c r="F2379" s="25">
        <f t="shared" si="456"/>
        <v>27480.625</v>
      </c>
      <c r="G2379" s="25">
        <f t="shared" si="445"/>
        <v>0.97224862971639114</v>
      </c>
      <c r="H2379" s="25">
        <f t="shared" si="452"/>
        <v>1.001156956769502</v>
      </c>
      <c r="I2379" s="4">
        <f t="shared" si="446"/>
        <v>26687.124151054897</v>
      </c>
      <c r="J2379" s="25">
        <f t="shared" si="453"/>
        <v>25081.924545159713</v>
      </c>
      <c r="K2379" s="15">
        <f t="shared" si="447"/>
        <v>25110.943247554373</v>
      </c>
      <c r="L2379" s="36">
        <f t="shared" si="448"/>
        <v>1607.0567524456274</v>
      </c>
      <c r="M2379" s="36">
        <f t="shared" si="449"/>
        <v>1607.0567524456274</v>
      </c>
      <c r="N2379" s="36">
        <f t="shared" si="450"/>
        <v>6.0148841696445368E-2</v>
      </c>
      <c r="O2379" s="36">
        <f t="shared" si="451"/>
        <v>2582631.4055810864</v>
      </c>
      <c r="P2379" s="35">
        <f t="shared" si="454"/>
        <v>2582631.4055810864</v>
      </c>
    </row>
    <row r="2380" spans="1:16" x14ac:dyDescent="0.4">
      <c r="A2380" s="1">
        <v>2379</v>
      </c>
      <c r="B2380" s="21">
        <v>42192</v>
      </c>
      <c r="C2380" s="43">
        <v>3</v>
      </c>
      <c r="D2380" s="23">
        <v>29962</v>
      </c>
      <c r="E2380" s="25">
        <f t="shared" si="455"/>
        <v>28142.75</v>
      </c>
      <c r="F2380" s="25">
        <f t="shared" si="456"/>
        <v>27841.5</v>
      </c>
      <c r="G2380" s="25">
        <f t="shared" si="445"/>
        <v>1.076163281432394</v>
      </c>
      <c r="H2380" s="25">
        <f t="shared" si="452"/>
        <v>0.99730290362961838</v>
      </c>
      <c r="I2380" s="4">
        <f t="shared" si="446"/>
        <v>30043.028944320999</v>
      </c>
      <c r="J2380" s="25">
        <f t="shared" si="453"/>
        <v>25082.270540749538</v>
      </c>
      <c r="K2380" s="15">
        <f t="shared" si="447"/>
        <v>25014.621239913151</v>
      </c>
      <c r="L2380" s="36">
        <f t="shared" si="448"/>
        <v>4947.3787600868491</v>
      </c>
      <c r="M2380" s="36">
        <f t="shared" si="449"/>
        <v>4947.3787600868491</v>
      </c>
      <c r="N2380" s="36">
        <f t="shared" si="450"/>
        <v>0.16512177959037611</v>
      </c>
      <c r="O2380" s="36">
        <f t="shared" si="451"/>
        <v>24476556.595758487</v>
      </c>
      <c r="P2380" s="35">
        <f t="shared" si="454"/>
        <v>24476556.595758487</v>
      </c>
    </row>
    <row r="2381" spans="1:16" x14ac:dyDescent="0.4">
      <c r="A2381" s="1">
        <v>2380</v>
      </c>
      <c r="B2381" s="21">
        <v>42193</v>
      </c>
      <c r="C2381" s="43">
        <v>4</v>
      </c>
      <c r="D2381" s="23">
        <v>30312</v>
      </c>
      <c r="E2381" s="25">
        <f t="shared" si="455"/>
        <v>27540.25</v>
      </c>
      <c r="F2381" s="25">
        <f t="shared" si="456"/>
        <v>28111.875</v>
      </c>
      <c r="G2381" s="25">
        <f t="shared" si="445"/>
        <v>1.078263189488428</v>
      </c>
      <c r="H2381" s="25">
        <f t="shared" si="452"/>
        <v>0.99897478522145755</v>
      </c>
      <c r="I2381" s="4">
        <f t="shared" si="446"/>
        <v>30343.108202956584</v>
      </c>
      <c r="J2381" s="25">
        <f t="shared" si="453"/>
        <v>25082.616536339363</v>
      </c>
      <c r="K2381" s="15">
        <f t="shared" si="447"/>
        <v>25056.901467181793</v>
      </c>
      <c r="L2381" s="36">
        <f t="shared" si="448"/>
        <v>5255.0985328182069</v>
      </c>
      <c r="M2381" s="36">
        <f t="shared" si="449"/>
        <v>5255.0985328182069</v>
      </c>
      <c r="N2381" s="36">
        <f t="shared" si="450"/>
        <v>0.17336693497024963</v>
      </c>
      <c r="O2381" s="36">
        <f t="shared" si="451"/>
        <v>27616060.589628071</v>
      </c>
      <c r="P2381" s="35">
        <f t="shared" si="454"/>
        <v>27616060.589628071</v>
      </c>
    </row>
    <row r="2382" spans="1:16" x14ac:dyDescent="0.4">
      <c r="A2382" s="1">
        <v>2381</v>
      </c>
      <c r="B2382" s="21">
        <v>42194</v>
      </c>
      <c r="C2382" s="43">
        <v>1</v>
      </c>
      <c r="D2382" s="23">
        <v>23169</v>
      </c>
      <c r="E2382" s="25">
        <f t="shared" si="455"/>
        <v>28683.5</v>
      </c>
      <c r="F2382" s="25">
        <f t="shared" si="456"/>
        <v>28406.125</v>
      </c>
      <c r="G2382" s="25">
        <f t="shared" si="445"/>
        <v>0.8156339521846081</v>
      </c>
      <c r="H2382" s="25">
        <f t="shared" si="452"/>
        <v>1.002565354379422</v>
      </c>
      <c r="I2382" s="4">
        <f t="shared" si="446"/>
        <v>23109.715390416</v>
      </c>
      <c r="J2382" s="25">
        <f t="shared" si="453"/>
        <v>25082.962531929188</v>
      </c>
      <c r="K2382" s="15">
        <f t="shared" si="447"/>
        <v>25147.30921970935</v>
      </c>
      <c r="L2382" s="36">
        <f t="shared" si="448"/>
        <v>-1978.3092197093501</v>
      </c>
      <c r="M2382" s="36">
        <f t="shared" si="449"/>
        <v>1978.3092197093501</v>
      </c>
      <c r="N2382" s="36">
        <f t="shared" si="450"/>
        <v>8.5386042544320001E-2</v>
      </c>
      <c r="O2382" s="36">
        <f t="shared" si="451"/>
        <v>3913707.3687870177</v>
      </c>
      <c r="P2382" s="35">
        <f t="shared" si="454"/>
        <v>3913707.3687870177</v>
      </c>
    </row>
    <row r="2383" spans="1:16" x14ac:dyDescent="0.4">
      <c r="A2383" s="1">
        <v>2382</v>
      </c>
      <c r="B2383" s="21">
        <v>42195</v>
      </c>
      <c r="C2383" s="43">
        <v>2</v>
      </c>
      <c r="D2383" s="23">
        <v>31291</v>
      </c>
      <c r="E2383" s="25">
        <f t="shared" si="455"/>
        <v>28128.75</v>
      </c>
      <c r="F2383" s="25">
        <f t="shared" si="456"/>
        <v>27613.5</v>
      </c>
      <c r="G2383" s="25">
        <f t="shared" si="445"/>
        <v>1.1331776123997319</v>
      </c>
      <c r="H2383" s="25">
        <f t="shared" si="452"/>
        <v>1.001156956769502</v>
      </c>
      <c r="I2383" s="4">
        <f t="shared" si="446"/>
        <v>31254.839501858627</v>
      </c>
      <c r="J2383" s="25">
        <f t="shared" si="453"/>
        <v>25083.308527519013</v>
      </c>
      <c r="K2383" s="15">
        <f t="shared" si="447"/>
        <v>25112.328831121435</v>
      </c>
      <c r="L2383" s="36">
        <f t="shared" si="448"/>
        <v>6178.6711688785654</v>
      </c>
      <c r="M2383" s="36">
        <f t="shared" si="449"/>
        <v>6178.6711688785654</v>
      </c>
      <c r="N2383" s="36">
        <f t="shared" si="450"/>
        <v>0.19745841196761257</v>
      </c>
      <c r="O2383" s="36">
        <f t="shared" si="451"/>
        <v>38175977.413131215</v>
      </c>
      <c r="P2383" s="35">
        <f t="shared" si="454"/>
        <v>38175977.413131215</v>
      </c>
    </row>
    <row r="2384" spans="1:16" x14ac:dyDescent="0.4">
      <c r="A2384" s="1">
        <v>2383</v>
      </c>
      <c r="B2384" s="21">
        <v>42196</v>
      </c>
      <c r="C2384" s="43">
        <v>3</v>
      </c>
      <c r="D2384" s="23">
        <v>27743</v>
      </c>
      <c r="E2384" s="25">
        <f t="shared" si="455"/>
        <v>27098.25</v>
      </c>
      <c r="F2384" s="25">
        <f t="shared" si="456"/>
        <v>28060.625</v>
      </c>
      <c r="G2384" s="25">
        <f t="shared" si="445"/>
        <v>0.98868075817983381</v>
      </c>
      <c r="H2384" s="25">
        <f t="shared" si="452"/>
        <v>0.99730290362961838</v>
      </c>
      <c r="I2384" s="4">
        <f t="shared" si="446"/>
        <v>27818.027902085891</v>
      </c>
      <c r="J2384" s="25">
        <f t="shared" si="453"/>
        <v>25083.654523108838</v>
      </c>
      <c r="K2384" s="15">
        <f t="shared" si="447"/>
        <v>25016.001489538656</v>
      </c>
      <c r="L2384" s="36">
        <f t="shared" si="448"/>
        <v>2726.9985104613443</v>
      </c>
      <c r="M2384" s="36">
        <f t="shared" si="449"/>
        <v>2726.9985104613443</v>
      </c>
      <c r="N2384" s="36">
        <f t="shared" si="450"/>
        <v>9.829501173129597E-2</v>
      </c>
      <c r="O2384" s="36">
        <f t="shared" si="451"/>
        <v>7436520.8760583904</v>
      </c>
      <c r="P2384" s="35">
        <f t="shared" si="454"/>
        <v>7436520.8760583904</v>
      </c>
    </row>
    <row r="2385" spans="1:16" x14ac:dyDescent="0.4">
      <c r="A2385" s="1">
        <v>2384</v>
      </c>
      <c r="B2385" s="21">
        <v>42197</v>
      </c>
      <c r="C2385" s="43">
        <v>4</v>
      </c>
      <c r="D2385" s="23">
        <v>26190</v>
      </c>
      <c r="E2385" s="25">
        <f t="shared" si="455"/>
        <v>29023</v>
      </c>
      <c r="F2385" s="25">
        <f t="shared" si="456"/>
        <v>29017</v>
      </c>
      <c r="G2385" s="25">
        <f t="shared" si="445"/>
        <v>0.90257435296550304</v>
      </c>
      <c r="H2385" s="25">
        <f t="shared" si="452"/>
        <v>0.99897478522145755</v>
      </c>
      <c r="I2385" s="4">
        <f t="shared" si="446"/>
        <v>26216.877930701798</v>
      </c>
      <c r="J2385" s="25">
        <f t="shared" si="453"/>
        <v>25084.000518698667</v>
      </c>
      <c r="K2385" s="15">
        <f t="shared" si="447"/>
        <v>25058.284030661933</v>
      </c>
      <c r="L2385" s="36">
        <f t="shared" si="448"/>
        <v>1131.7159693380672</v>
      </c>
      <c r="M2385" s="36">
        <f t="shared" si="449"/>
        <v>1131.7159693380672</v>
      </c>
      <c r="N2385" s="36">
        <f t="shared" si="450"/>
        <v>4.3211759043072444E-2</v>
      </c>
      <c r="O2385" s="36">
        <f t="shared" si="451"/>
        <v>1280781.0352548012</v>
      </c>
      <c r="P2385" s="35">
        <f t="shared" si="454"/>
        <v>1280781.0352548012</v>
      </c>
    </row>
    <row r="2386" spans="1:16" x14ac:dyDescent="0.4">
      <c r="A2386" s="1">
        <v>2385</v>
      </c>
      <c r="B2386" s="21">
        <v>42198</v>
      </c>
      <c r="C2386" s="43">
        <v>1</v>
      </c>
      <c r="D2386" s="23">
        <v>30868</v>
      </c>
      <c r="E2386" s="25">
        <f t="shared" si="455"/>
        <v>29011</v>
      </c>
      <c r="F2386" s="25">
        <f t="shared" si="456"/>
        <v>29435.875</v>
      </c>
      <c r="G2386" s="25">
        <f t="shared" si="445"/>
        <v>1.0486523672219699</v>
      </c>
      <c r="H2386" s="25">
        <f t="shared" si="452"/>
        <v>1.002565354379422</v>
      </c>
      <c r="I2386" s="4">
        <f t="shared" si="446"/>
        <v>30789.015264852223</v>
      </c>
      <c r="J2386" s="25">
        <f t="shared" si="453"/>
        <v>25084.346514288492</v>
      </c>
      <c r="K2386" s="15">
        <f t="shared" si="447"/>
        <v>25148.696752473861</v>
      </c>
      <c r="L2386" s="36">
        <f t="shared" si="448"/>
        <v>5719.3032475261389</v>
      </c>
      <c r="M2386" s="36">
        <f t="shared" si="449"/>
        <v>5719.3032475261389</v>
      </c>
      <c r="N2386" s="36">
        <f t="shared" si="450"/>
        <v>0.18528259840372355</v>
      </c>
      <c r="O2386" s="36">
        <f t="shared" si="451"/>
        <v>32710429.637163039</v>
      </c>
      <c r="P2386" s="35">
        <f t="shared" si="454"/>
        <v>32710429.637163039</v>
      </c>
    </row>
    <row r="2387" spans="1:16" x14ac:dyDescent="0.4">
      <c r="A2387" s="1">
        <v>2386</v>
      </c>
      <c r="B2387" s="21">
        <v>42199</v>
      </c>
      <c r="C2387" s="43">
        <v>2</v>
      </c>
      <c r="D2387" s="23">
        <v>31243</v>
      </c>
      <c r="E2387" s="25">
        <f t="shared" si="455"/>
        <v>29860.75</v>
      </c>
      <c r="F2387" s="25">
        <f t="shared" si="456"/>
        <v>29676.75</v>
      </c>
      <c r="G2387" s="25">
        <f t="shared" si="445"/>
        <v>1.0527770055683321</v>
      </c>
      <c r="H2387" s="25">
        <f t="shared" si="452"/>
        <v>1.001156956769502</v>
      </c>
      <c r="I2387" s="4">
        <f t="shared" si="446"/>
        <v>31206.89497160746</v>
      </c>
      <c r="J2387" s="25">
        <f t="shared" si="453"/>
        <v>25084.692509878318</v>
      </c>
      <c r="K2387" s="15">
        <f t="shared" si="447"/>
        <v>25113.714414688497</v>
      </c>
      <c r="L2387" s="36">
        <f t="shared" si="448"/>
        <v>6129.2855853115034</v>
      </c>
      <c r="M2387" s="36">
        <f t="shared" si="449"/>
        <v>6129.2855853115034</v>
      </c>
      <c r="N2387" s="36">
        <f t="shared" si="450"/>
        <v>0.19618108329262565</v>
      </c>
      <c r="O2387" s="36">
        <f t="shared" si="451"/>
        <v>37568141.78630738</v>
      </c>
      <c r="P2387" s="35">
        <f t="shared" si="454"/>
        <v>37568141.78630738</v>
      </c>
    </row>
    <row r="2388" spans="1:16" x14ac:dyDescent="0.4">
      <c r="A2388" s="1">
        <v>2387</v>
      </c>
      <c r="B2388" s="21">
        <v>42200</v>
      </c>
      <c r="C2388" s="43">
        <v>3</v>
      </c>
      <c r="D2388" s="23">
        <v>31142</v>
      </c>
      <c r="E2388" s="25">
        <f t="shared" si="455"/>
        <v>29492.75</v>
      </c>
      <c r="F2388" s="25">
        <f t="shared" si="456"/>
        <v>29440.25</v>
      </c>
      <c r="G2388" s="25">
        <f t="shared" si="445"/>
        <v>1.0578035172935012</v>
      </c>
      <c r="H2388" s="25">
        <f t="shared" si="452"/>
        <v>0.99730290362961838</v>
      </c>
      <c r="I2388" s="4">
        <f t="shared" si="446"/>
        <v>31226.220124959767</v>
      </c>
      <c r="J2388" s="25">
        <f t="shared" si="453"/>
        <v>25085.038505468143</v>
      </c>
      <c r="K2388" s="15">
        <f t="shared" si="447"/>
        <v>25017.381739164161</v>
      </c>
      <c r="L2388" s="36">
        <f t="shared" si="448"/>
        <v>6124.6182608358395</v>
      </c>
      <c r="M2388" s="36">
        <f t="shared" si="449"/>
        <v>6124.6182608358395</v>
      </c>
      <c r="N2388" s="36">
        <f t="shared" si="450"/>
        <v>0.19666746711308969</v>
      </c>
      <c r="O2388" s="36">
        <f t="shared" si="451"/>
        <v>37510948.840963826</v>
      </c>
      <c r="P2388" s="35">
        <f t="shared" si="454"/>
        <v>37510948.840963826</v>
      </c>
    </row>
    <row r="2389" spans="1:16" x14ac:dyDescent="0.4">
      <c r="A2389" s="1">
        <v>2388</v>
      </c>
      <c r="B2389" s="21">
        <v>42201</v>
      </c>
      <c r="C2389" s="43">
        <v>4</v>
      </c>
      <c r="D2389" s="23">
        <v>24718</v>
      </c>
      <c r="E2389" s="25">
        <f t="shared" si="455"/>
        <v>29387.75</v>
      </c>
      <c r="F2389" s="25">
        <f t="shared" si="456"/>
        <v>28853.875</v>
      </c>
      <c r="G2389" s="25">
        <f t="shared" si="445"/>
        <v>0.85666136697410655</v>
      </c>
      <c r="H2389" s="25">
        <f t="shared" si="452"/>
        <v>0.99897478522145755</v>
      </c>
      <c r="I2389" s="4">
        <f t="shared" si="446"/>
        <v>24743.367265791792</v>
      </c>
      <c r="J2389" s="25">
        <f t="shared" si="453"/>
        <v>25085.384501057968</v>
      </c>
      <c r="K2389" s="15">
        <f t="shared" si="447"/>
        <v>25059.666594142065</v>
      </c>
      <c r="L2389" s="36">
        <f t="shared" si="448"/>
        <v>-341.66659414206515</v>
      </c>
      <c r="M2389" s="36">
        <f t="shared" si="449"/>
        <v>341.66659414206515</v>
      </c>
      <c r="N2389" s="36">
        <f t="shared" si="450"/>
        <v>1.3822582496240195E-2</v>
      </c>
      <c r="O2389" s="36">
        <f t="shared" si="451"/>
        <v>116736.06155263867</v>
      </c>
      <c r="P2389" s="35">
        <f t="shared" si="454"/>
        <v>116736.06155263867</v>
      </c>
    </row>
    <row r="2390" spans="1:16" x14ac:dyDescent="0.4">
      <c r="A2390" s="1">
        <v>2389</v>
      </c>
      <c r="B2390" s="21">
        <v>42202</v>
      </c>
      <c r="C2390" s="43">
        <v>1</v>
      </c>
      <c r="D2390" s="23">
        <v>30448</v>
      </c>
      <c r="E2390" s="25">
        <f t="shared" si="455"/>
        <v>28320</v>
      </c>
      <c r="F2390" s="25">
        <f t="shared" si="456"/>
        <v>27494.5</v>
      </c>
      <c r="G2390" s="25">
        <f t="shared" si="445"/>
        <v>1.1074214842968593</v>
      </c>
      <c r="H2390" s="25">
        <f t="shared" si="452"/>
        <v>1.002565354379422</v>
      </c>
      <c r="I2390" s="4">
        <f t="shared" si="446"/>
        <v>30370.089956726075</v>
      </c>
      <c r="J2390" s="25">
        <f t="shared" si="453"/>
        <v>25085.730496647793</v>
      </c>
      <c r="K2390" s="15">
        <f t="shared" si="447"/>
        <v>25150.084285238368</v>
      </c>
      <c r="L2390" s="36">
        <f t="shared" si="448"/>
        <v>5297.9157147616315</v>
      </c>
      <c r="M2390" s="36">
        <f t="shared" si="449"/>
        <v>5297.9157147616315</v>
      </c>
      <c r="N2390" s="36">
        <f t="shared" si="450"/>
        <v>0.17399880828828271</v>
      </c>
      <c r="O2390" s="36">
        <f t="shared" si="451"/>
        <v>28067910.920718249</v>
      </c>
      <c r="P2390" s="35">
        <f t="shared" si="454"/>
        <v>28067910.920718249</v>
      </c>
    </row>
    <row r="2391" spans="1:16" x14ac:dyDescent="0.4">
      <c r="A2391" s="1">
        <v>2390</v>
      </c>
      <c r="B2391" s="21">
        <v>42203</v>
      </c>
      <c r="C2391" s="43">
        <v>2</v>
      </c>
      <c r="D2391" s="23">
        <v>26972</v>
      </c>
      <c r="E2391" s="25">
        <f t="shared" si="455"/>
        <v>26669</v>
      </c>
      <c r="F2391" s="25">
        <f t="shared" si="456"/>
        <v>26932.5</v>
      </c>
      <c r="G2391" s="25">
        <f t="shared" si="445"/>
        <v>1.0014666295368049</v>
      </c>
      <c r="H2391" s="25">
        <f t="shared" si="452"/>
        <v>1.001156956769502</v>
      </c>
      <c r="I2391" s="4">
        <f t="shared" si="446"/>
        <v>26940.830623633981</v>
      </c>
      <c r="J2391" s="25">
        <f t="shared" si="453"/>
        <v>25086.076492237618</v>
      </c>
      <c r="K2391" s="15">
        <f t="shared" si="447"/>
        <v>25115.099998255559</v>
      </c>
      <c r="L2391" s="36">
        <f t="shared" si="448"/>
        <v>1856.9000017444414</v>
      </c>
      <c r="M2391" s="36">
        <f t="shared" si="449"/>
        <v>1856.9000017444414</v>
      </c>
      <c r="N2391" s="36">
        <f t="shared" si="450"/>
        <v>6.8845469440324839E-2</v>
      </c>
      <c r="O2391" s="36">
        <f t="shared" si="451"/>
        <v>3448077.6164785065</v>
      </c>
      <c r="P2391" s="35">
        <f t="shared" si="454"/>
        <v>3448077.6164785065</v>
      </c>
    </row>
    <row r="2392" spans="1:16" x14ac:dyDescent="0.4">
      <c r="A2392" s="1">
        <v>2391</v>
      </c>
      <c r="B2392" s="21">
        <v>42204</v>
      </c>
      <c r="C2392" s="43">
        <v>3</v>
      </c>
      <c r="D2392" s="23">
        <v>24538</v>
      </c>
      <c r="E2392" s="25">
        <f t="shared" si="455"/>
        <v>27196</v>
      </c>
      <c r="F2392" s="25">
        <f t="shared" si="456"/>
        <v>27466.625</v>
      </c>
      <c r="G2392" s="25">
        <f t="shared" si="445"/>
        <v>0.8933751416491833</v>
      </c>
      <c r="H2392" s="25">
        <f t="shared" si="452"/>
        <v>0.99730290362961838</v>
      </c>
      <c r="I2392" s="4">
        <f t="shared" si="446"/>
        <v>24604.36033094415</v>
      </c>
      <c r="J2392" s="25">
        <f t="shared" si="453"/>
        <v>25086.422487827444</v>
      </c>
      <c r="K2392" s="15">
        <f t="shared" si="447"/>
        <v>25018.761988789665</v>
      </c>
      <c r="L2392" s="36">
        <f t="shared" si="448"/>
        <v>-480.76198878966534</v>
      </c>
      <c r="M2392" s="36">
        <f t="shared" si="449"/>
        <v>480.76198878966534</v>
      </c>
      <c r="N2392" s="36">
        <f t="shared" si="450"/>
        <v>1.9592549873244165E-2</v>
      </c>
      <c r="O2392" s="36">
        <f t="shared" si="451"/>
        <v>231132.08986499431</v>
      </c>
      <c r="P2392" s="35">
        <f t="shared" si="454"/>
        <v>231132.08986499431</v>
      </c>
    </row>
    <row r="2393" spans="1:16" x14ac:dyDescent="0.4">
      <c r="A2393" s="1">
        <v>2392</v>
      </c>
      <c r="B2393" s="21">
        <v>42205</v>
      </c>
      <c r="C2393" s="43">
        <v>4</v>
      </c>
      <c r="D2393" s="23">
        <v>26826</v>
      </c>
      <c r="E2393" s="25">
        <f t="shared" si="455"/>
        <v>27737.25</v>
      </c>
      <c r="F2393" s="25">
        <f t="shared" si="456"/>
        <v>27508.125</v>
      </c>
      <c r="G2393" s="25">
        <f t="shared" si="445"/>
        <v>0.9752027809965238</v>
      </c>
      <c r="H2393" s="25">
        <f t="shared" si="452"/>
        <v>0.99897478522145755</v>
      </c>
      <c r="I2393" s="4">
        <f t="shared" si="446"/>
        <v>26853.530636464548</v>
      </c>
      <c r="J2393" s="25">
        <f t="shared" si="453"/>
        <v>25086.768483417269</v>
      </c>
      <c r="K2393" s="15">
        <f t="shared" si="447"/>
        <v>25061.049157622198</v>
      </c>
      <c r="L2393" s="36">
        <f t="shared" si="448"/>
        <v>1764.9508423778025</v>
      </c>
      <c r="M2393" s="36">
        <f t="shared" si="449"/>
        <v>1764.9508423778025</v>
      </c>
      <c r="N2393" s="36">
        <f t="shared" si="450"/>
        <v>6.5792546126064361E-2</v>
      </c>
      <c r="O2393" s="36">
        <f t="shared" si="451"/>
        <v>3115051.4760101144</v>
      </c>
      <c r="P2393" s="35">
        <f t="shared" si="454"/>
        <v>3115051.4760101144</v>
      </c>
    </row>
    <row r="2394" spans="1:16" x14ac:dyDescent="0.4">
      <c r="A2394" s="1">
        <v>2393</v>
      </c>
      <c r="B2394" s="21">
        <v>42206</v>
      </c>
      <c r="C2394" s="43">
        <v>1</v>
      </c>
      <c r="D2394" s="23">
        <v>32613</v>
      </c>
      <c r="E2394" s="25">
        <f t="shared" si="455"/>
        <v>27279</v>
      </c>
      <c r="F2394" s="25">
        <f t="shared" si="456"/>
        <v>27093.875</v>
      </c>
      <c r="G2394" s="25">
        <f t="shared" si="445"/>
        <v>1.2037037891405344</v>
      </c>
      <c r="H2394" s="25">
        <f t="shared" si="452"/>
        <v>1.002565354379422</v>
      </c>
      <c r="I2394" s="4">
        <f t="shared" si="446"/>
        <v>32529.550175995384</v>
      </c>
      <c r="J2394" s="25">
        <f t="shared" si="453"/>
        <v>25087.114479007098</v>
      </c>
      <c r="K2394" s="15">
        <f t="shared" si="447"/>
        <v>25151.471818002879</v>
      </c>
      <c r="L2394" s="36">
        <f t="shared" si="448"/>
        <v>7461.5281819971206</v>
      </c>
      <c r="M2394" s="36">
        <f t="shared" si="449"/>
        <v>7461.5281819971206</v>
      </c>
      <c r="N2394" s="36">
        <f t="shared" si="450"/>
        <v>0.22878999730160121</v>
      </c>
      <c r="O2394" s="36">
        <f t="shared" si="451"/>
        <v>55674402.810737252</v>
      </c>
      <c r="P2394" s="35">
        <f t="shared" si="454"/>
        <v>55674402.810737252</v>
      </c>
    </row>
    <row r="2395" spans="1:16" x14ac:dyDescent="0.4">
      <c r="A2395" s="1">
        <v>2394</v>
      </c>
      <c r="B2395" s="21">
        <v>42207</v>
      </c>
      <c r="C2395" s="43">
        <v>2</v>
      </c>
      <c r="D2395" s="23">
        <v>25139</v>
      </c>
      <c r="E2395" s="25">
        <f t="shared" si="455"/>
        <v>26908.75</v>
      </c>
      <c r="F2395" s="25">
        <f t="shared" si="456"/>
        <v>27072.125</v>
      </c>
      <c r="G2395" s="25">
        <f t="shared" si="445"/>
        <v>0.92859352562829844</v>
      </c>
      <c r="H2395" s="25">
        <f t="shared" si="452"/>
        <v>1.001156956769502</v>
      </c>
      <c r="I2395" s="4">
        <f t="shared" si="446"/>
        <v>25109.948874667603</v>
      </c>
      <c r="J2395" s="25">
        <f t="shared" si="453"/>
        <v>25087.460474596923</v>
      </c>
      <c r="K2395" s="15">
        <f t="shared" si="447"/>
        <v>25116.485581822621</v>
      </c>
      <c r="L2395" s="36">
        <f t="shared" si="448"/>
        <v>22.514418177379412</v>
      </c>
      <c r="M2395" s="36">
        <f t="shared" si="449"/>
        <v>22.514418177379412</v>
      </c>
      <c r="N2395" s="36">
        <f t="shared" si="450"/>
        <v>8.9559720662633403E-4</v>
      </c>
      <c r="O2395" s="36">
        <f t="shared" si="451"/>
        <v>506.89902586591245</v>
      </c>
      <c r="P2395" s="35">
        <f t="shared" si="454"/>
        <v>506.89902586591245</v>
      </c>
    </row>
    <row r="2396" spans="1:16" x14ac:dyDescent="0.4">
      <c r="A2396" s="1">
        <v>2395</v>
      </c>
      <c r="B2396" s="21">
        <v>42208</v>
      </c>
      <c r="C2396" s="43">
        <v>3</v>
      </c>
      <c r="D2396" s="23">
        <v>23057</v>
      </c>
      <c r="E2396" s="25">
        <f t="shared" si="455"/>
        <v>27235.5</v>
      </c>
      <c r="F2396" s="25">
        <f t="shared" si="456"/>
        <v>26407.125</v>
      </c>
      <c r="G2396" s="25">
        <f t="shared" si="445"/>
        <v>0.87313556473868326</v>
      </c>
      <c r="H2396" s="25">
        <f t="shared" si="452"/>
        <v>0.99730290362961838</v>
      </c>
      <c r="I2396" s="4">
        <f t="shared" si="446"/>
        <v>23119.355128803461</v>
      </c>
      <c r="J2396" s="25">
        <f t="shared" si="453"/>
        <v>25087.806470186748</v>
      </c>
      <c r="K2396" s="15">
        <f t="shared" si="447"/>
        <v>25020.14223841517</v>
      </c>
      <c r="L2396" s="36">
        <f t="shared" si="448"/>
        <v>-1963.1422384151701</v>
      </c>
      <c r="M2396" s="36">
        <f t="shared" si="449"/>
        <v>1963.1422384151701</v>
      </c>
      <c r="N2396" s="36">
        <f t="shared" si="450"/>
        <v>8.5143003791263827E-2</v>
      </c>
      <c r="O2396" s="36">
        <f t="shared" si="451"/>
        <v>3853927.4482497247</v>
      </c>
      <c r="P2396" s="35">
        <f t="shared" si="454"/>
        <v>3853927.4482497247</v>
      </c>
    </row>
    <row r="2397" spans="1:16" x14ac:dyDescent="0.4">
      <c r="A2397" s="1">
        <v>2396</v>
      </c>
      <c r="B2397" s="21">
        <v>42209</v>
      </c>
      <c r="C2397" s="43">
        <v>4</v>
      </c>
      <c r="D2397" s="23">
        <v>28133</v>
      </c>
      <c r="E2397" s="25">
        <f t="shared" si="455"/>
        <v>25578.75</v>
      </c>
      <c r="F2397" s="25">
        <f t="shared" si="456"/>
        <v>25364.875</v>
      </c>
      <c r="G2397" s="25">
        <f t="shared" si="445"/>
        <v>1.1091322153174419</v>
      </c>
      <c r="H2397" s="25">
        <f t="shared" si="452"/>
        <v>0.99897478522145755</v>
      </c>
      <c r="I2397" s="4">
        <f t="shared" si="446"/>
        <v>28161.871967332328</v>
      </c>
      <c r="J2397" s="25">
        <f t="shared" si="453"/>
        <v>25088.152465776573</v>
      </c>
      <c r="K2397" s="15">
        <f t="shared" si="447"/>
        <v>25062.431721102334</v>
      </c>
      <c r="L2397" s="36">
        <f t="shared" si="448"/>
        <v>3070.5682788976665</v>
      </c>
      <c r="M2397" s="36">
        <f t="shared" si="449"/>
        <v>3070.5682788976665</v>
      </c>
      <c r="N2397" s="36">
        <f t="shared" si="450"/>
        <v>0.10914471541953102</v>
      </c>
      <c r="O2397" s="36">
        <f t="shared" si="451"/>
        <v>9428389.5553725772</v>
      </c>
      <c r="P2397" s="35">
        <f t="shared" si="454"/>
        <v>9428389.5553725772</v>
      </c>
    </row>
    <row r="2398" spans="1:16" x14ac:dyDescent="0.4">
      <c r="A2398" s="1">
        <v>2397</v>
      </c>
      <c r="B2398" s="21">
        <v>42210</v>
      </c>
      <c r="C2398" s="43">
        <v>1</v>
      </c>
      <c r="D2398" s="23">
        <v>25986</v>
      </c>
      <c r="E2398" s="25">
        <f t="shared" si="455"/>
        <v>25151</v>
      </c>
      <c r="F2398" s="25">
        <f t="shared" si="456"/>
        <v>25883.875</v>
      </c>
      <c r="G2398" s="25">
        <f t="shared" si="445"/>
        <v>1.0039455066136735</v>
      </c>
      <c r="H2398" s="25">
        <f t="shared" si="452"/>
        <v>1.002565354379422</v>
      </c>
      <c r="I2398" s="4">
        <f t="shared" si="446"/>
        <v>25919.507278490666</v>
      </c>
      <c r="J2398" s="25">
        <f t="shared" si="453"/>
        <v>25088.498461366398</v>
      </c>
      <c r="K2398" s="15">
        <f t="shared" si="447"/>
        <v>25152.859350767387</v>
      </c>
      <c r="L2398" s="36">
        <f t="shared" si="448"/>
        <v>833.14064923261321</v>
      </c>
      <c r="M2398" s="36">
        <f t="shared" si="449"/>
        <v>833.14064923261321</v>
      </c>
      <c r="N2398" s="36">
        <f t="shared" si="450"/>
        <v>3.2061134812307136E-2</v>
      </c>
      <c r="O2398" s="36">
        <f t="shared" si="451"/>
        <v>694123.34140374023</v>
      </c>
      <c r="P2398" s="35">
        <f t="shared" si="454"/>
        <v>694123.34140374023</v>
      </c>
    </row>
    <row r="2399" spans="1:16" x14ac:dyDescent="0.4">
      <c r="A2399" s="1">
        <v>2398</v>
      </c>
      <c r="B2399" s="21">
        <v>42211</v>
      </c>
      <c r="C2399" s="43">
        <v>2</v>
      </c>
      <c r="D2399" s="23">
        <v>23428</v>
      </c>
      <c r="E2399" s="25">
        <f t="shared" si="455"/>
        <v>26616.75</v>
      </c>
      <c r="F2399" s="25">
        <f t="shared" si="456"/>
        <v>26853.5</v>
      </c>
      <c r="G2399" s="25">
        <f t="shared" si="445"/>
        <v>0.87243748487161821</v>
      </c>
      <c r="H2399" s="25">
        <f t="shared" si="452"/>
        <v>1.001156956769502</v>
      </c>
      <c r="I2399" s="4">
        <f t="shared" si="446"/>
        <v>23400.926140089607</v>
      </c>
      <c r="J2399" s="25">
        <f t="shared" si="453"/>
        <v>25088.844456956223</v>
      </c>
      <c r="K2399" s="15">
        <f t="shared" si="447"/>
        <v>25117.871165389683</v>
      </c>
      <c r="L2399" s="36">
        <f t="shared" si="448"/>
        <v>-1689.8711653896826</v>
      </c>
      <c r="M2399" s="36">
        <f t="shared" si="449"/>
        <v>1689.8711653896826</v>
      </c>
      <c r="N2399" s="36">
        <f t="shared" si="450"/>
        <v>7.2130406581427456E-2</v>
      </c>
      <c r="O2399" s="36">
        <f t="shared" si="451"/>
        <v>2855664.5556154838</v>
      </c>
      <c r="P2399" s="35">
        <f t="shared" si="454"/>
        <v>2855664.5556154838</v>
      </c>
    </row>
    <row r="2400" spans="1:16" x14ac:dyDescent="0.4">
      <c r="A2400" s="1">
        <v>2399</v>
      </c>
      <c r="B2400" s="21">
        <v>42212</v>
      </c>
      <c r="C2400" s="43">
        <v>3</v>
      </c>
      <c r="D2400" s="23">
        <v>28920</v>
      </c>
      <c r="E2400" s="25">
        <f t="shared" si="455"/>
        <v>27090.25</v>
      </c>
      <c r="F2400" s="25">
        <f t="shared" si="456"/>
        <v>27673.375</v>
      </c>
      <c r="G2400" s="25">
        <f t="shared" si="445"/>
        <v>1.0450478122021618</v>
      </c>
      <c r="H2400" s="25">
        <f t="shared" si="452"/>
        <v>0.99730290362961838</v>
      </c>
      <c r="I2400" s="4">
        <f t="shared" si="446"/>
        <v>28998.210969553544</v>
      </c>
      <c r="J2400" s="25">
        <f t="shared" si="453"/>
        <v>25089.190452546049</v>
      </c>
      <c r="K2400" s="15">
        <f t="shared" si="447"/>
        <v>25021.522488040675</v>
      </c>
      <c r="L2400" s="36">
        <f t="shared" si="448"/>
        <v>3898.4775119593251</v>
      </c>
      <c r="M2400" s="36">
        <f t="shared" si="449"/>
        <v>3898.4775119593251</v>
      </c>
      <c r="N2400" s="36">
        <f t="shared" si="450"/>
        <v>0.13480212696954788</v>
      </c>
      <c r="O2400" s="36">
        <f t="shared" si="451"/>
        <v>15198126.911252569</v>
      </c>
      <c r="P2400" s="35">
        <f t="shared" si="454"/>
        <v>15198126.911252569</v>
      </c>
    </row>
    <row r="2401" spans="1:16" x14ac:dyDescent="0.4">
      <c r="A2401" s="1">
        <v>2400</v>
      </c>
      <c r="B2401" s="21">
        <v>42213</v>
      </c>
      <c r="C2401" s="43">
        <v>4</v>
      </c>
      <c r="D2401" s="23">
        <v>30027</v>
      </c>
      <c r="E2401" s="25">
        <f t="shared" si="455"/>
        <v>28256.5</v>
      </c>
      <c r="F2401" s="25">
        <f t="shared" si="456"/>
        <v>28358.125</v>
      </c>
      <c r="G2401" s="25">
        <f t="shared" si="445"/>
        <v>1.058849976858484</v>
      </c>
      <c r="H2401" s="25">
        <f t="shared" si="452"/>
        <v>0.99897478522145755</v>
      </c>
      <c r="I2401" s="4">
        <f t="shared" si="446"/>
        <v>30057.815716883655</v>
      </c>
      <c r="J2401" s="25">
        <f t="shared" si="453"/>
        <v>25089.536448135874</v>
      </c>
      <c r="K2401" s="15">
        <f t="shared" si="447"/>
        <v>25063.814284582466</v>
      </c>
      <c r="L2401" s="36">
        <f t="shared" si="448"/>
        <v>4963.1857154175341</v>
      </c>
      <c r="M2401" s="36">
        <f t="shared" si="449"/>
        <v>4963.1857154175341</v>
      </c>
      <c r="N2401" s="36">
        <f t="shared" si="450"/>
        <v>0.16529076216130595</v>
      </c>
      <c r="O2401" s="36">
        <f t="shared" si="451"/>
        <v>24633212.445724659</v>
      </c>
      <c r="P2401" s="35">
        <f t="shared" si="454"/>
        <v>24633212.445724659</v>
      </c>
    </row>
    <row r="2402" spans="1:16" x14ac:dyDescent="0.4">
      <c r="A2402" s="1">
        <v>2401</v>
      </c>
      <c r="B2402" s="21">
        <v>42214</v>
      </c>
      <c r="C2402" s="43">
        <v>1</v>
      </c>
      <c r="D2402" s="23">
        <v>30651</v>
      </c>
      <c r="E2402" s="25">
        <f t="shared" si="455"/>
        <v>28459.75</v>
      </c>
      <c r="F2402" s="25">
        <f t="shared" si="456"/>
        <v>28526.375</v>
      </c>
      <c r="G2402" s="25">
        <f t="shared" si="445"/>
        <v>1.0744793195770581</v>
      </c>
      <c r="H2402" s="25">
        <f t="shared" si="452"/>
        <v>1.002565354379422</v>
      </c>
      <c r="I2402" s="4">
        <f t="shared" si="446"/>
        <v>30572.57052232038</v>
      </c>
      <c r="J2402" s="25">
        <f t="shared" si="453"/>
        <v>25089.882443725699</v>
      </c>
      <c r="K2402" s="15">
        <f t="shared" si="447"/>
        <v>25154.246883531894</v>
      </c>
      <c r="L2402" s="36">
        <f t="shared" si="448"/>
        <v>5496.7531164681059</v>
      </c>
      <c r="M2402" s="36">
        <f t="shared" si="449"/>
        <v>5496.7531164681059</v>
      </c>
      <c r="N2402" s="36">
        <f t="shared" si="450"/>
        <v>0.17933356551068827</v>
      </c>
      <c r="O2402" s="36">
        <f t="shared" si="451"/>
        <v>30214294.823401835</v>
      </c>
      <c r="P2402" s="35">
        <f t="shared" si="454"/>
        <v>30214294.823401835</v>
      </c>
    </row>
    <row r="2403" spans="1:16" x14ac:dyDescent="0.4">
      <c r="A2403" s="1">
        <v>2402</v>
      </c>
      <c r="B2403" s="21">
        <v>42215</v>
      </c>
      <c r="C2403" s="43">
        <v>2</v>
      </c>
      <c r="D2403" s="23">
        <v>24241</v>
      </c>
      <c r="E2403" s="25">
        <f t="shared" si="455"/>
        <v>28593</v>
      </c>
      <c r="F2403" s="25">
        <f t="shared" si="456"/>
        <v>28427.625</v>
      </c>
      <c r="G2403" s="25">
        <f t="shared" si="445"/>
        <v>0.85272688098284677</v>
      </c>
      <c r="H2403" s="25">
        <f t="shared" si="452"/>
        <v>1.001156956769502</v>
      </c>
      <c r="I2403" s="4">
        <f t="shared" si="446"/>
        <v>24212.986621218719</v>
      </c>
      <c r="J2403" s="25">
        <f t="shared" si="453"/>
        <v>25090.228439315528</v>
      </c>
      <c r="K2403" s="15">
        <f t="shared" si="447"/>
        <v>25119.256748956745</v>
      </c>
      <c r="L2403" s="36">
        <f t="shared" si="448"/>
        <v>-878.25674895674456</v>
      </c>
      <c r="M2403" s="36">
        <f t="shared" si="449"/>
        <v>878.25674895674456</v>
      </c>
      <c r="N2403" s="36">
        <f t="shared" si="450"/>
        <v>3.623021941985663E-2</v>
      </c>
      <c r="O2403" s="36">
        <f t="shared" si="451"/>
        <v>771334.91708807019</v>
      </c>
      <c r="P2403" s="35">
        <f t="shared" si="454"/>
        <v>771334.91708807019</v>
      </c>
    </row>
    <row r="2404" spans="1:16" x14ac:dyDescent="0.4">
      <c r="A2404" s="1">
        <v>2403</v>
      </c>
      <c r="B2404" s="21">
        <v>42216</v>
      </c>
      <c r="C2404" s="43">
        <v>3</v>
      </c>
      <c r="D2404" s="23">
        <v>29453</v>
      </c>
      <c r="E2404" s="25">
        <f t="shared" si="455"/>
        <v>28262.25</v>
      </c>
      <c r="F2404" s="25">
        <f t="shared" si="456"/>
        <v>27829.5</v>
      </c>
      <c r="G2404" s="25">
        <f t="shared" si="445"/>
        <v>1.0583373758062489</v>
      </c>
      <c r="H2404" s="25">
        <f t="shared" si="452"/>
        <v>0.99730290362961838</v>
      </c>
      <c r="I2404" s="4">
        <f t="shared" si="446"/>
        <v>29532.652409621733</v>
      </c>
      <c r="J2404" s="25">
        <f t="shared" si="453"/>
        <v>25090.574434905353</v>
      </c>
      <c r="K2404" s="15">
        <f t="shared" si="447"/>
        <v>25022.90273766618</v>
      </c>
      <c r="L2404" s="36">
        <f t="shared" si="448"/>
        <v>4430.0972623338203</v>
      </c>
      <c r="M2404" s="36">
        <f t="shared" si="449"/>
        <v>4430.0972623338203</v>
      </c>
      <c r="N2404" s="36">
        <f t="shared" si="450"/>
        <v>0.15041242869432045</v>
      </c>
      <c r="O2404" s="36">
        <f t="shared" si="451"/>
        <v>19625761.75373761</v>
      </c>
      <c r="P2404" s="35">
        <f t="shared" si="454"/>
        <v>19625761.75373761</v>
      </c>
    </row>
    <row r="2405" spans="1:16" x14ac:dyDescent="0.4">
      <c r="A2405" s="1">
        <v>2404</v>
      </c>
      <c r="B2405" s="21">
        <v>42217</v>
      </c>
      <c r="C2405" s="43">
        <v>4</v>
      </c>
      <c r="D2405" s="23">
        <v>28704</v>
      </c>
      <c r="E2405" s="25">
        <f t="shared" si="455"/>
        <v>27396.75</v>
      </c>
      <c r="F2405" s="25">
        <f t="shared" si="456"/>
        <v>28263.125</v>
      </c>
      <c r="G2405" s="25">
        <f t="shared" si="445"/>
        <v>1.0155989473916986</v>
      </c>
      <c r="H2405" s="25">
        <f t="shared" si="452"/>
        <v>0.99897478522145755</v>
      </c>
      <c r="I2405" s="4">
        <f t="shared" si="446"/>
        <v>28733.45796574511</v>
      </c>
      <c r="J2405" s="25">
        <f t="shared" si="453"/>
        <v>25090.920430495178</v>
      </c>
      <c r="K2405" s="15">
        <f t="shared" si="447"/>
        <v>25065.196848062602</v>
      </c>
      <c r="L2405" s="36">
        <f t="shared" si="448"/>
        <v>3638.8031519373981</v>
      </c>
      <c r="M2405" s="36">
        <f t="shared" si="449"/>
        <v>3638.8031519373981</v>
      </c>
      <c r="N2405" s="36">
        <f t="shared" si="450"/>
        <v>0.12676989799113009</v>
      </c>
      <c r="O2405" s="36">
        <f t="shared" si="451"/>
        <v>13240888.378549542</v>
      </c>
      <c r="P2405" s="35">
        <f t="shared" si="454"/>
        <v>13240888.378549542</v>
      </c>
    </row>
    <row r="2406" spans="1:16" x14ac:dyDescent="0.4">
      <c r="A2406" s="1">
        <v>2405</v>
      </c>
      <c r="B2406" s="21">
        <v>42218</v>
      </c>
      <c r="C2406" s="43">
        <v>1</v>
      </c>
      <c r="D2406" s="23">
        <v>27189</v>
      </c>
      <c r="E2406" s="25">
        <f t="shared" si="455"/>
        <v>29129.5</v>
      </c>
      <c r="F2406" s="25">
        <f t="shared" si="456"/>
        <v>28797.875</v>
      </c>
      <c r="G2406" s="25">
        <f t="shared" si="445"/>
        <v>0.94413216252935328</v>
      </c>
      <c r="H2406" s="25">
        <f t="shared" si="452"/>
        <v>1.002565354379422</v>
      </c>
      <c r="I2406" s="4">
        <f t="shared" si="446"/>
        <v>27119.429053909131</v>
      </c>
      <c r="J2406" s="25">
        <f t="shared" si="453"/>
        <v>25091.266426085003</v>
      </c>
      <c r="K2406" s="15">
        <f t="shared" si="447"/>
        <v>25155.634416296405</v>
      </c>
      <c r="L2406" s="36">
        <f t="shared" si="448"/>
        <v>2033.3655837035949</v>
      </c>
      <c r="M2406" s="36">
        <f t="shared" si="449"/>
        <v>2033.3655837035949</v>
      </c>
      <c r="N2406" s="36">
        <f t="shared" si="450"/>
        <v>7.4786332108705542E-2</v>
      </c>
      <c r="O2406" s="36">
        <f t="shared" si="451"/>
        <v>4134575.5969902612</v>
      </c>
      <c r="P2406" s="35">
        <f t="shared" si="454"/>
        <v>4134575.5969902612</v>
      </c>
    </row>
    <row r="2407" spans="1:16" x14ac:dyDescent="0.4">
      <c r="A2407" s="1">
        <v>2406</v>
      </c>
      <c r="B2407" s="21">
        <v>42219</v>
      </c>
      <c r="C2407" s="43">
        <v>2</v>
      </c>
      <c r="D2407" s="23">
        <v>31172</v>
      </c>
      <c r="E2407" s="25">
        <f t="shared" si="455"/>
        <v>28466.25</v>
      </c>
      <c r="F2407" s="25">
        <f t="shared" si="456"/>
        <v>28797.375</v>
      </c>
      <c r="G2407" s="25">
        <f t="shared" si="445"/>
        <v>1.0824597728091536</v>
      </c>
      <c r="H2407" s="25">
        <f t="shared" si="452"/>
        <v>1.001156956769502</v>
      </c>
      <c r="I2407" s="4">
        <f t="shared" si="446"/>
        <v>31135.977020610946</v>
      </c>
      <c r="J2407" s="25">
        <f t="shared" si="453"/>
        <v>25091.612421674829</v>
      </c>
      <c r="K2407" s="15">
        <f t="shared" si="447"/>
        <v>25120.642332523807</v>
      </c>
      <c r="L2407" s="36">
        <f t="shared" si="448"/>
        <v>6051.3576674761935</v>
      </c>
      <c r="M2407" s="36">
        <f t="shared" si="449"/>
        <v>6051.3576674761935</v>
      </c>
      <c r="N2407" s="36">
        <f t="shared" si="450"/>
        <v>0.19412798881933124</v>
      </c>
      <c r="O2407" s="36">
        <f t="shared" si="451"/>
        <v>36618929.619722918</v>
      </c>
      <c r="P2407" s="35">
        <f t="shared" si="454"/>
        <v>36618929.619722918</v>
      </c>
    </row>
    <row r="2408" spans="1:16" x14ac:dyDescent="0.4">
      <c r="A2408" s="1">
        <v>2407</v>
      </c>
      <c r="B2408" s="21">
        <v>42220</v>
      </c>
      <c r="C2408" s="43">
        <v>3</v>
      </c>
      <c r="D2408" s="23">
        <v>26800</v>
      </c>
      <c r="E2408" s="25">
        <f t="shared" si="455"/>
        <v>29128.5</v>
      </c>
      <c r="F2408" s="25">
        <f t="shared" si="456"/>
        <v>28264.75</v>
      </c>
      <c r="G2408" s="25">
        <f t="shared" si="445"/>
        <v>0.94817750024323588</v>
      </c>
      <c r="H2408" s="25">
        <f t="shared" si="452"/>
        <v>0.99730290362961838</v>
      </c>
      <c r="I2408" s="4">
        <f t="shared" si="446"/>
        <v>26872.477661965248</v>
      </c>
      <c r="J2408" s="25">
        <f t="shared" si="453"/>
        <v>25091.958417264654</v>
      </c>
      <c r="K2408" s="15">
        <f t="shared" si="447"/>
        <v>25024.282987291681</v>
      </c>
      <c r="L2408" s="36">
        <f t="shared" si="448"/>
        <v>1775.7170127083191</v>
      </c>
      <c r="M2408" s="36">
        <f t="shared" si="449"/>
        <v>1775.7170127083191</v>
      </c>
      <c r="N2408" s="36">
        <f t="shared" si="450"/>
        <v>6.6258097489116388E-2</v>
      </c>
      <c r="O2408" s="36">
        <f t="shared" si="451"/>
        <v>3153170.9092217567</v>
      </c>
      <c r="P2408" s="35">
        <f t="shared" si="454"/>
        <v>3153170.9092217567</v>
      </c>
    </row>
    <row r="2409" spans="1:16" x14ac:dyDescent="0.4">
      <c r="A2409" s="1">
        <v>2408</v>
      </c>
      <c r="B2409" s="21">
        <v>42221</v>
      </c>
      <c r="C2409" s="43">
        <v>4</v>
      </c>
      <c r="D2409" s="23">
        <v>31353</v>
      </c>
      <c r="E2409" s="25">
        <f t="shared" si="455"/>
        <v>27401</v>
      </c>
      <c r="F2409" s="25">
        <f t="shared" si="456"/>
        <v>27138.375</v>
      </c>
      <c r="G2409" s="25">
        <f t="shared" si="445"/>
        <v>1.155301303044121</v>
      </c>
      <c r="H2409" s="25">
        <f t="shared" si="452"/>
        <v>0.99897478522145755</v>
      </c>
      <c r="I2409" s="4">
        <f t="shared" si="446"/>
        <v>31385.176546822968</v>
      </c>
      <c r="J2409" s="25">
        <f t="shared" si="453"/>
        <v>25092.304412854479</v>
      </c>
      <c r="K2409" s="15">
        <f t="shared" si="447"/>
        <v>25066.579411542734</v>
      </c>
      <c r="L2409" s="36">
        <f t="shared" si="448"/>
        <v>6286.4205884572657</v>
      </c>
      <c r="M2409" s="36">
        <f t="shared" si="449"/>
        <v>6286.4205884572657</v>
      </c>
      <c r="N2409" s="36">
        <f t="shared" si="450"/>
        <v>0.20050459568326048</v>
      </c>
      <c r="O2409" s="36">
        <f t="shared" si="451"/>
        <v>39519083.814979397</v>
      </c>
      <c r="P2409" s="35">
        <f t="shared" si="454"/>
        <v>39519083.814979397</v>
      </c>
    </row>
    <row r="2410" spans="1:16" x14ac:dyDescent="0.4">
      <c r="A2410" s="1">
        <v>2409</v>
      </c>
      <c r="B2410" s="21">
        <v>42222</v>
      </c>
      <c r="C2410" s="43">
        <v>1</v>
      </c>
      <c r="D2410" s="23">
        <v>20279</v>
      </c>
      <c r="E2410" s="25">
        <f t="shared" si="455"/>
        <v>26875.75</v>
      </c>
      <c r="F2410" s="25">
        <f t="shared" si="456"/>
        <v>26824.625</v>
      </c>
      <c r="G2410" s="25">
        <f t="shared" si="445"/>
        <v>0.75598447322189966</v>
      </c>
      <c r="H2410" s="25">
        <f t="shared" si="452"/>
        <v>1.002565354379422</v>
      </c>
      <c r="I2410" s="4">
        <f t="shared" si="446"/>
        <v>20227.110294024173</v>
      </c>
      <c r="J2410" s="25">
        <f t="shared" si="453"/>
        <v>25092.650408444304</v>
      </c>
      <c r="K2410" s="15">
        <f t="shared" si="447"/>
        <v>25157.021949060912</v>
      </c>
      <c r="L2410" s="36">
        <f t="shared" si="448"/>
        <v>-4878.0219490609124</v>
      </c>
      <c r="M2410" s="36">
        <f t="shared" si="449"/>
        <v>4878.0219490609124</v>
      </c>
      <c r="N2410" s="36">
        <f t="shared" si="450"/>
        <v>0.2405454878968841</v>
      </c>
      <c r="O2410" s="36">
        <f t="shared" si="451"/>
        <v>23795098.135520022</v>
      </c>
      <c r="P2410" s="35">
        <f t="shared" si="454"/>
        <v>23795098.135520022</v>
      </c>
    </row>
    <row r="2411" spans="1:16" x14ac:dyDescent="0.4">
      <c r="A2411" s="1">
        <v>2410</v>
      </c>
      <c r="B2411" s="21">
        <v>42223</v>
      </c>
      <c r="C2411" s="43">
        <v>2</v>
      </c>
      <c r="D2411" s="23">
        <v>29071</v>
      </c>
      <c r="E2411" s="25">
        <f t="shared" si="455"/>
        <v>26773.5</v>
      </c>
      <c r="F2411" s="25">
        <f t="shared" si="456"/>
        <v>26309.125</v>
      </c>
      <c r="G2411" s="25">
        <f t="shared" si="445"/>
        <v>1.1049778356368751</v>
      </c>
      <c r="H2411" s="25">
        <f t="shared" si="452"/>
        <v>1.001156956769502</v>
      </c>
      <c r="I2411" s="4">
        <f t="shared" si="446"/>
        <v>29037.40497774223</v>
      </c>
      <c r="J2411" s="25">
        <f t="shared" si="453"/>
        <v>25092.996404034133</v>
      </c>
      <c r="K2411" s="15">
        <f t="shared" si="447"/>
        <v>25122.027916090869</v>
      </c>
      <c r="L2411" s="36">
        <f t="shared" si="448"/>
        <v>3948.9720839091315</v>
      </c>
      <c r="M2411" s="36">
        <f t="shared" si="449"/>
        <v>3948.9720839091315</v>
      </c>
      <c r="N2411" s="36">
        <f t="shared" si="450"/>
        <v>0.13583888011795711</v>
      </c>
      <c r="O2411" s="36">
        <f t="shared" si="451"/>
        <v>15594380.519493628</v>
      </c>
      <c r="P2411" s="35">
        <f t="shared" si="454"/>
        <v>15594380.519493628</v>
      </c>
    </row>
    <row r="2412" spans="1:16" x14ac:dyDescent="0.4">
      <c r="A2412" s="1">
        <v>2411</v>
      </c>
      <c r="B2412" s="21">
        <v>42224</v>
      </c>
      <c r="C2412" s="43">
        <v>3</v>
      </c>
      <c r="D2412" s="23">
        <v>26391</v>
      </c>
      <c r="E2412" s="25">
        <f t="shared" si="455"/>
        <v>25844.75</v>
      </c>
      <c r="F2412" s="25">
        <f t="shared" si="456"/>
        <v>27197.25</v>
      </c>
      <c r="G2412" s="25">
        <f t="shared" si="445"/>
        <v>0.97035545873204088</v>
      </c>
      <c r="H2412" s="25">
        <f t="shared" si="452"/>
        <v>0.99730290362961838</v>
      </c>
      <c r="I2412" s="4">
        <f t="shared" si="446"/>
        <v>26462.371566303165</v>
      </c>
      <c r="J2412" s="25">
        <f t="shared" si="453"/>
        <v>25093.342399623958</v>
      </c>
      <c r="K2412" s="15">
        <f t="shared" si="447"/>
        <v>25025.663236917189</v>
      </c>
      <c r="L2412" s="36">
        <f t="shared" si="448"/>
        <v>1365.3367630828106</v>
      </c>
      <c r="M2412" s="36">
        <f t="shared" si="449"/>
        <v>1365.3367630828106</v>
      </c>
      <c r="N2412" s="36">
        <f t="shared" si="450"/>
        <v>5.1734938542791507E-2</v>
      </c>
      <c r="O2412" s="36">
        <f t="shared" si="451"/>
        <v>1864144.4766254469</v>
      </c>
      <c r="P2412" s="35">
        <f t="shared" si="454"/>
        <v>1864144.4766254469</v>
      </c>
    </row>
    <row r="2413" spans="1:16" x14ac:dyDescent="0.4">
      <c r="A2413" s="1">
        <v>2412</v>
      </c>
      <c r="B2413" s="21">
        <v>42225</v>
      </c>
      <c r="C2413" s="43">
        <v>4</v>
      </c>
      <c r="D2413" s="23">
        <v>27638</v>
      </c>
      <c r="E2413" s="25">
        <f t="shared" si="455"/>
        <v>28549.75</v>
      </c>
      <c r="F2413" s="25">
        <f t="shared" si="456"/>
        <v>28907.5</v>
      </c>
      <c r="G2413" s="25">
        <f t="shared" ref="G2413:G2476" si="457">D2413/F2413</f>
        <v>0.95608406122978462</v>
      </c>
      <c r="H2413" s="25">
        <f t="shared" si="452"/>
        <v>0.99897478522145755</v>
      </c>
      <c r="I2413" s="4">
        <f t="shared" ref="I2413:I2476" si="458">D2413/H2413</f>
        <v>27666.363965205663</v>
      </c>
      <c r="J2413" s="25">
        <f t="shared" si="453"/>
        <v>25093.688395213783</v>
      </c>
      <c r="K2413" s="15">
        <f t="shared" ref="K2413:K2476" si="459">H2413*J2413</f>
        <v>25067.96197502287</v>
      </c>
      <c r="L2413" s="36">
        <f t="shared" ref="L2413:L2476" si="460">D2413-K2413</f>
        <v>2570.0380249771297</v>
      </c>
      <c r="M2413" s="36">
        <f t="shared" ref="M2413:M2476" si="461">ABS(L2413)</f>
        <v>2570.0380249771297</v>
      </c>
      <c r="N2413" s="36">
        <f t="shared" ref="N2413:N2476" si="462">M2413/D2413</f>
        <v>9.2989291011546765E-2</v>
      </c>
      <c r="O2413" s="36">
        <f t="shared" ref="O2413:O2476" si="463">L2413^2</f>
        <v>6605095.4498283453</v>
      </c>
      <c r="P2413" s="35">
        <f t="shared" si="454"/>
        <v>6605095.4498283453</v>
      </c>
    </row>
    <row r="2414" spans="1:16" x14ac:dyDescent="0.4">
      <c r="A2414" s="1">
        <v>2413</v>
      </c>
      <c r="B2414" s="21">
        <v>42226</v>
      </c>
      <c r="C2414" s="43">
        <v>1</v>
      </c>
      <c r="D2414" s="23">
        <v>31099</v>
      </c>
      <c r="E2414" s="25">
        <f t="shared" si="455"/>
        <v>29265.25</v>
      </c>
      <c r="F2414" s="25">
        <f t="shared" si="456"/>
        <v>29980.375</v>
      </c>
      <c r="G2414" s="25">
        <f t="shared" si="457"/>
        <v>1.0373119082066184</v>
      </c>
      <c r="H2414" s="25">
        <f t="shared" si="452"/>
        <v>1.002565354379422</v>
      </c>
      <c r="I2414" s="4">
        <f t="shared" si="458"/>
        <v>31019.424184321604</v>
      </c>
      <c r="J2414" s="25">
        <f t="shared" si="453"/>
        <v>25094.034390803608</v>
      </c>
      <c r="K2414" s="15">
        <f t="shared" si="459"/>
        <v>25158.409481825423</v>
      </c>
      <c r="L2414" s="36">
        <f t="shared" si="460"/>
        <v>5940.5905181745766</v>
      </c>
      <c r="M2414" s="36">
        <f t="shared" si="461"/>
        <v>5940.5905181745766</v>
      </c>
      <c r="N2414" s="36">
        <f t="shared" si="462"/>
        <v>0.19102191447231667</v>
      </c>
      <c r="O2414" s="36">
        <f t="shared" si="463"/>
        <v>35290615.704625681</v>
      </c>
      <c r="P2414" s="35">
        <f t="shared" si="454"/>
        <v>35290615.704625681</v>
      </c>
    </row>
    <row r="2415" spans="1:16" x14ac:dyDescent="0.4">
      <c r="A2415" s="1">
        <v>2414</v>
      </c>
      <c r="B2415" s="21">
        <v>42227</v>
      </c>
      <c r="C2415" s="43">
        <v>2</v>
      </c>
      <c r="D2415" s="23">
        <v>31933</v>
      </c>
      <c r="E2415" s="25">
        <f t="shared" si="455"/>
        <v>30695.5</v>
      </c>
      <c r="F2415" s="25">
        <f t="shared" si="456"/>
        <v>30365</v>
      </c>
      <c r="G2415" s="25">
        <f t="shared" si="457"/>
        <v>1.0516383994730776</v>
      </c>
      <c r="H2415" s="25">
        <f t="shared" si="452"/>
        <v>1.001156956769502</v>
      </c>
      <c r="I2415" s="4">
        <f t="shared" si="458"/>
        <v>31896.097593967963</v>
      </c>
      <c r="J2415" s="25">
        <f t="shared" si="453"/>
        <v>25094.380386393434</v>
      </c>
      <c r="K2415" s="15">
        <f t="shared" si="459"/>
        <v>25123.413499657931</v>
      </c>
      <c r="L2415" s="36">
        <f t="shared" si="460"/>
        <v>6809.5865003420695</v>
      </c>
      <c r="M2415" s="36">
        <f t="shared" si="461"/>
        <v>6809.5865003420695</v>
      </c>
      <c r="N2415" s="36">
        <f t="shared" si="462"/>
        <v>0.21324606207816582</v>
      </c>
      <c r="O2415" s="36">
        <f t="shared" si="463"/>
        <v>46370468.305640951</v>
      </c>
      <c r="P2415" s="35">
        <f t="shared" si="454"/>
        <v>46370468.305640951</v>
      </c>
    </row>
    <row r="2416" spans="1:16" x14ac:dyDescent="0.4">
      <c r="A2416" s="1">
        <v>2415</v>
      </c>
      <c r="B2416" s="21">
        <v>42228</v>
      </c>
      <c r="C2416" s="43">
        <v>3</v>
      </c>
      <c r="D2416" s="23">
        <v>32112</v>
      </c>
      <c r="E2416" s="25">
        <f t="shared" si="455"/>
        <v>30034.5</v>
      </c>
      <c r="F2416" s="25">
        <f t="shared" si="456"/>
        <v>29763</v>
      </c>
      <c r="G2416" s="25">
        <f t="shared" si="457"/>
        <v>1.0789234956153613</v>
      </c>
      <c r="H2416" s="25">
        <f t="shared" si="452"/>
        <v>0.99730290362961838</v>
      </c>
      <c r="I2416" s="4">
        <f t="shared" si="458"/>
        <v>32198.843383620449</v>
      </c>
      <c r="J2416" s="25">
        <f t="shared" si="453"/>
        <v>25094.726381983259</v>
      </c>
      <c r="K2416" s="15">
        <f t="shared" si="459"/>
        <v>25027.043486542691</v>
      </c>
      <c r="L2416" s="36">
        <f t="shared" si="460"/>
        <v>7084.9565134573095</v>
      </c>
      <c r="M2416" s="36">
        <f t="shared" si="461"/>
        <v>7084.9565134573095</v>
      </c>
      <c r="N2416" s="36">
        <f t="shared" si="462"/>
        <v>0.22063267667717082</v>
      </c>
      <c r="O2416" s="36">
        <f t="shared" si="463"/>
        <v>50196608.797581151</v>
      </c>
      <c r="P2416" s="35">
        <f t="shared" si="454"/>
        <v>50196608.797581151</v>
      </c>
    </row>
    <row r="2417" spans="1:16" x14ac:dyDescent="0.4">
      <c r="A2417" s="1">
        <v>2416</v>
      </c>
      <c r="B2417" s="21">
        <v>42229</v>
      </c>
      <c r="C2417" s="43">
        <v>4</v>
      </c>
      <c r="D2417" s="23">
        <v>24994</v>
      </c>
      <c r="E2417" s="25">
        <f t="shared" si="455"/>
        <v>29491.5</v>
      </c>
      <c r="F2417" s="25">
        <f t="shared" si="456"/>
        <v>28728</v>
      </c>
      <c r="G2417" s="25">
        <f t="shared" si="457"/>
        <v>0.87002227791701481</v>
      </c>
      <c r="H2417" s="25">
        <f t="shared" si="452"/>
        <v>0.99897478522145755</v>
      </c>
      <c r="I2417" s="4">
        <f t="shared" si="458"/>
        <v>25019.650515462421</v>
      </c>
      <c r="J2417" s="25">
        <f t="shared" si="453"/>
        <v>25095.072377573084</v>
      </c>
      <c r="K2417" s="15">
        <f t="shared" si="459"/>
        <v>25069.344538503003</v>
      </c>
      <c r="L2417" s="36">
        <f t="shared" si="460"/>
        <v>-75.344538503002696</v>
      </c>
      <c r="M2417" s="36">
        <f t="shared" si="461"/>
        <v>75.344538503002696</v>
      </c>
      <c r="N2417" s="36">
        <f t="shared" si="462"/>
        <v>3.0145050213252257E-3</v>
      </c>
      <c r="O2417" s="36">
        <f t="shared" si="463"/>
        <v>5676.7994822304554</v>
      </c>
      <c r="P2417" s="35">
        <f t="shared" si="454"/>
        <v>5676.7994822304554</v>
      </c>
    </row>
    <row r="2418" spans="1:16" x14ac:dyDescent="0.4">
      <c r="A2418" s="1">
        <v>2417</v>
      </c>
      <c r="B2418" s="21">
        <v>42230</v>
      </c>
      <c r="C2418" s="43">
        <v>1</v>
      </c>
      <c r="D2418" s="23">
        <v>28927</v>
      </c>
      <c r="E2418" s="25">
        <f t="shared" si="455"/>
        <v>27964.5</v>
      </c>
      <c r="F2418" s="25">
        <f t="shared" si="456"/>
        <v>26878.25</v>
      </c>
      <c r="G2418" s="25">
        <f t="shared" si="457"/>
        <v>1.07622334043325</v>
      </c>
      <c r="H2418" s="25">
        <f t="shared" si="452"/>
        <v>1.002565354379422</v>
      </c>
      <c r="I2418" s="4">
        <f t="shared" si="458"/>
        <v>28852.981876583523</v>
      </c>
      <c r="J2418" s="25">
        <f t="shared" si="453"/>
        <v>25095.418373162909</v>
      </c>
      <c r="K2418" s="15">
        <f t="shared" si="459"/>
        <v>25159.797014589927</v>
      </c>
      <c r="L2418" s="36">
        <f t="shared" si="460"/>
        <v>3767.2029854100729</v>
      </c>
      <c r="M2418" s="36">
        <f t="shared" si="461"/>
        <v>3767.2029854100729</v>
      </c>
      <c r="N2418" s="36">
        <f t="shared" si="462"/>
        <v>0.1302313750271398</v>
      </c>
      <c r="O2418" s="36">
        <f t="shared" si="463"/>
        <v>14191818.333282566</v>
      </c>
      <c r="P2418" s="35">
        <f t="shared" si="454"/>
        <v>14191818.333282566</v>
      </c>
    </row>
    <row r="2419" spans="1:16" x14ac:dyDescent="0.4">
      <c r="A2419" s="1">
        <v>2418</v>
      </c>
      <c r="B2419" s="21">
        <v>42231</v>
      </c>
      <c r="C2419" s="43">
        <v>2</v>
      </c>
      <c r="D2419" s="23">
        <v>25825</v>
      </c>
      <c r="E2419" s="25">
        <f t="shared" si="455"/>
        <v>25792</v>
      </c>
      <c r="F2419" s="25">
        <f t="shared" si="456"/>
        <v>26020.5</v>
      </c>
      <c r="G2419" s="25">
        <f t="shared" si="457"/>
        <v>0.99248669318422011</v>
      </c>
      <c r="H2419" s="25">
        <f t="shared" si="452"/>
        <v>1.001156956769502</v>
      </c>
      <c r="I2419" s="4">
        <f t="shared" si="458"/>
        <v>25795.156119507174</v>
      </c>
      <c r="J2419" s="25">
        <f t="shared" si="453"/>
        <v>25095.764368752734</v>
      </c>
      <c r="K2419" s="15">
        <f t="shared" si="459"/>
        <v>25124.799083224989</v>
      </c>
      <c r="L2419" s="36">
        <f t="shared" si="460"/>
        <v>700.20091677501114</v>
      </c>
      <c r="M2419" s="36">
        <f t="shared" si="461"/>
        <v>700.20091677501114</v>
      </c>
      <c r="N2419" s="36">
        <f t="shared" si="462"/>
        <v>2.7113297842207593E-2</v>
      </c>
      <c r="O2419" s="36">
        <f t="shared" si="463"/>
        <v>490281.32385256607</v>
      </c>
      <c r="P2419" s="35">
        <f t="shared" si="454"/>
        <v>490281.32385256607</v>
      </c>
    </row>
    <row r="2420" spans="1:16" x14ac:dyDescent="0.4">
      <c r="A2420" s="1">
        <v>2419</v>
      </c>
      <c r="B2420" s="21">
        <v>42232</v>
      </c>
      <c r="C2420" s="43">
        <v>3</v>
      </c>
      <c r="D2420" s="23">
        <v>23422</v>
      </c>
      <c r="E2420" s="25">
        <f t="shared" si="455"/>
        <v>26249</v>
      </c>
      <c r="F2420" s="25">
        <f t="shared" si="456"/>
        <v>26270.25</v>
      </c>
      <c r="G2420" s="25">
        <f t="shared" si="457"/>
        <v>0.89157887724707607</v>
      </c>
      <c r="H2420" s="25">
        <f t="shared" si="452"/>
        <v>0.99730290362961838</v>
      </c>
      <c r="I2420" s="4">
        <f t="shared" si="458"/>
        <v>23485.342231289182</v>
      </c>
      <c r="J2420" s="25">
        <f t="shared" si="453"/>
        <v>25096.110364342563</v>
      </c>
      <c r="K2420" s="15">
        <f t="shared" si="459"/>
        <v>25028.423736168199</v>
      </c>
      <c r="L2420" s="36">
        <f t="shared" si="460"/>
        <v>-1606.423736168199</v>
      </c>
      <c r="M2420" s="36">
        <f t="shared" si="461"/>
        <v>1606.423736168199</v>
      </c>
      <c r="N2420" s="36">
        <f t="shared" si="462"/>
        <v>6.858610435352229E-2</v>
      </c>
      <c r="O2420" s="36">
        <f t="shared" si="463"/>
        <v>2580597.2201245953</v>
      </c>
      <c r="P2420" s="35">
        <f t="shared" si="454"/>
        <v>2580597.2201245953</v>
      </c>
    </row>
    <row r="2421" spans="1:16" x14ac:dyDescent="0.4">
      <c r="A2421" s="1">
        <v>2420</v>
      </c>
      <c r="B2421" s="21">
        <v>42233</v>
      </c>
      <c r="C2421" s="43">
        <v>4</v>
      </c>
      <c r="D2421" s="23">
        <v>26822</v>
      </c>
      <c r="E2421" s="25">
        <f t="shared" si="455"/>
        <v>26291.5</v>
      </c>
      <c r="F2421" s="25">
        <f t="shared" si="456"/>
        <v>26235.625</v>
      </c>
      <c r="G2421" s="25">
        <f t="shared" si="457"/>
        <v>1.0223503347071015</v>
      </c>
      <c r="H2421" s="25">
        <f t="shared" si="452"/>
        <v>0.99897478522145755</v>
      </c>
      <c r="I2421" s="4">
        <f t="shared" si="458"/>
        <v>26849.526531396856</v>
      </c>
      <c r="J2421" s="25">
        <f t="shared" si="453"/>
        <v>25096.456359932388</v>
      </c>
      <c r="K2421" s="15">
        <f t="shared" si="459"/>
        <v>25070.727101983139</v>
      </c>
      <c r="L2421" s="36">
        <f t="shared" si="460"/>
        <v>1751.2728980168613</v>
      </c>
      <c r="M2421" s="36">
        <f t="shared" si="461"/>
        <v>1751.2728980168613</v>
      </c>
      <c r="N2421" s="36">
        <f t="shared" si="462"/>
        <v>6.52924054140952E-2</v>
      </c>
      <c r="O2421" s="36">
        <f t="shared" si="463"/>
        <v>3066956.7633283758</v>
      </c>
      <c r="P2421" s="35">
        <f t="shared" si="454"/>
        <v>3066956.7633283758</v>
      </c>
    </row>
    <row r="2422" spans="1:16" x14ac:dyDescent="0.4">
      <c r="A2422" s="1">
        <v>2421</v>
      </c>
      <c r="B2422" s="21">
        <v>42234</v>
      </c>
      <c r="C2422" s="43">
        <v>1</v>
      </c>
      <c r="D2422" s="23">
        <v>29097</v>
      </c>
      <c r="E2422" s="25">
        <f t="shared" si="455"/>
        <v>26179.75</v>
      </c>
      <c r="F2422" s="25">
        <f t="shared" si="456"/>
        <v>26181.125</v>
      </c>
      <c r="G2422" s="25">
        <f t="shared" si="457"/>
        <v>1.1113731743765785</v>
      </c>
      <c r="H2422" s="25">
        <f t="shared" si="452"/>
        <v>1.002565354379422</v>
      </c>
      <c r="I2422" s="4">
        <f t="shared" si="458"/>
        <v>29022.546882253631</v>
      </c>
      <c r="J2422" s="25">
        <f t="shared" si="453"/>
        <v>25096.802355522213</v>
      </c>
      <c r="K2422" s="15">
        <f t="shared" si="459"/>
        <v>25161.184547354438</v>
      </c>
      <c r="L2422" s="36">
        <f t="shared" si="460"/>
        <v>3935.8154526455619</v>
      </c>
      <c r="M2422" s="36">
        <f t="shared" si="461"/>
        <v>3935.8154526455619</v>
      </c>
      <c r="N2422" s="36">
        <f t="shared" si="462"/>
        <v>0.13526533500517449</v>
      </c>
      <c r="O2422" s="36">
        <f t="shared" si="463"/>
        <v>15490643.277283588</v>
      </c>
      <c r="P2422" s="35">
        <f t="shared" si="454"/>
        <v>15490643.277283588</v>
      </c>
    </row>
    <row r="2423" spans="1:16" x14ac:dyDescent="0.4">
      <c r="A2423" s="1">
        <v>2422</v>
      </c>
      <c r="B2423" s="21">
        <v>42235</v>
      </c>
      <c r="C2423" s="43">
        <v>2</v>
      </c>
      <c r="D2423" s="23">
        <v>25378</v>
      </c>
      <c r="E2423" s="25">
        <f t="shared" si="455"/>
        <v>26182.5</v>
      </c>
      <c r="F2423" s="25">
        <f t="shared" si="456"/>
        <v>25851.5</v>
      </c>
      <c r="G2423" s="25">
        <f t="shared" si="457"/>
        <v>0.98168384813260356</v>
      </c>
      <c r="H2423" s="25">
        <f t="shared" si="452"/>
        <v>1.001156956769502</v>
      </c>
      <c r="I2423" s="4">
        <f t="shared" si="458"/>
        <v>25348.672681543198</v>
      </c>
      <c r="J2423" s="25">
        <f t="shared" si="453"/>
        <v>25097.148351112039</v>
      </c>
      <c r="K2423" s="15">
        <f t="shared" si="459"/>
        <v>25126.184666792054</v>
      </c>
      <c r="L2423" s="36">
        <f t="shared" si="460"/>
        <v>251.81533320794551</v>
      </c>
      <c r="M2423" s="36">
        <f t="shared" si="461"/>
        <v>251.81533320794551</v>
      </c>
      <c r="N2423" s="36">
        <f t="shared" si="462"/>
        <v>9.9225838603493391E-3</v>
      </c>
      <c r="O2423" s="36">
        <f t="shared" si="463"/>
        <v>63410.962038628626</v>
      </c>
      <c r="P2423" s="35">
        <f t="shared" si="454"/>
        <v>63410.962038628626</v>
      </c>
    </row>
    <row r="2424" spans="1:16" x14ac:dyDescent="0.4">
      <c r="A2424" s="1">
        <v>2423</v>
      </c>
      <c r="B2424" s="21">
        <v>42236</v>
      </c>
      <c r="C2424" s="43">
        <v>3</v>
      </c>
      <c r="D2424" s="23">
        <v>23433</v>
      </c>
      <c r="E2424" s="25">
        <f t="shared" si="455"/>
        <v>25520.5</v>
      </c>
      <c r="F2424" s="25">
        <f t="shared" si="456"/>
        <v>25133.75</v>
      </c>
      <c r="G2424" s="25">
        <f t="shared" si="457"/>
        <v>0.93233202367334755</v>
      </c>
      <c r="H2424" s="25">
        <f t="shared" si="452"/>
        <v>0.99730290362961838</v>
      </c>
      <c r="I2424" s="4">
        <f t="shared" si="458"/>
        <v>23496.371979583269</v>
      </c>
      <c r="J2424" s="25">
        <f t="shared" si="453"/>
        <v>25097.494346701864</v>
      </c>
      <c r="K2424" s="15">
        <f t="shared" si="459"/>
        <v>25029.8039857937</v>
      </c>
      <c r="L2424" s="36">
        <f t="shared" si="460"/>
        <v>-1596.8039857937001</v>
      </c>
      <c r="M2424" s="36">
        <f t="shared" si="461"/>
        <v>1596.8039857937001</v>
      </c>
      <c r="N2424" s="36">
        <f t="shared" si="462"/>
        <v>6.8143386924153976E-2</v>
      </c>
      <c r="O2424" s="36">
        <f t="shared" si="463"/>
        <v>2549782.9690466472</v>
      </c>
      <c r="P2424" s="35">
        <f t="shared" si="454"/>
        <v>2549782.9690466472</v>
      </c>
    </row>
    <row r="2425" spans="1:16" x14ac:dyDescent="0.4">
      <c r="A2425" s="1">
        <v>2424</v>
      </c>
      <c r="B2425" s="21">
        <v>42237</v>
      </c>
      <c r="C2425" s="43">
        <v>4</v>
      </c>
      <c r="D2425" s="23">
        <v>24174</v>
      </c>
      <c r="E2425" s="25">
        <f t="shared" si="455"/>
        <v>24747</v>
      </c>
      <c r="F2425" s="25">
        <f t="shared" si="456"/>
        <v>24591</v>
      </c>
      <c r="G2425" s="25">
        <f t="shared" si="457"/>
        <v>0.98304257655239724</v>
      </c>
      <c r="H2425" s="25">
        <f t="shared" si="452"/>
        <v>0.99897478522145755</v>
      </c>
      <c r="I2425" s="4">
        <f t="shared" si="458"/>
        <v>24198.808976585922</v>
      </c>
      <c r="J2425" s="25">
        <f t="shared" si="453"/>
        <v>25097.840342291689</v>
      </c>
      <c r="K2425" s="15">
        <f t="shared" si="459"/>
        <v>25072.109665463271</v>
      </c>
      <c r="L2425" s="36">
        <f t="shared" si="460"/>
        <v>-898.10966546327109</v>
      </c>
      <c r="M2425" s="36">
        <f t="shared" si="461"/>
        <v>898.10966546327109</v>
      </c>
      <c r="N2425" s="36">
        <f t="shared" si="462"/>
        <v>3.7151884895477418E-2</v>
      </c>
      <c r="O2425" s="36">
        <f t="shared" si="463"/>
        <v>806600.97119854868</v>
      </c>
      <c r="P2425" s="35">
        <f t="shared" si="454"/>
        <v>806600.97119854868</v>
      </c>
    </row>
    <row r="2426" spans="1:16" x14ac:dyDescent="0.4">
      <c r="A2426" s="1">
        <v>2425</v>
      </c>
      <c r="B2426" s="21">
        <v>42238</v>
      </c>
      <c r="C2426" s="43">
        <v>1</v>
      </c>
      <c r="D2426" s="23">
        <v>26003</v>
      </c>
      <c r="E2426" s="25">
        <f t="shared" si="455"/>
        <v>24435</v>
      </c>
      <c r="F2426" s="25">
        <f t="shared" si="456"/>
        <v>25347.625</v>
      </c>
      <c r="G2426" s="25">
        <f t="shared" si="457"/>
        <v>1.0258554795567632</v>
      </c>
      <c r="H2426" s="25">
        <f t="shared" si="452"/>
        <v>1.002565354379422</v>
      </c>
      <c r="I2426" s="4">
        <f t="shared" si="458"/>
        <v>25936.463779057674</v>
      </c>
      <c r="J2426" s="25">
        <f t="shared" si="453"/>
        <v>25098.186337881514</v>
      </c>
      <c r="K2426" s="15">
        <f t="shared" si="459"/>
        <v>25162.572080118945</v>
      </c>
      <c r="L2426" s="36">
        <f t="shared" si="460"/>
        <v>840.42791988105455</v>
      </c>
      <c r="M2426" s="36">
        <f t="shared" si="461"/>
        <v>840.42791988105455</v>
      </c>
      <c r="N2426" s="36">
        <f t="shared" si="462"/>
        <v>3.2320421485253797E-2</v>
      </c>
      <c r="O2426" s="36">
        <f t="shared" si="463"/>
        <v>706319.08851559623</v>
      </c>
      <c r="P2426" s="35">
        <f t="shared" si="454"/>
        <v>706319.08851559623</v>
      </c>
    </row>
    <row r="2427" spans="1:16" x14ac:dyDescent="0.4">
      <c r="A2427" s="1">
        <v>2426</v>
      </c>
      <c r="B2427" s="21">
        <v>42239</v>
      </c>
      <c r="C2427" s="43">
        <v>2</v>
      </c>
      <c r="D2427" s="23">
        <v>24130</v>
      </c>
      <c r="E2427" s="25">
        <f t="shared" si="455"/>
        <v>26260.25</v>
      </c>
      <c r="F2427" s="25">
        <f t="shared" si="456"/>
        <v>27195.5</v>
      </c>
      <c r="G2427" s="25">
        <f t="shared" si="457"/>
        <v>0.88727914544685704</v>
      </c>
      <c r="H2427" s="25">
        <f t="shared" si="452"/>
        <v>1.001156956769502</v>
      </c>
      <c r="I2427" s="4">
        <f t="shared" si="458"/>
        <v>24102.114895012899</v>
      </c>
      <c r="J2427" s="25">
        <f t="shared" si="453"/>
        <v>25098.532333471339</v>
      </c>
      <c r="K2427" s="15">
        <f t="shared" si="459"/>
        <v>25127.570250359113</v>
      </c>
      <c r="L2427" s="36">
        <f t="shared" si="460"/>
        <v>-997.57025035911283</v>
      </c>
      <c r="M2427" s="36">
        <f t="shared" si="461"/>
        <v>997.57025035911283</v>
      </c>
      <c r="N2427" s="36">
        <f t="shared" si="462"/>
        <v>4.1341494005765138E-2</v>
      </c>
      <c r="O2427" s="36">
        <f t="shared" si="463"/>
        <v>995146.40440154308</v>
      </c>
      <c r="P2427" s="35">
        <f t="shared" si="454"/>
        <v>995146.40440154308</v>
      </c>
    </row>
    <row r="2428" spans="1:16" x14ac:dyDescent="0.4">
      <c r="A2428" s="1">
        <v>2427</v>
      </c>
      <c r="B2428" s="21">
        <v>42240</v>
      </c>
      <c r="C2428" s="43">
        <v>3</v>
      </c>
      <c r="D2428" s="23">
        <v>30734</v>
      </c>
      <c r="E2428" s="25">
        <f t="shared" si="455"/>
        <v>28130.75</v>
      </c>
      <c r="F2428" s="25">
        <f t="shared" si="456"/>
        <v>28963.125</v>
      </c>
      <c r="G2428" s="25">
        <f t="shared" si="457"/>
        <v>1.0611424008976933</v>
      </c>
      <c r="H2428" s="25">
        <f t="shared" si="452"/>
        <v>0.99730290362961838</v>
      </c>
      <c r="I2428" s="4">
        <f t="shared" si="458"/>
        <v>30817.116733688057</v>
      </c>
      <c r="J2428" s="25">
        <f t="shared" si="453"/>
        <v>25098.878329061168</v>
      </c>
      <c r="K2428" s="15">
        <f t="shared" si="459"/>
        <v>25031.184235419209</v>
      </c>
      <c r="L2428" s="36">
        <f t="shared" si="460"/>
        <v>5702.8157645807914</v>
      </c>
      <c r="M2428" s="36">
        <f t="shared" si="461"/>
        <v>5702.8157645807914</v>
      </c>
      <c r="N2428" s="36">
        <f t="shared" si="462"/>
        <v>0.18555397164641085</v>
      </c>
      <c r="O2428" s="36">
        <f t="shared" si="463"/>
        <v>32522107.644751199</v>
      </c>
      <c r="P2428" s="35">
        <f t="shared" si="454"/>
        <v>32522107.644751199</v>
      </c>
    </row>
    <row r="2429" spans="1:16" x14ac:dyDescent="0.4">
      <c r="A2429" s="1">
        <v>2428</v>
      </c>
      <c r="B2429" s="21">
        <v>42241</v>
      </c>
      <c r="C2429" s="43">
        <v>4</v>
      </c>
      <c r="D2429" s="23">
        <v>31656</v>
      </c>
      <c r="E2429" s="25">
        <f t="shared" si="455"/>
        <v>29795.5</v>
      </c>
      <c r="F2429" s="25">
        <f t="shared" si="456"/>
        <v>30105.25</v>
      </c>
      <c r="G2429" s="25">
        <f t="shared" si="457"/>
        <v>1.0515109490869532</v>
      </c>
      <c r="H2429" s="25">
        <f t="shared" si="452"/>
        <v>0.99897478522145755</v>
      </c>
      <c r="I2429" s="4">
        <f t="shared" si="458"/>
        <v>31688.487505700501</v>
      </c>
      <c r="J2429" s="25">
        <f t="shared" si="453"/>
        <v>25099.224324650993</v>
      </c>
      <c r="K2429" s="15">
        <f t="shared" si="459"/>
        <v>25073.492228943411</v>
      </c>
      <c r="L2429" s="36">
        <f t="shared" si="460"/>
        <v>6582.5077710565893</v>
      </c>
      <c r="M2429" s="36">
        <f t="shared" si="461"/>
        <v>6582.5077710565893</v>
      </c>
      <c r="N2429" s="36">
        <f t="shared" si="462"/>
        <v>0.20793870896691272</v>
      </c>
      <c r="O2429" s="36">
        <f t="shared" si="463"/>
        <v>43329408.556020387</v>
      </c>
      <c r="P2429" s="35">
        <f t="shared" si="454"/>
        <v>43329408.556020387</v>
      </c>
    </row>
    <row r="2430" spans="1:16" x14ac:dyDescent="0.4">
      <c r="A2430" s="1">
        <v>2429</v>
      </c>
      <c r="B2430" s="21">
        <v>42242</v>
      </c>
      <c r="C2430" s="43">
        <v>1</v>
      </c>
      <c r="D2430" s="23">
        <v>32662</v>
      </c>
      <c r="E2430" s="25">
        <f t="shared" si="455"/>
        <v>30415</v>
      </c>
      <c r="F2430" s="25">
        <f t="shared" si="456"/>
        <v>30172.625</v>
      </c>
      <c r="G2430" s="25">
        <f t="shared" si="457"/>
        <v>1.0825044224690428</v>
      </c>
      <c r="H2430" s="25">
        <f t="shared" si="452"/>
        <v>1.002565354379422</v>
      </c>
      <c r="I2430" s="4">
        <f t="shared" si="458"/>
        <v>32578.424795276769</v>
      </c>
      <c r="J2430" s="25">
        <f t="shared" si="453"/>
        <v>25099.570320240819</v>
      </c>
      <c r="K2430" s="15">
        <f t="shared" si="459"/>
        <v>25163.959612883456</v>
      </c>
      <c r="L2430" s="36">
        <f t="shared" si="460"/>
        <v>7498.0403871165436</v>
      </c>
      <c r="M2430" s="36">
        <f t="shared" si="461"/>
        <v>7498.0403871165436</v>
      </c>
      <c r="N2430" s="36">
        <f t="shared" si="462"/>
        <v>0.22956464353427664</v>
      </c>
      <c r="O2430" s="36">
        <f t="shared" si="463"/>
        <v>56220609.646830805</v>
      </c>
      <c r="P2430" s="35">
        <f t="shared" si="454"/>
        <v>56220609.646830805</v>
      </c>
    </row>
    <row r="2431" spans="1:16" x14ac:dyDescent="0.4">
      <c r="A2431" s="1">
        <v>2430</v>
      </c>
      <c r="B2431" s="21">
        <v>42243</v>
      </c>
      <c r="C2431" s="43">
        <v>2</v>
      </c>
      <c r="D2431" s="23">
        <v>26608</v>
      </c>
      <c r="E2431" s="25">
        <f t="shared" si="455"/>
        <v>29930.25</v>
      </c>
      <c r="F2431" s="25">
        <f t="shared" si="456"/>
        <v>29570.5</v>
      </c>
      <c r="G2431" s="25">
        <f t="shared" si="457"/>
        <v>0.8998156946957272</v>
      </c>
      <c r="H2431" s="25">
        <f t="shared" si="452"/>
        <v>1.001156956769502</v>
      </c>
      <c r="I2431" s="4">
        <f t="shared" si="458"/>
        <v>26577.251269229309</v>
      </c>
      <c r="J2431" s="25">
        <f t="shared" si="453"/>
        <v>25099.916315830644</v>
      </c>
      <c r="K2431" s="15">
        <f t="shared" si="459"/>
        <v>25128.955833926178</v>
      </c>
      <c r="L2431" s="36">
        <f t="shared" si="460"/>
        <v>1479.0441660738215</v>
      </c>
      <c r="M2431" s="36">
        <f t="shared" si="461"/>
        <v>1479.0441660738215</v>
      </c>
      <c r="N2431" s="36">
        <f t="shared" si="462"/>
        <v>5.5586446409870024E-2</v>
      </c>
      <c r="O2431" s="36">
        <f t="shared" si="463"/>
        <v>2187571.6451970064</v>
      </c>
      <c r="P2431" s="35">
        <f t="shared" si="454"/>
        <v>2187571.6451970064</v>
      </c>
    </row>
    <row r="2432" spans="1:16" x14ac:dyDescent="0.4">
      <c r="A2432" s="1">
        <v>2431</v>
      </c>
      <c r="B2432" s="21">
        <v>42244</v>
      </c>
      <c r="C2432" s="43">
        <v>3</v>
      </c>
      <c r="D2432" s="23">
        <v>28795</v>
      </c>
      <c r="E2432" s="25">
        <f t="shared" si="455"/>
        <v>29210.75</v>
      </c>
      <c r="F2432" s="25">
        <f t="shared" si="456"/>
        <v>27789.625</v>
      </c>
      <c r="G2432" s="25">
        <f t="shared" si="457"/>
        <v>1.0361780700531222</v>
      </c>
      <c r="H2432" s="25">
        <f t="shared" si="452"/>
        <v>0.99730290362961838</v>
      </c>
      <c r="I2432" s="4">
        <f t="shared" si="458"/>
        <v>28872.872920757065</v>
      </c>
      <c r="J2432" s="25">
        <f t="shared" si="453"/>
        <v>25100.262311420469</v>
      </c>
      <c r="K2432" s="15">
        <f t="shared" si="459"/>
        <v>25032.56448504471</v>
      </c>
      <c r="L2432" s="36">
        <f t="shared" si="460"/>
        <v>3762.4355149552903</v>
      </c>
      <c r="M2432" s="36">
        <f t="shared" si="461"/>
        <v>3762.4355149552903</v>
      </c>
      <c r="N2432" s="36">
        <f t="shared" si="462"/>
        <v>0.13066280656208684</v>
      </c>
      <c r="O2432" s="36">
        <f t="shared" si="463"/>
        <v>14155921.00419688</v>
      </c>
      <c r="P2432" s="35">
        <f t="shared" si="454"/>
        <v>14155921.00419688</v>
      </c>
    </row>
    <row r="2433" spans="1:16" x14ac:dyDescent="0.4">
      <c r="A2433" s="1">
        <v>2432</v>
      </c>
      <c r="B2433" s="21">
        <v>42245</v>
      </c>
      <c r="C2433" s="43">
        <v>4</v>
      </c>
      <c r="D2433" s="23">
        <v>28778</v>
      </c>
      <c r="E2433" s="25">
        <f t="shared" si="455"/>
        <v>26368.5</v>
      </c>
      <c r="F2433" s="25">
        <f t="shared" si="456"/>
        <v>27043</v>
      </c>
      <c r="G2433" s="25">
        <f t="shared" si="457"/>
        <v>1.0641570831638503</v>
      </c>
      <c r="H2433" s="25">
        <f t="shared" si="452"/>
        <v>0.99897478522145755</v>
      </c>
      <c r="I2433" s="4">
        <f t="shared" si="458"/>
        <v>28807.533909497379</v>
      </c>
      <c r="J2433" s="25">
        <f t="shared" si="453"/>
        <v>25100.608307010294</v>
      </c>
      <c r="K2433" s="15">
        <f t="shared" si="459"/>
        <v>25074.874792423543</v>
      </c>
      <c r="L2433" s="36">
        <f t="shared" si="460"/>
        <v>3703.1252075764569</v>
      </c>
      <c r="M2433" s="36">
        <f t="shared" si="461"/>
        <v>3703.1252075764569</v>
      </c>
      <c r="N2433" s="36">
        <f t="shared" si="462"/>
        <v>0.12867903285761542</v>
      </c>
      <c r="O2433" s="36">
        <f t="shared" si="463"/>
        <v>13713136.302988177</v>
      </c>
      <c r="P2433" s="35">
        <f t="shared" si="454"/>
        <v>13713136.302988177</v>
      </c>
    </row>
    <row r="2434" spans="1:16" x14ac:dyDescent="0.4">
      <c r="A2434" s="1">
        <v>2433</v>
      </c>
      <c r="B2434" s="21">
        <v>42246</v>
      </c>
      <c r="C2434" s="43">
        <v>1</v>
      </c>
      <c r="D2434" s="23">
        <v>21293</v>
      </c>
      <c r="E2434" s="25">
        <f t="shared" si="455"/>
        <v>27717.5</v>
      </c>
      <c r="F2434" s="25">
        <f t="shared" si="456"/>
        <v>27849.875</v>
      </c>
      <c r="G2434" s="25">
        <f t="shared" si="457"/>
        <v>0.76456357524046337</v>
      </c>
      <c r="H2434" s="25">
        <f t="shared" ref="H2434:H2497" si="464">VLOOKUP(C2434,$Q$38:$S$42,3,FALSE)</f>
        <v>1.002565354379422</v>
      </c>
      <c r="I2434" s="4">
        <f t="shared" si="458"/>
        <v>21238.515680785873</v>
      </c>
      <c r="J2434" s="25">
        <f t="shared" si="453"/>
        <v>25100.954302600119</v>
      </c>
      <c r="K2434" s="15">
        <f t="shared" si="459"/>
        <v>25165.347145647964</v>
      </c>
      <c r="L2434" s="36">
        <f t="shared" si="460"/>
        <v>-3872.3471456479638</v>
      </c>
      <c r="M2434" s="36">
        <f t="shared" si="461"/>
        <v>3872.3471456479638</v>
      </c>
      <c r="N2434" s="36">
        <f t="shared" si="462"/>
        <v>0.18186010170703817</v>
      </c>
      <c r="O2434" s="36">
        <f t="shared" si="463"/>
        <v>14995072.416407932</v>
      </c>
      <c r="P2434" s="35">
        <f t="shared" si="454"/>
        <v>14995072.416407932</v>
      </c>
    </row>
    <row r="2435" spans="1:16" x14ac:dyDescent="0.4">
      <c r="A2435" s="1">
        <v>2434</v>
      </c>
      <c r="B2435" s="21">
        <v>42247</v>
      </c>
      <c r="C2435" s="43">
        <v>2</v>
      </c>
      <c r="D2435" s="23">
        <v>32004</v>
      </c>
      <c r="E2435" s="25">
        <f t="shared" si="455"/>
        <v>27982.25</v>
      </c>
      <c r="F2435" s="25">
        <f t="shared" si="456"/>
        <v>28114.125</v>
      </c>
      <c r="G2435" s="25">
        <f t="shared" si="457"/>
        <v>1.1383601659308267</v>
      </c>
      <c r="H2435" s="25">
        <f t="shared" si="464"/>
        <v>1.001156956769502</v>
      </c>
      <c r="I2435" s="4">
        <f t="shared" si="458"/>
        <v>31967.015544964477</v>
      </c>
      <c r="J2435" s="25">
        <f t="shared" ref="J2435:J2498" si="465">INTERCEPT($I$2:$I$3896,$A$2:$A$3896)+SLOPE($I$2:$I$3896,$A$2:$A$3896)*A2435</f>
        <v>25101.300298189944</v>
      </c>
      <c r="K2435" s="15">
        <f t="shared" si="459"/>
        <v>25130.341417493237</v>
      </c>
      <c r="L2435" s="36">
        <f t="shared" si="460"/>
        <v>6873.6585825067632</v>
      </c>
      <c r="M2435" s="36">
        <f t="shared" si="461"/>
        <v>6873.6585825067632</v>
      </c>
      <c r="N2435" s="36">
        <f t="shared" si="462"/>
        <v>0.21477498383035756</v>
      </c>
      <c r="O2435" s="36">
        <f t="shared" si="463"/>
        <v>47247182.308868885</v>
      </c>
      <c r="P2435" s="35">
        <f t="shared" ref="P2435:P2498" si="466">(D2435-K2435)^2</f>
        <v>47247182.308868885</v>
      </c>
    </row>
    <row r="2436" spans="1:16" x14ac:dyDescent="0.4">
      <c r="A2436" s="1">
        <v>2435</v>
      </c>
      <c r="B2436" s="21">
        <v>42248</v>
      </c>
      <c r="C2436" s="43">
        <v>3</v>
      </c>
      <c r="D2436" s="23">
        <v>29854</v>
      </c>
      <c r="E2436" s="25">
        <f t="shared" si="455"/>
        <v>28246</v>
      </c>
      <c r="F2436" s="25">
        <f t="shared" si="456"/>
        <v>28497.75</v>
      </c>
      <c r="G2436" s="25">
        <f t="shared" si="457"/>
        <v>1.0475914765200762</v>
      </c>
      <c r="H2436" s="25">
        <f t="shared" si="464"/>
        <v>0.99730290362961838</v>
      </c>
      <c r="I2436" s="4">
        <f t="shared" si="458"/>
        <v>29934.736870160839</v>
      </c>
      <c r="J2436" s="25">
        <f t="shared" si="465"/>
        <v>25101.64629377977</v>
      </c>
      <c r="K2436" s="15">
        <f t="shared" si="459"/>
        <v>25033.944734670215</v>
      </c>
      <c r="L2436" s="36">
        <f t="shared" si="460"/>
        <v>4820.0552653297855</v>
      </c>
      <c r="M2436" s="36">
        <f t="shared" si="461"/>
        <v>4820.0552653297855</v>
      </c>
      <c r="N2436" s="36">
        <f t="shared" si="462"/>
        <v>0.16145425287498444</v>
      </c>
      <c r="O2436" s="36">
        <f t="shared" si="463"/>
        <v>23232932.76083339</v>
      </c>
      <c r="P2436" s="35">
        <f t="shared" si="466"/>
        <v>23232932.76083339</v>
      </c>
    </row>
    <row r="2437" spans="1:16" x14ac:dyDescent="0.4">
      <c r="A2437" s="1">
        <v>2436</v>
      </c>
      <c r="B2437" s="21">
        <v>42249</v>
      </c>
      <c r="C2437" s="43">
        <v>4</v>
      </c>
      <c r="D2437" s="23">
        <v>29833</v>
      </c>
      <c r="E2437" s="25">
        <f t="shared" ref="E2437:E2500" si="467">AVERAGE(D2435:D2438)</f>
        <v>28749.5</v>
      </c>
      <c r="F2437" s="25">
        <f t="shared" ref="F2437:F2500" si="468">AVERAGE(E2437:E2438)</f>
        <v>27920.875</v>
      </c>
      <c r="G2437" s="25">
        <f t="shared" si="457"/>
        <v>1.0684837061875747</v>
      </c>
      <c r="H2437" s="25">
        <f t="shared" si="464"/>
        <v>0.99897478522145755</v>
      </c>
      <c r="I2437" s="4">
        <f t="shared" si="458"/>
        <v>29863.616621100678</v>
      </c>
      <c r="J2437" s="25">
        <f t="shared" si="465"/>
        <v>25101.992289369598</v>
      </c>
      <c r="K2437" s="15">
        <f t="shared" si="459"/>
        <v>25076.257355903679</v>
      </c>
      <c r="L2437" s="36">
        <f t="shared" si="460"/>
        <v>4756.7426440963209</v>
      </c>
      <c r="M2437" s="36">
        <f t="shared" si="461"/>
        <v>4756.7426440963209</v>
      </c>
      <c r="N2437" s="36">
        <f t="shared" si="462"/>
        <v>0.15944566902746357</v>
      </c>
      <c r="O2437" s="36">
        <f t="shared" si="463"/>
        <v>22626600.582164459</v>
      </c>
      <c r="P2437" s="35">
        <f t="shared" si="466"/>
        <v>22626600.582164459</v>
      </c>
    </row>
    <row r="2438" spans="1:16" x14ac:dyDescent="0.4">
      <c r="A2438" s="1">
        <v>2437</v>
      </c>
      <c r="B2438" s="21">
        <v>42250</v>
      </c>
      <c r="C2438" s="43">
        <v>1</v>
      </c>
      <c r="D2438" s="23">
        <v>23307</v>
      </c>
      <c r="E2438" s="25">
        <f t="shared" si="467"/>
        <v>27092.25</v>
      </c>
      <c r="F2438" s="25">
        <f t="shared" si="468"/>
        <v>26587.25</v>
      </c>
      <c r="G2438" s="25">
        <f t="shared" si="457"/>
        <v>0.87662319344798734</v>
      </c>
      <c r="H2438" s="25">
        <f t="shared" si="464"/>
        <v>1.002565354379422</v>
      </c>
      <c r="I2438" s="4">
        <f t="shared" si="458"/>
        <v>23247.362277371736</v>
      </c>
      <c r="J2438" s="25">
        <f t="shared" si="465"/>
        <v>25102.338284959424</v>
      </c>
      <c r="K2438" s="15">
        <f t="shared" si="459"/>
        <v>25166.734678412475</v>
      </c>
      <c r="L2438" s="36">
        <f t="shared" si="460"/>
        <v>-1859.7346784124748</v>
      </c>
      <c r="M2438" s="36">
        <f t="shared" si="461"/>
        <v>1859.7346784124748</v>
      </c>
      <c r="N2438" s="36">
        <f t="shared" si="462"/>
        <v>7.9792966851695832E-2</v>
      </c>
      <c r="O2438" s="36">
        <f t="shared" si="463"/>
        <v>3458613.0740899509</v>
      </c>
      <c r="P2438" s="35">
        <f t="shared" si="466"/>
        <v>3458613.0740899509</v>
      </c>
    </row>
    <row r="2439" spans="1:16" x14ac:dyDescent="0.4">
      <c r="A2439" s="1">
        <v>2438</v>
      </c>
      <c r="B2439" s="21">
        <v>42251</v>
      </c>
      <c r="C2439" s="43">
        <v>2</v>
      </c>
      <c r="D2439" s="23">
        <v>25375</v>
      </c>
      <c r="E2439" s="25">
        <f t="shared" si="467"/>
        <v>26082.25</v>
      </c>
      <c r="F2439" s="25">
        <f t="shared" si="468"/>
        <v>25144.5</v>
      </c>
      <c r="G2439" s="25">
        <f t="shared" si="457"/>
        <v>1.0091670146552925</v>
      </c>
      <c r="H2439" s="25">
        <f t="shared" si="464"/>
        <v>1.001156956769502</v>
      </c>
      <c r="I2439" s="4">
        <f t="shared" si="458"/>
        <v>25345.676148402501</v>
      </c>
      <c r="J2439" s="25">
        <f t="shared" si="465"/>
        <v>25102.684280549249</v>
      </c>
      <c r="K2439" s="15">
        <f t="shared" si="459"/>
        <v>25131.727001060302</v>
      </c>
      <c r="L2439" s="36">
        <f t="shared" si="460"/>
        <v>243.27299893969757</v>
      </c>
      <c r="M2439" s="36">
        <f t="shared" si="461"/>
        <v>243.27299893969757</v>
      </c>
      <c r="N2439" s="36">
        <f t="shared" si="462"/>
        <v>9.587113258707293E-3</v>
      </c>
      <c r="O2439" s="36">
        <f t="shared" si="463"/>
        <v>59181.752013114099</v>
      </c>
      <c r="P2439" s="35">
        <f t="shared" si="466"/>
        <v>59181.752013114099</v>
      </c>
    </row>
    <row r="2440" spans="1:16" x14ac:dyDescent="0.4">
      <c r="A2440" s="1">
        <v>2439</v>
      </c>
      <c r="B2440" s="21">
        <v>42252</v>
      </c>
      <c r="C2440" s="43">
        <v>3</v>
      </c>
      <c r="D2440" s="23">
        <v>25814</v>
      </c>
      <c r="E2440" s="25">
        <f t="shared" si="467"/>
        <v>24206.75</v>
      </c>
      <c r="F2440" s="25">
        <f t="shared" si="468"/>
        <v>24729.625</v>
      </c>
      <c r="G2440" s="25">
        <f t="shared" si="457"/>
        <v>1.0438492294161354</v>
      </c>
      <c r="H2440" s="25">
        <f t="shared" si="464"/>
        <v>0.99730290362961838</v>
      </c>
      <c r="I2440" s="4">
        <f t="shared" si="458"/>
        <v>25883.811133058614</v>
      </c>
      <c r="J2440" s="25">
        <f t="shared" si="465"/>
        <v>25103.030276139074</v>
      </c>
      <c r="K2440" s="15">
        <f t="shared" si="459"/>
        <v>25035.324984295719</v>
      </c>
      <c r="L2440" s="36">
        <f t="shared" si="460"/>
        <v>778.67501570428067</v>
      </c>
      <c r="M2440" s="36">
        <f t="shared" si="461"/>
        <v>778.67501570428067</v>
      </c>
      <c r="N2440" s="36">
        <f t="shared" si="462"/>
        <v>3.0164833644699802E-2</v>
      </c>
      <c r="O2440" s="36">
        <f t="shared" si="463"/>
        <v>606334.78008206177</v>
      </c>
      <c r="P2440" s="35">
        <f t="shared" si="466"/>
        <v>606334.78008206177</v>
      </c>
    </row>
    <row r="2441" spans="1:16" x14ac:dyDescent="0.4">
      <c r="A2441" s="1">
        <v>2440</v>
      </c>
      <c r="B2441" s="21">
        <v>42253</v>
      </c>
      <c r="C2441" s="43">
        <v>4</v>
      </c>
      <c r="D2441" s="23">
        <v>22331</v>
      </c>
      <c r="E2441" s="25">
        <f t="shared" si="467"/>
        <v>25252.5</v>
      </c>
      <c r="F2441" s="25">
        <f t="shared" si="468"/>
        <v>25369.5</v>
      </c>
      <c r="G2441" s="25">
        <f t="shared" si="457"/>
        <v>0.88023019767831456</v>
      </c>
      <c r="H2441" s="25">
        <f t="shared" si="464"/>
        <v>0.99897478522145755</v>
      </c>
      <c r="I2441" s="4">
        <f t="shared" si="458"/>
        <v>22353.917566647648</v>
      </c>
      <c r="J2441" s="25">
        <f t="shared" si="465"/>
        <v>25103.376271728899</v>
      </c>
      <c r="K2441" s="15">
        <f t="shared" si="459"/>
        <v>25077.639919383812</v>
      </c>
      <c r="L2441" s="36">
        <f t="shared" si="460"/>
        <v>-2746.6399193838115</v>
      </c>
      <c r="M2441" s="36">
        <f t="shared" si="461"/>
        <v>2746.6399193838115</v>
      </c>
      <c r="N2441" s="36">
        <f t="shared" si="462"/>
        <v>0.1229967273916892</v>
      </c>
      <c r="O2441" s="36">
        <f t="shared" si="463"/>
        <v>7544030.8467527106</v>
      </c>
      <c r="P2441" s="35">
        <f t="shared" si="466"/>
        <v>7544030.8467527106</v>
      </c>
    </row>
    <row r="2442" spans="1:16" x14ac:dyDescent="0.4">
      <c r="A2442" s="1">
        <v>2441</v>
      </c>
      <c r="B2442" s="21">
        <v>42254</v>
      </c>
      <c r="C2442" s="43">
        <v>1</v>
      </c>
      <c r="D2442" s="23">
        <v>27490</v>
      </c>
      <c r="E2442" s="25">
        <f t="shared" si="467"/>
        <v>25486.5</v>
      </c>
      <c r="F2442" s="25">
        <f t="shared" si="468"/>
        <v>25221</v>
      </c>
      <c r="G2442" s="25">
        <f t="shared" si="457"/>
        <v>1.0899647119463938</v>
      </c>
      <c r="H2442" s="25">
        <f t="shared" si="464"/>
        <v>1.002565354379422</v>
      </c>
      <c r="I2442" s="4">
        <f t="shared" si="458"/>
        <v>27419.658858066203</v>
      </c>
      <c r="J2442" s="25">
        <f t="shared" si="465"/>
        <v>25103.722267318724</v>
      </c>
      <c r="K2442" s="15">
        <f t="shared" si="459"/>
        <v>25168.122211176982</v>
      </c>
      <c r="L2442" s="36">
        <f t="shared" si="460"/>
        <v>2321.8777888230179</v>
      </c>
      <c r="M2442" s="36">
        <f t="shared" si="461"/>
        <v>2321.8777888230179</v>
      </c>
      <c r="N2442" s="36">
        <f t="shared" si="462"/>
        <v>8.446263327839279E-2</v>
      </c>
      <c r="O2442" s="36">
        <f t="shared" si="463"/>
        <v>5391116.466229667</v>
      </c>
      <c r="P2442" s="35">
        <f t="shared" si="466"/>
        <v>5391116.466229667</v>
      </c>
    </row>
    <row r="2443" spans="1:16" x14ac:dyDescent="0.4">
      <c r="A2443" s="1">
        <v>2442</v>
      </c>
      <c r="B2443" s="21">
        <v>42255</v>
      </c>
      <c r="C2443" s="43">
        <v>2</v>
      </c>
      <c r="D2443" s="23">
        <v>26311</v>
      </c>
      <c r="E2443" s="25">
        <f t="shared" si="467"/>
        <v>24955.5</v>
      </c>
      <c r="F2443" s="25">
        <f t="shared" si="468"/>
        <v>24713.875</v>
      </c>
      <c r="G2443" s="25">
        <f t="shared" si="457"/>
        <v>1.064624628877503</v>
      </c>
      <c r="H2443" s="25">
        <f t="shared" si="464"/>
        <v>1.001156956769502</v>
      </c>
      <c r="I2443" s="4">
        <f t="shared" si="458"/>
        <v>26280.594488300223</v>
      </c>
      <c r="J2443" s="25">
        <f t="shared" si="465"/>
        <v>25104.06826290855</v>
      </c>
      <c r="K2443" s="15">
        <f t="shared" si="459"/>
        <v>25133.112584627361</v>
      </c>
      <c r="L2443" s="36">
        <f t="shared" si="460"/>
        <v>1177.8874153726392</v>
      </c>
      <c r="M2443" s="36">
        <f t="shared" si="461"/>
        <v>1177.8874153726392</v>
      </c>
      <c r="N2443" s="36">
        <f t="shared" si="462"/>
        <v>4.476786953641592E-2</v>
      </c>
      <c r="O2443" s="36">
        <f t="shared" si="463"/>
        <v>1387418.7632932363</v>
      </c>
      <c r="P2443" s="35">
        <f t="shared" si="466"/>
        <v>1387418.7632932363</v>
      </c>
    </row>
    <row r="2444" spans="1:16" x14ac:dyDescent="0.4">
      <c r="A2444" s="1">
        <v>2443</v>
      </c>
      <c r="B2444" s="21">
        <v>42256</v>
      </c>
      <c r="C2444" s="43">
        <v>3</v>
      </c>
      <c r="D2444" s="23">
        <v>23690</v>
      </c>
      <c r="E2444" s="25">
        <f t="shared" si="467"/>
        <v>24472.25</v>
      </c>
      <c r="F2444" s="25">
        <f t="shared" si="468"/>
        <v>24241.875</v>
      </c>
      <c r="G2444" s="25">
        <f t="shared" si="457"/>
        <v>0.97723464047232322</v>
      </c>
      <c r="H2444" s="25">
        <f t="shared" si="464"/>
        <v>0.99730290362961838</v>
      </c>
      <c r="I2444" s="4">
        <f t="shared" si="458"/>
        <v>23754.067007908834</v>
      </c>
      <c r="J2444" s="25">
        <f t="shared" si="465"/>
        <v>25104.414258498375</v>
      </c>
      <c r="K2444" s="15">
        <f t="shared" si="459"/>
        <v>25036.70523392122</v>
      </c>
      <c r="L2444" s="36">
        <f t="shared" si="460"/>
        <v>-1346.7052339212205</v>
      </c>
      <c r="M2444" s="36">
        <f t="shared" si="461"/>
        <v>1346.7052339212205</v>
      </c>
      <c r="N2444" s="36">
        <f t="shared" si="462"/>
        <v>5.6846991723141428E-2</v>
      </c>
      <c r="O2444" s="36">
        <f t="shared" si="463"/>
        <v>1813614.9870708091</v>
      </c>
      <c r="P2444" s="35">
        <f t="shared" si="466"/>
        <v>1813614.9870708091</v>
      </c>
    </row>
    <row r="2445" spans="1:16" x14ac:dyDescent="0.4">
      <c r="A2445" s="1">
        <v>2444</v>
      </c>
      <c r="B2445" s="21">
        <v>42257</v>
      </c>
      <c r="C2445" s="43">
        <v>4</v>
      </c>
      <c r="D2445" s="23">
        <v>20398</v>
      </c>
      <c r="E2445" s="25">
        <f t="shared" si="467"/>
        <v>24011.5</v>
      </c>
      <c r="F2445" s="25">
        <f t="shared" si="468"/>
        <v>23785</v>
      </c>
      <c r="G2445" s="25">
        <f t="shared" si="457"/>
        <v>0.85759932730712629</v>
      </c>
      <c r="H2445" s="25">
        <f t="shared" si="464"/>
        <v>0.99897478522145755</v>
      </c>
      <c r="I2445" s="4">
        <f t="shared" si="458"/>
        <v>20418.933792686341</v>
      </c>
      <c r="J2445" s="25">
        <f t="shared" si="465"/>
        <v>25104.7602540882</v>
      </c>
      <c r="K2445" s="15">
        <f t="shared" si="459"/>
        <v>25079.022482863944</v>
      </c>
      <c r="L2445" s="36">
        <f t="shared" si="460"/>
        <v>-4681.0224828639439</v>
      </c>
      <c r="M2445" s="36">
        <f t="shared" si="461"/>
        <v>4681.0224828639439</v>
      </c>
      <c r="N2445" s="36">
        <f t="shared" si="462"/>
        <v>0.22948438488400549</v>
      </c>
      <c r="O2445" s="36">
        <f t="shared" si="463"/>
        <v>21911971.48507772</v>
      </c>
      <c r="P2445" s="35">
        <f t="shared" si="466"/>
        <v>21911971.48507772</v>
      </c>
    </row>
    <row r="2446" spans="1:16" x14ac:dyDescent="0.4">
      <c r="A2446" s="1">
        <v>2445</v>
      </c>
      <c r="B2446" s="21">
        <v>42258</v>
      </c>
      <c r="C2446" s="43">
        <v>1</v>
      </c>
      <c r="D2446" s="23">
        <v>25647</v>
      </c>
      <c r="E2446" s="25">
        <f t="shared" si="467"/>
        <v>23558.5</v>
      </c>
      <c r="F2446" s="25">
        <f t="shared" si="468"/>
        <v>23241</v>
      </c>
      <c r="G2446" s="25">
        <f t="shared" si="457"/>
        <v>1.1035239447528076</v>
      </c>
      <c r="H2446" s="25">
        <f t="shared" si="464"/>
        <v>1.002565354379422</v>
      </c>
      <c r="I2446" s="4">
        <f t="shared" si="458"/>
        <v>25581.374708360272</v>
      </c>
      <c r="J2446" s="25">
        <f t="shared" si="465"/>
        <v>25105.106249678029</v>
      </c>
      <c r="K2446" s="15">
        <f t="shared" si="459"/>
        <v>25169.509743941493</v>
      </c>
      <c r="L2446" s="36">
        <f t="shared" si="460"/>
        <v>477.49025605850693</v>
      </c>
      <c r="M2446" s="36">
        <f t="shared" si="461"/>
        <v>477.49025605850693</v>
      </c>
      <c r="N2446" s="36">
        <f t="shared" si="462"/>
        <v>1.8617782043065734E-2</v>
      </c>
      <c r="O2446" s="36">
        <f t="shared" si="463"/>
        <v>227996.9446308185</v>
      </c>
      <c r="P2446" s="35">
        <f t="shared" si="466"/>
        <v>227996.9446308185</v>
      </c>
    </row>
    <row r="2447" spans="1:16" x14ac:dyDescent="0.4">
      <c r="A2447" s="1">
        <v>2446</v>
      </c>
      <c r="B2447" s="21">
        <v>42259</v>
      </c>
      <c r="C2447" s="43">
        <v>2</v>
      </c>
      <c r="D2447" s="23">
        <v>24499</v>
      </c>
      <c r="E2447" s="25">
        <f t="shared" si="467"/>
        <v>22923.5</v>
      </c>
      <c r="F2447" s="25">
        <f t="shared" si="468"/>
        <v>23708.875</v>
      </c>
      <c r="G2447" s="25">
        <f t="shared" si="457"/>
        <v>1.0333261278740555</v>
      </c>
      <c r="H2447" s="25">
        <f t="shared" si="464"/>
        <v>1.001156956769502</v>
      </c>
      <c r="I2447" s="4">
        <f t="shared" si="458"/>
        <v>24470.688471318732</v>
      </c>
      <c r="J2447" s="25">
        <f t="shared" si="465"/>
        <v>25105.452245267854</v>
      </c>
      <c r="K2447" s="15">
        <f t="shared" si="459"/>
        <v>25134.498168194426</v>
      </c>
      <c r="L2447" s="36">
        <f t="shared" si="460"/>
        <v>-635.4981681944264</v>
      </c>
      <c r="M2447" s="36">
        <f t="shared" si="461"/>
        <v>635.4981681944264</v>
      </c>
      <c r="N2447" s="36">
        <f t="shared" si="462"/>
        <v>2.5939759508323865E-2</v>
      </c>
      <c r="O2447" s="36">
        <f t="shared" si="463"/>
        <v>403857.92177847144</v>
      </c>
      <c r="P2447" s="35">
        <f t="shared" si="466"/>
        <v>403857.92177847144</v>
      </c>
    </row>
    <row r="2448" spans="1:16" x14ac:dyDescent="0.4">
      <c r="A2448" s="1">
        <v>2447</v>
      </c>
      <c r="B2448" s="21">
        <v>42260</v>
      </c>
      <c r="C2448" s="43">
        <v>3</v>
      </c>
      <c r="D2448" s="23">
        <v>21150</v>
      </c>
      <c r="E2448" s="25">
        <f t="shared" si="467"/>
        <v>24494.25</v>
      </c>
      <c r="F2448" s="25">
        <f t="shared" si="468"/>
        <v>24766.875</v>
      </c>
      <c r="G2448" s="25">
        <f t="shared" si="457"/>
        <v>0.85396320690438332</v>
      </c>
      <c r="H2448" s="25">
        <f t="shared" si="464"/>
        <v>0.99730290362961838</v>
      </c>
      <c r="I2448" s="4">
        <f t="shared" si="458"/>
        <v>21207.197856364364</v>
      </c>
      <c r="J2448" s="25">
        <f t="shared" si="465"/>
        <v>25105.798240857679</v>
      </c>
      <c r="K2448" s="15">
        <f t="shared" si="459"/>
        <v>25038.085483546729</v>
      </c>
      <c r="L2448" s="36">
        <f t="shared" si="460"/>
        <v>-3888.0854835467289</v>
      </c>
      <c r="M2448" s="36">
        <f t="shared" si="461"/>
        <v>3888.0854835467289</v>
      </c>
      <c r="N2448" s="36">
        <f t="shared" si="462"/>
        <v>0.18383382900930159</v>
      </c>
      <c r="O2448" s="36">
        <f t="shared" si="463"/>
        <v>15117208.727366801</v>
      </c>
      <c r="P2448" s="35">
        <f t="shared" si="466"/>
        <v>15117208.727366801</v>
      </c>
    </row>
    <row r="2449" spans="1:16" x14ac:dyDescent="0.4">
      <c r="A2449" s="1">
        <v>2448</v>
      </c>
      <c r="B2449" s="21">
        <v>42261</v>
      </c>
      <c r="C2449" s="43">
        <v>4</v>
      </c>
      <c r="D2449" s="23">
        <v>26681</v>
      </c>
      <c r="E2449" s="25">
        <f t="shared" si="467"/>
        <v>25039.5</v>
      </c>
      <c r="F2449" s="25">
        <f t="shared" si="468"/>
        <v>25532.5</v>
      </c>
      <c r="G2449" s="25">
        <f t="shared" si="457"/>
        <v>1.044981885831783</v>
      </c>
      <c r="H2449" s="25">
        <f t="shared" si="464"/>
        <v>0.99897478522145755</v>
      </c>
      <c r="I2449" s="4">
        <f t="shared" si="458"/>
        <v>26708.381827760775</v>
      </c>
      <c r="J2449" s="25">
        <f t="shared" si="465"/>
        <v>25106.144236447504</v>
      </c>
      <c r="K2449" s="15">
        <f t="shared" si="459"/>
        <v>25080.40504634408</v>
      </c>
      <c r="L2449" s="36">
        <f t="shared" si="460"/>
        <v>1600.5949536559201</v>
      </c>
      <c r="M2449" s="36">
        <f t="shared" si="461"/>
        <v>1600.5949536559201</v>
      </c>
      <c r="N2449" s="36">
        <f t="shared" si="462"/>
        <v>5.9990066101567409E-2</v>
      </c>
      <c r="O2449" s="36">
        <f t="shared" si="463"/>
        <v>2561904.2056687973</v>
      </c>
      <c r="P2449" s="35">
        <f t="shared" si="466"/>
        <v>2561904.2056687973</v>
      </c>
    </row>
    <row r="2450" spans="1:16" x14ac:dyDescent="0.4">
      <c r="A2450" s="1">
        <v>2449</v>
      </c>
      <c r="B2450" s="21">
        <v>42262</v>
      </c>
      <c r="C2450" s="43">
        <v>1</v>
      </c>
      <c r="D2450" s="23">
        <v>27828</v>
      </c>
      <c r="E2450" s="25">
        <f t="shared" si="467"/>
        <v>26025.5</v>
      </c>
      <c r="F2450" s="25">
        <f t="shared" si="468"/>
        <v>26065.125</v>
      </c>
      <c r="G2450" s="25">
        <f t="shared" si="457"/>
        <v>1.0676334757650308</v>
      </c>
      <c r="H2450" s="25">
        <f t="shared" si="464"/>
        <v>1.002565354379422</v>
      </c>
      <c r="I2450" s="4">
        <f t="shared" si="458"/>
        <v>27756.79398698677</v>
      </c>
      <c r="J2450" s="25">
        <f t="shared" si="465"/>
        <v>25106.490232037329</v>
      </c>
      <c r="K2450" s="15">
        <f t="shared" si="459"/>
        <v>25170.897276706</v>
      </c>
      <c r="L2450" s="36">
        <f t="shared" si="460"/>
        <v>2657.1027232939996</v>
      </c>
      <c r="M2450" s="36">
        <f t="shared" si="461"/>
        <v>2657.1027232939996</v>
      </c>
      <c r="N2450" s="36">
        <f t="shared" si="462"/>
        <v>9.5483064657682901E-2</v>
      </c>
      <c r="O2450" s="36">
        <f t="shared" si="463"/>
        <v>7060194.8821363887</v>
      </c>
      <c r="P2450" s="35">
        <f t="shared" si="466"/>
        <v>7060194.8821363887</v>
      </c>
    </row>
    <row r="2451" spans="1:16" x14ac:dyDescent="0.4">
      <c r="A2451" s="1">
        <v>2450</v>
      </c>
      <c r="B2451" s="21">
        <v>42263</v>
      </c>
      <c r="C2451" s="43">
        <v>2</v>
      </c>
      <c r="D2451" s="23">
        <v>28443</v>
      </c>
      <c r="E2451" s="25">
        <f t="shared" si="467"/>
        <v>26104.75</v>
      </c>
      <c r="F2451" s="25">
        <f t="shared" si="468"/>
        <v>25800.375</v>
      </c>
      <c r="G2451" s="25">
        <f t="shared" si="457"/>
        <v>1.1024258368337669</v>
      </c>
      <c r="H2451" s="25">
        <f t="shared" si="464"/>
        <v>1.001156956769502</v>
      </c>
      <c r="I2451" s="4">
        <f t="shared" si="458"/>
        <v>28410.130706956152</v>
      </c>
      <c r="J2451" s="25">
        <f t="shared" si="465"/>
        <v>25106.836227627155</v>
      </c>
      <c r="K2451" s="15">
        <f t="shared" si="459"/>
        <v>25135.883751761485</v>
      </c>
      <c r="L2451" s="36">
        <f t="shared" si="460"/>
        <v>3307.1162482385153</v>
      </c>
      <c r="M2451" s="36">
        <f t="shared" si="461"/>
        <v>3307.1162482385153</v>
      </c>
      <c r="N2451" s="36">
        <f t="shared" si="462"/>
        <v>0.11627171002491</v>
      </c>
      <c r="O2451" s="36">
        <f t="shared" si="463"/>
        <v>10937017.879363192</v>
      </c>
      <c r="P2451" s="35">
        <f t="shared" si="466"/>
        <v>10937017.879363192</v>
      </c>
    </row>
    <row r="2452" spans="1:16" x14ac:dyDescent="0.4">
      <c r="A2452" s="1">
        <v>2451</v>
      </c>
      <c r="B2452" s="21">
        <v>42264</v>
      </c>
      <c r="C2452" s="43">
        <v>3</v>
      </c>
      <c r="D2452" s="23">
        <v>21467</v>
      </c>
      <c r="E2452" s="25">
        <f t="shared" si="467"/>
        <v>25496</v>
      </c>
      <c r="F2452" s="25">
        <f t="shared" si="468"/>
        <v>25024.375</v>
      </c>
      <c r="G2452" s="25">
        <f t="shared" si="457"/>
        <v>0.85784360248757463</v>
      </c>
      <c r="H2452" s="25">
        <f t="shared" si="464"/>
        <v>0.99730290362961838</v>
      </c>
      <c r="I2452" s="4">
        <f t="shared" si="458"/>
        <v>21525.055148112238</v>
      </c>
      <c r="J2452" s="25">
        <f t="shared" si="465"/>
        <v>25107.18222321698</v>
      </c>
      <c r="K2452" s="15">
        <f t="shared" si="459"/>
        <v>25039.46573317223</v>
      </c>
      <c r="L2452" s="36">
        <f t="shared" si="460"/>
        <v>-3572.4657331722301</v>
      </c>
      <c r="M2452" s="36">
        <f t="shared" si="461"/>
        <v>3572.4657331722301</v>
      </c>
      <c r="N2452" s="36">
        <f t="shared" si="462"/>
        <v>0.16641662706350352</v>
      </c>
      <c r="O2452" s="36">
        <f t="shared" si="463"/>
        <v>12762511.4146898</v>
      </c>
      <c r="P2452" s="35">
        <f t="shared" si="466"/>
        <v>12762511.4146898</v>
      </c>
    </row>
    <row r="2453" spans="1:16" x14ac:dyDescent="0.4">
      <c r="A2453" s="1">
        <v>2452</v>
      </c>
      <c r="B2453" s="21">
        <v>42265</v>
      </c>
      <c r="C2453" s="43">
        <v>4</v>
      </c>
      <c r="D2453" s="23">
        <v>24246</v>
      </c>
      <c r="E2453" s="25">
        <f t="shared" si="467"/>
        <v>24552.75</v>
      </c>
      <c r="F2453" s="25">
        <f t="shared" si="468"/>
        <v>23356.125</v>
      </c>
      <c r="G2453" s="25">
        <f t="shared" si="457"/>
        <v>1.0381002841866962</v>
      </c>
      <c r="H2453" s="25">
        <f t="shared" si="464"/>
        <v>0.99897478522145755</v>
      </c>
      <c r="I2453" s="4">
        <f t="shared" si="458"/>
        <v>24270.882867804346</v>
      </c>
      <c r="J2453" s="25">
        <f t="shared" si="465"/>
        <v>25107.528218806805</v>
      </c>
      <c r="K2453" s="15">
        <f t="shared" si="459"/>
        <v>25081.787609824212</v>
      </c>
      <c r="L2453" s="36">
        <f t="shared" si="460"/>
        <v>-835.78760982421227</v>
      </c>
      <c r="M2453" s="36">
        <f t="shared" si="461"/>
        <v>835.78760982421227</v>
      </c>
      <c r="N2453" s="36">
        <f t="shared" si="462"/>
        <v>3.4471154409973288E-2</v>
      </c>
      <c r="O2453" s="36">
        <f t="shared" si="463"/>
        <v>698540.9287356697</v>
      </c>
      <c r="P2453" s="35">
        <f t="shared" si="466"/>
        <v>698540.9287356697</v>
      </c>
    </row>
    <row r="2454" spans="1:16" x14ac:dyDescent="0.4">
      <c r="A2454" s="1">
        <v>2453</v>
      </c>
      <c r="B2454" s="21">
        <v>42266</v>
      </c>
      <c r="C2454" s="43">
        <v>1</v>
      </c>
      <c r="D2454" s="23">
        <v>24055</v>
      </c>
      <c r="E2454" s="25">
        <f t="shared" si="467"/>
        <v>22159.5</v>
      </c>
      <c r="F2454" s="25">
        <f t="shared" si="468"/>
        <v>22542.25</v>
      </c>
      <c r="G2454" s="25">
        <f t="shared" si="457"/>
        <v>1.0671073206978008</v>
      </c>
      <c r="H2454" s="25">
        <f t="shared" si="464"/>
        <v>1.002565354379422</v>
      </c>
      <c r="I2454" s="4">
        <f t="shared" si="458"/>
        <v>23993.448302320208</v>
      </c>
      <c r="J2454" s="25">
        <f t="shared" si="465"/>
        <v>25107.87421439663</v>
      </c>
      <c r="K2454" s="15">
        <f t="shared" si="459"/>
        <v>25172.284809470508</v>
      </c>
      <c r="L2454" s="36">
        <f t="shared" si="460"/>
        <v>-1117.2848094705078</v>
      </c>
      <c r="M2454" s="36">
        <f t="shared" si="461"/>
        <v>1117.2848094705078</v>
      </c>
      <c r="N2454" s="36">
        <f t="shared" si="462"/>
        <v>4.6447092474350769E-2</v>
      </c>
      <c r="O2454" s="36">
        <f t="shared" si="463"/>
        <v>1248325.3454735489</v>
      </c>
      <c r="P2454" s="35">
        <f t="shared" si="466"/>
        <v>1248325.3454735489</v>
      </c>
    </row>
    <row r="2455" spans="1:16" x14ac:dyDescent="0.4">
      <c r="A2455" s="1">
        <v>2454</v>
      </c>
      <c r="B2455" s="21">
        <v>42267</v>
      </c>
      <c r="C2455" s="43">
        <v>2</v>
      </c>
      <c r="D2455" s="23">
        <v>18870</v>
      </c>
      <c r="E2455" s="25">
        <f t="shared" si="467"/>
        <v>22925</v>
      </c>
      <c r="F2455" s="25">
        <f t="shared" si="468"/>
        <v>23063.125</v>
      </c>
      <c r="G2455" s="25">
        <f t="shared" si="457"/>
        <v>0.81818920896452674</v>
      </c>
      <c r="H2455" s="25">
        <f t="shared" si="464"/>
        <v>1.001156956769502</v>
      </c>
      <c r="I2455" s="4">
        <f t="shared" si="458"/>
        <v>18848.193454989367</v>
      </c>
      <c r="J2455" s="25">
        <f t="shared" si="465"/>
        <v>25108.220209986459</v>
      </c>
      <c r="K2455" s="15">
        <f t="shared" si="459"/>
        <v>25137.26933532855</v>
      </c>
      <c r="L2455" s="36">
        <f t="shared" si="460"/>
        <v>-6267.2693353285504</v>
      </c>
      <c r="M2455" s="36">
        <f t="shared" si="461"/>
        <v>6267.2693353285504</v>
      </c>
      <c r="N2455" s="36">
        <f t="shared" si="462"/>
        <v>0.33212874061094594</v>
      </c>
      <c r="O2455" s="36">
        <f t="shared" si="463"/>
        <v>39278664.921549566</v>
      </c>
      <c r="P2455" s="35">
        <f t="shared" si="466"/>
        <v>39278664.921549566</v>
      </c>
    </row>
    <row r="2456" spans="1:16" x14ac:dyDescent="0.4">
      <c r="A2456" s="1">
        <v>2455</v>
      </c>
      <c r="B2456" s="21">
        <v>42268</v>
      </c>
      <c r="C2456" s="43">
        <v>3</v>
      </c>
      <c r="D2456" s="23">
        <v>24529</v>
      </c>
      <c r="E2456" s="25">
        <f t="shared" si="467"/>
        <v>23201.25</v>
      </c>
      <c r="F2456" s="25">
        <f t="shared" si="468"/>
        <v>23414.375</v>
      </c>
      <c r="G2456" s="25">
        <f t="shared" si="457"/>
        <v>1.0476043029122066</v>
      </c>
      <c r="H2456" s="25">
        <f t="shared" si="464"/>
        <v>0.99730290362961838</v>
      </c>
      <c r="I2456" s="4">
        <f t="shared" si="458"/>
        <v>24595.335991430806</v>
      </c>
      <c r="J2456" s="25">
        <f t="shared" si="465"/>
        <v>25108.566205576284</v>
      </c>
      <c r="K2456" s="15">
        <f t="shared" si="459"/>
        <v>25040.845982797739</v>
      </c>
      <c r="L2456" s="36">
        <f t="shared" si="460"/>
        <v>-511.84598279773854</v>
      </c>
      <c r="M2456" s="36">
        <f t="shared" si="461"/>
        <v>511.84598279773854</v>
      </c>
      <c r="N2456" s="36">
        <f t="shared" si="462"/>
        <v>2.0866973084827694E-2</v>
      </c>
      <c r="O2456" s="36">
        <f t="shared" si="463"/>
        <v>261986.31010618285</v>
      </c>
      <c r="P2456" s="35">
        <f t="shared" si="466"/>
        <v>261986.31010618285</v>
      </c>
    </row>
    <row r="2457" spans="1:16" x14ac:dyDescent="0.4">
      <c r="A2457" s="1">
        <v>2456</v>
      </c>
      <c r="B2457" s="21">
        <v>42269</v>
      </c>
      <c r="C2457" s="43">
        <v>4</v>
      </c>
      <c r="D2457" s="23">
        <v>25351</v>
      </c>
      <c r="E2457" s="25">
        <f t="shared" si="467"/>
        <v>23627.5</v>
      </c>
      <c r="F2457" s="25">
        <f t="shared" si="468"/>
        <v>23695.375</v>
      </c>
      <c r="G2457" s="25">
        <f t="shared" si="457"/>
        <v>1.0698712301451232</v>
      </c>
      <c r="H2457" s="25">
        <f t="shared" si="464"/>
        <v>0.99897478522145755</v>
      </c>
      <c r="I2457" s="4">
        <f t="shared" si="458"/>
        <v>25377.016892753774</v>
      </c>
      <c r="J2457" s="25">
        <f t="shared" si="465"/>
        <v>25108.912201166109</v>
      </c>
      <c r="K2457" s="15">
        <f t="shared" si="459"/>
        <v>25083.170173304348</v>
      </c>
      <c r="L2457" s="36">
        <f t="shared" si="460"/>
        <v>267.82982669565172</v>
      </c>
      <c r="M2457" s="36">
        <f t="shared" si="461"/>
        <v>267.82982669565172</v>
      </c>
      <c r="N2457" s="36">
        <f t="shared" si="462"/>
        <v>1.0564862399733806E-2</v>
      </c>
      <c r="O2457" s="36">
        <f t="shared" si="463"/>
        <v>71732.816067822831</v>
      </c>
      <c r="P2457" s="35">
        <f t="shared" si="466"/>
        <v>71732.816067822831</v>
      </c>
    </row>
    <row r="2458" spans="1:16" x14ac:dyDescent="0.4">
      <c r="A2458" s="1">
        <v>2457</v>
      </c>
      <c r="B2458" s="21">
        <v>42270</v>
      </c>
      <c r="C2458" s="43">
        <v>1</v>
      </c>
      <c r="D2458" s="23">
        <v>25760</v>
      </c>
      <c r="E2458" s="25">
        <f t="shared" si="467"/>
        <v>23763.25</v>
      </c>
      <c r="F2458" s="25">
        <f t="shared" si="468"/>
        <v>23756</v>
      </c>
      <c r="G2458" s="25">
        <f t="shared" si="457"/>
        <v>1.0843576359656508</v>
      </c>
      <c r="H2458" s="25">
        <f t="shared" si="464"/>
        <v>1.002565354379422</v>
      </c>
      <c r="I2458" s="4">
        <f t="shared" si="458"/>
        <v>25694.085565070403</v>
      </c>
      <c r="J2458" s="25">
        <f t="shared" si="465"/>
        <v>25109.258196755934</v>
      </c>
      <c r="K2458" s="15">
        <f t="shared" si="459"/>
        <v>25173.672342235019</v>
      </c>
      <c r="L2458" s="36">
        <f t="shared" si="460"/>
        <v>586.32765776498127</v>
      </c>
      <c r="M2458" s="36">
        <f t="shared" si="461"/>
        <v>586.32765776498127</v>
      </c>
      <c r="N2458" s="36">
        <f t="shared" si="462"/>
        <v>2.276116683870269E-2</v>
      </c>
      <c r="O2458" s="36">
        <f t="shared" si="463"/>
        <v>343780.12226016901</v>
      </c>
      <c r="P2458" s="35">
        <f t="shared" si="466"/>
        <v>343780.12226016901</v>
      </c>
    </row>
    <row r="2459" spans="1:16" x14ac:dyDescent="0.4">
      <c r="A2459" s="1">
        <v>2458</v>
      </c>
      <c r="B2459" s="21">
        <v>42271</v>
      </c>
      <c r="C2459" s="43">
        <v>2</v>
      </c>
      <c r="D2459" s="23">
        <v>19413</v>
      </c>
      <c r="E2459" s="25">
        <f t="shared" si="467"/>
        <v>23748.75</v>
      </c>
      <c r="F2459" s="25">
        <f t="shared" si="468"/>
        <v>23120</v>
      </c>
      <c r="G2459" s="25">
        <f t="shared" si="457"/>
        <v>0.83966262975778549</v>
      </c>
      <c r="H2459" s="25">
        <f t="shared" si="464"/>
        <v>1.001156956769502</v>
      </c>
      <c r="I2459" s="4">
        <f t="shared" si="458"/>
        <v>19390.565953455673</v>
      </c>
      <c r="J2459" s="25">
        <f t="shared" si="465"/>
        <v>25109.60419234576</v>
      </c>
      <c r="K2459" s="15">
        <f t="shared" si="459"/>
        <v>25138.654918895609</v>
      </c>
      <c r="L2459" s="36">
        <f t="shared" si="460"/>
        <v>-5725.6549188956087</v>
      </c>
      <c r="M2459" s="36">
        <f t="shared" si="461"/>
        <v>5725.6549188956087</v>
      </c>
      <c r="N2459" s="36">
        <f t="shared" si="462"/>
        <v>0.29493921181144639</v>
      </c>
      <c r="O2459" s="36">
        <f t="shared" si="463"/>
        <v>32783124.250273481</v>
      </c>
      <c r="P2459" s="35">
        <f t="shared" si="466"/>
        <v>32783124.250273481</v>
      </c>
    </row>
    <row r="2460" spans="1:16" x14ac:dyDescent="0.4">
      <c r="A2460" s="1">
        <v>2459</v>
      </c>
      <c r="B2460" s="21">
        <v>42272</v>
      </c>
      <c r="C2460" s="43">
        <v>3</v>
      </c>
      <c r="D2460" s="23">
        <v>24471</v>
      </c>
      <c r="E2460" s="25">
        <f t="shared" si="467"/>
        <v>22491.25</v>
      </c>
      <c r="F2460" s="25">
        <f t="shared" si="468"/>
        <v>21907</v>
      </c>
      <c r="G2460" s="25">
        <f t="shared" si="457"/>
        <v>1.1170402154562469</v>
      </c>
      <c r="H2460" s="25">
        <f t="shared" si="464"/>
        <v>0.99730290362961838</v>
      </c>
      <c r="I2460" s="4">
        <f t="shared" si="458"/>
        <v>24537.179136789237</v>
      </c>
      <c r="J2460" s="25">
        <f t="shared" si="465"/>
        <v>25109.950187935585</v>
      </c>
      <c r="K2460" s="15">
        <f t="shared" si="459"/>
        <v>25042.22623242324</v>
      </c>
      <c r="L2460" s="36">
        <f t="shared" si="460"/>
        <v>-571.22623242323971</v>
      </c>
      <c r="M2460" s="36">
        <f t="shared" si="461"/>
        <v>571.22623242323971</v>
      </c>
      <c r="N2460" s="36">
        <f t="shared" si="462"/>
        <v>2.334298689972783E-2</v>
      </c>
      <c r="O2460" s="36">
        <f t="shared" si="463"/>
        <v>326299.4086084491</v>
      </c>
      <c r="P2460" s="35">
        <f t="shared" si="466"/>
        <v>326299.4086084491</v>
      </c>
    </row>
    <row r="2461" spans="1:16" x14ac:dyDescent="0.4">
      <c r="A2461" s="1">
        <v>2460</v>
      </c>
      <c r="B2461" s="21">
        <v>42273</v>
      </c>
      <c r="C2461" s="43">
        <v>4</v>
      </c>
      <c r="D2461" s="23">
        <v>20321</v>
      </c>
      <c r="E2461" s="25">
        <f t="shared" si="467"/>
        <v>21322.75</v>
      </c>
      <c r="F2461" s="25">
        <f t="shared" si="468"/>
        <v>21570.125</v>
      </c>
      <c r="G2461" s="25">
        <f t="shared" si="457"/>
        <v>0.94209004352084191</v>
      </c>
      <c r="H2461" s="25">
        <f t="shared" si="464"/>
        <v>0.99897478522145755</v>
      </c>
      <c r="I2461" s="4">
        <f t="shared" si="458"/>
        <v>20341.854770133305</v>
      </c>
      <c r="J2461" s="25">
        <f t="shared" si="465"/>
        <v>25110.29618352541</v>
      </c>
      <c r="K2461" s="15">
        <f t="shared" si="459"/>
        <v>25084.552736784481</v>
      </c>
      <c r="L2461" s="36">
        <f t="shared" si="460"/>
        <v>-4763.5527367844807</v>
      </c>
      <c r="M2461" s="36">
        <f t="shared" si="461"/>
        <v>4763.5527367844807</v>
      </c>
      <c r="N2461" s="36">
        <f t="shared" si="462"/>
        <v>0.23441527172798979</v>
      </c>
      <c r="O2461" s="36">
        <f t="shared" si="463"/>
        <v>22691434.676126916</v>
      </c>
      <c r="P2461" s="35">
        <f t="shared" si="466"/>
        <v>22691434.676126916</v>
      </c>
    </row>
    <row r="2462" spans="1:16" x14ac:dyDescent="0.4">
      <c r="A2462" s="1">
        <v>2461</v>
      </c>
      <c r="B2462" s="21">
        <v>42274</v>
      </c>
      <c r="C2462" s="43">
        <v>1</v>
      </c>
      <c r="D2462" s="23">
        <v>21086</v>
      </c>
      <c r="E2462" s="25">
        <f t="shared" si="467"/>
        <v>21817.5</v>
      </c>
      <c r="F2462" s="25">
        <f t="shared" si="468"/>
        <v>21960.375</v>
      </c>
      <c r="G2462" s="25">
        <f t="shared" si="457"/>
        <v>0.96018396771457681</v>
      </c>
      <c r="H2462" s="25">
        <f t="shared" si="464"/>
        <v>1.002565354379422</v>
      </c>
      <c r="I2462" s="4">
        <f t="shared" si="458"/>
        <v>21032.045350352273</v>
      </c>
      <c r="J2462" s="25">
        <f t="shared" si="465"/>
        <v>25110.642179115235</v>
      </c>
      <c r="K2462" s="15">
        <f t="shared" si="459"/>
        <v>25175.059874999526</v>
      </c>
      <c r="L2462" s="36">
        <f t="shared" si="460"/>
        <v>-4089.0598749995261</v>
      </c>
      <c r="M2462" s="36">
        <f t="shared" si="461"/>
        <v>4089.0598749995261</v>
      </c>
      <c r="N2462" s="36">
        <f t="shared" si="462"/>
        <v>0.1939229761452872</v>
      </c>
      <c r="O2462" s="36">
        <f t="shared" si="463"/>
        <v>16720410.66133114</v>
      </c>
      <c r="P2462" s="35">
        <f t="shared" si="466"/>
        <v>16720410.66133114</v>
      </c>
    </row>
    <row r="2463" spans="1:16" x14ac:dyDescent="0.4">
      <c r="A2463" s="1">
        <v>2462</v>
      </c>
      <c r="B2463" s="21">
        <v>42275</v>
      </c>
      <c r="C2463" s="43">
        <v>2</v>
      </c>
      <c r="D2463" s="23">
        <v>21392</v>
      </c>
      <c r="E2463" s="25">
        <f t="shared" si="467"/>
        <v>22103.25</v>
      </c>
      <c r="F2463" s="25">
        <f t="shared" si="468"/>
        <v>22516.875</v>
      </c>
      <c r="G2463" s="25">
        <f t="shared" si="457"/>
        <v>0.95004302328808954</v>
      </c>
      <c r="H2463" s="25">
        <f t="shared" si="464"/>
        <v>1.001156956769502</v>
      </c>
      <c r="I2463" s="4">
        <f t="shared" si="458"/>
        <v>21367.278981936011</v>
      </c>
      <c r="J2463" s="25">
        <f t="shared" si="465"/>
        <v>25110.988174705064</v>
      </c>
      <c r="K2463" s="15">
        <f t="shared" si="459"/>
        <v>25140.040502462674</v>
      </c>
      <c r="L2463" s="36">
        <f t="shared" si="460"/>
        <v>-3748.0405024626743</v>
      </c>
      <c r="M2463" s="36">
        <f t="shared" si="461"/>
        <v>3748.0405024626743</v>
      </c>
      <c r="N2463" s="36">
        <f t="shared" si="462"/>
        <v>0.17520757771422374</v>
      </c>
      <c r="O2463" s="36">
        <f t="shared" si="463"/>
        <v>14047807.608100656</v>
      </c>
      <c r="P2463" s="35">
        <f t="shared" si="466"/>
        <v>14047807.608100656</v>
      </c>
    </row>
    <row r="2464" spans="1:16" x14ac:dyDescent="0.4">
      <c r="A2464" s="1">
        <v>2463</v>
      </c>
      <c r="B2464" s="21">
        <v>42276</v>
      </c>
      <c r="C2464" s="43">
        <v>3</v>
      </c>
      <c r="D2464" s="23">
        <v>25614</v>
      </c>
      <c r="E2464" s="25">
        <f t="shared" si="467"/>
        <v>22930.5</v>
      </c>
      <c r="F2464" s="25">
        <f t="shared" si="468"/>
        <v>22705.25</v>
      </c>
      <c r="G2464" s="25">
        <f t="shared" si="457"/>
        <v>1.1281091377544841</v>
      </c>
      <c r="H2464" s="25">
        <f t="shared" si="464"/>
        <v>0.99730290362961838</v>
      </c>
      <c r="I2464" s="4">
        <f t="shared" si="458"/>
        <v>25683.270254984247</v>
      </c>
      <c r="J2464" s="25">
        <f t="shared" si="465"/>
        <v>25111.334170294889</v>
      </c>
      <c r="K2464" s="15">
        <f t="shared" si="459"/>
        <v>25043.606482048748</v>
      </c>
      <c r="L2464" s="36">
        <f t="shared" si="460"/>
        <v>570.39351795125185</v>
      </c>
      <c r="M2464" s="36">
        <f t="shared" si="461"/>
        <v>570.39351795125185</v>
      </c>
      <c r="N2464" s="36">
        <f t="shared" si="462"/>
        <v>2.2268818534834537E-2</v>
      </c>
      <c r="O2464" s="36">
        <f t="shared" si="463"/>
        <v>325348.76532080508</v>
      </c>
      <c r="P2464" s="35">
        <f t="shared" si="466"/>
        <v>325348.76532080508</v>
      </c>
    </row>
    <row r="2465" spans="1:16" x14ac:dyDescent="0.4">
      <c r="A2465" s="1">
        <v>2464</v>
      </c>
      <c r="B2465" s="21">
        <v>42277</v>
      </c>
      <c r="C2465" s="43">
        <v>4</v>
      </c>
      <c r="D2465" s="23">
        <v>23630</v>
      </c>
      <c r="E2465" s="25">
        <f t="shared" si="467"/>
        <v>22480</v>
      </c>
      <c r="F2465" s="25">
        <f t="shared" si="468"/>
        <v>23428.75</v>
      </c>
      <c r="G2465" s="25">
        <f t="shared" si="457"/>
        <v>1.0085898735527929</v>
      </c>
      <c r="H2465" s="25">
        <f t="shared" si="464"/>
        <v>0.99897478522145755</v>
      </c>
      <c r="I2465" s="4">
        <f t="shared" si="458"/>
        <v>23654.250687380048</v>
      </c>
      <c r="J2465" s="25">
        <f t="shared" si="465"/>
        <v>25111.680165884714</v>
      </c>
      <c r="K2465" s="15">
        <f t="shared" si="459"/>
        <v>25085.935300264617</v>
      </c>
      <c r="L2465" s="36">
        <f t="shared" si="460"/>
        <v>-1455.9353002646167</v>
      </c>
      <c r="M2465" s="36">
        <f t="shared" si="461"/>
        <v>1455.9353002646167</v>
      </c>
      <c r="N2465" s="36">
        <f t="shared" si="462"/>
        <v>6.1613851048015943E-2</v>
      </c>
      <c r="O2465" s="36">
        <f t="shared" si="463"/>
        <v>2119747.5985566196</v>
      </c>
      <c r="P2465" s="35">
        <f t="shared" si="466"/>
        <v>2119747.5985566196</v>
      </c>
    </row>
    <row r="2466" spans="1:16" x14ac:dyDescent="0.4">
      <c r="A2466" s="1">
        <v>2465</v>
      </c>
      <c r="B2466" s="21">
        <v>42278</v>
      </c>
      <c r="C2466" s="43">
        <v>1</v>
      </c>
      <c r="D2466" s="23">
        <v>19284</v>
      </c>
      <c r="E2466" s="25">
        <f t="shared" si="467"/>
        <v>24377.5</v>
      </c>
      <c r="F2466" s="25">
        <f t="shared" si="468"/>
        <v>23856.125</v>
      </c>
      <c r="G2466" s="25">
        <f t="shared" si="457"/>
        <v>0.80834586505561989</v>
      </c>
      <c r="H2466" s="25">
        <f t="shared" si="464"/>
        <v>1.002565354379422</v>
      </c>
      <c r="I2466" s="4">
        <f t="shared" si="458"/>
        <v>19234.656290249135</v>
      </c>
      <c r="J2466" s="25">
        <f t="shared" si="465"/>
        <v>25112.02616147454</v>
      </c>
      <c r="K2466" s="15">
        <f t="shared" si="459"/>
        <v>25176.447407764037</v>
      </c>
      <c r="L2466" s="36">
        <f t="shared" si="460"/>
        <v>-5892.4474077640371</v>
      </c>
      <c r="M2466" s="36">
        <f t="shared" si="461"/>
        <v>5892.4474077640371</v>
      </c>
      <c r="N2466" s="36">
        <f t="shared" si="462"/>
        <v>0.30556147105185838</v>
      </c>
      <c r="O2466" s="36">
        <f t="shared" si="463"/>
        <v>34720936.453265123</v>
      </c>
      <c r="P2466" s="35">
        <f t="shared" si="466"/>
        <v>34720936.453265123</v>
      </c>
    </row>
    <row r="2467" spans="1:16" x14ac:dyDescent="0.4">
      <c r="A2467" s="1">
        <v>2466</v>
      </c>
      <c r="B2467" s="21">
        <v>42279</v>
      </c>
      <c r="C2467" s="43">
        <v>2</v>
      </c>
      <c r="D2467" s="23">
        <v>28982</v>
      </c>
      <c r="E2467" s="25">
        <f t="shared" si="467"/>
        <v>23334.75</v>
      </c>
      <c r="F2467" s="25">
        <f t="shared" si="468"/>
        <v>23014.375</v>
      </c>
      <c r="G2467" s="25">
        <f t="shared" si="457"/>
        <v>1.2592998940879341</v>
      </c>
      <c r="H2467" s="25">
        <f t="shared" si="464"/>
        <v>1.001156956769502</v>
      </c>
      <c r="I2467" s="4">
        <f t="shared" si="458"/>
        <v>28948.507827901529</v>
      </c>
      <c r="J2467" s="25">
        <f t="shared" si="465"/>
        <v>25112.372157064365</v>
      </c>
      <c r="K2467" s="15">
        <f t="shared" si="459"/>
        <v>25141.426086029733</v>
      </c>
      <c r="L2467" s="36">
        <f t="shared" si="460"/>
        <v>3840.5739139702673</v>
      </c>
      <c r="M2467" s="36">
        <f t="shared" si="461"/>
        <v>3840.5739139702673</v>
      </c>
      <c r="N2467" s="36">
        <f t="shared" si="462"/>
        <v>0.13251583444794243</v>
      </c>
      <c r="O2467" s="36">
        <f t="shared" si="463"/>
        <v>14750007.988668898</v>
      </c>
      <c r="P2467" s="35">
        <f t="shared" si="466"/>
        <v>14750007.988668898</v>
      </c>
    </row>
    <row r="2468" spans="1:16" x14ac:dyDescent="0.4">
      <c r="A2468" s="1">
        <v>2467</v>
      </c>
      <c r="B2468" s="21">
        <v>42280</v>
      </c>
      <c r="C2468" s="43">
        <v>3</v>
      </c>
      <c r="D2468" s="23">
        <v>21443</v>
      </c>
      <c r="E2468" s="25">
        <f t="shared" si="467"/>
        <v>22694</v>
      </c>
      <c r="F2468" s="25">
        <f t="shared" si="468"/>
        <v>25212.625</v>
      </c>
      <c r="G2468" s="25">
        <f t="shared" si="457"/>
        <v>0.85048661137029569</v>
      </c>
      <c r="H2468" s="25">
        <f t="shared" si="464"/>
        <v>0.99730290362961838</v>
      </c>
      <c r="I2468" s="4">
        <f t="shared" si="458"/>
        <v>21500.990242743315</v>
      </c>
      <c r="J2468" s="25">
        <f t="shared" si="465"/>
        <v>25112.71815265419</v>
      </c>
      <c r="K2468" s="15">
        <f t="shared" si="459"/>
        <v>25044.986731674249</v>
      </c>
      <c r="L2468" s="36">
        <f t="shared" si="460"/>
        <v>-3601.9867316742493</v>
      </c>
      <c r="M2468" s="36">
        <f t="shared" si="461"/>
        <v>3601.9867316742493</v>
      </c>
      <c r="N2468" s="36">
        <f t="shared" si="462"/>
        <v>0.16797960787549546</v>
      </c>
      <c r="O2468" s="36">
        <f t="shared" si="463"/>
        <v>12974308.41515734</v>
      </c>
      <c r="P2468" s="35">
        <f t="shared" si="466"/>
        <v>12974308.41515734</v>
      </c>
    </row>
    <row r="2469" spans="1:16" x14ac:dyDescent="0.4">
      <c r="A2469" s="1">
        <v>2468</v>
      </c>
      <c r="B2469" s="21">
        <v>42281</v>
      </c>
      <c r="C2469" s="43">
        <v>4</v>
      </c>
      <c r="D2469" s="23">
        <v>21067</v>
      </c>
      <c r="E2469" s="25">
        <f t="shared" si="467"/>
        <v>27731.25</v>
      </c>
      <c r="F2469" s="25">
        <f t="shared" si="468"/>
        <v>27497</v>
      </c>
      <c r="G2469" s="25">
        <f t="shared" si="457"/>
        <v>0.76615630796086842</v>
      </c>
      <c r="H2469" s="25">
        <f t="shared" si="464"/>
        <v>0.99897478522145755</v>
      </c>
      <c r="I2469" s="4">
        <f t="shared" si="458"/>
        <v>21088.620365257535</v>
      </c>
      <c r="J2469" s="25">
        <f t="shared" si="465"/>
        <v>25113.064148244015</v>
      </c>
      <c r="K2469" s="15">
        <f t="shared" si="459"/>
        <v>25087.317863744749</v>
      </c>
      <c r="L2469" s="36">
        <f t="shared" si="460"/>
        <v>-4020.317863744749</v>
      </c>
      <c r="M2469" s="36">
        <f t="shared" si="461"/>
        <v>4020.317863744749</v>
      </c>
      <c r="N2469" s="36">
        <f t="shared" si="462"/>
        <v>0.1908348537401979</v>
      </c>
      <c r="O2469" s="36">
        <f t="shared" si="463"/>
        <v>16162955.725545142</v>
      </c>
      <c r="P2469" s="35">
        <f t="shared" si="466"/>
        <v>16162955.725545142</v>
      </c>
    </row>
    <row r="2470" spans="1:16" x14ac:dyDescent="0.4">
      <c r="A2470" s="1">
        <v>2469</v>
      </c>
      <c r="B2470" s="21">
        <v>42282</v>
      </c>
      <c r="C2470" s="43">
        <v>1</v>
      </c>
      <c r="D2470" s="23">
        <v>39433</v>
      </c>
      <c r="E2470" s="25">
        <f t="shared" si="467"/>
        <v>27262.75</v>
      </c>
      <c r="F2470" s="25">
        <f t="shared" si="468"/>
        <v>27671.75</v>
      </c>
      <c r="G2470" s="25">
        <f t="shared" si="457"/>
        <v>1.4250273293159992</v>
      </c>
      <c r="H2470" s="25">
        <f t="shared" si="464"/>
        <v>1.002565354379422</v>
      </c>
      <c r="I2470" s="4">
        <f t="shared" si="458"/>
        <v>39332.099226996164</v>
      </c>
      <c r="J2470" s="25">
        <f t="shared" si="465"/>
        <v>25113.41014383384</v>
      </c>
      <c r="K2470" s="15">
        <f t="shared" si="459"/>
        <v>25177.834940528544</v>
      </c>
      <c r="L2470" s="36">
        <f t="shared" si="460"/>
        <v>14255.165059471456</v>
      </c>
      <c r="M2470" s="36">
        <f t="shared" si="461"/>
        <v>14255.165059471456</v>
      </c>
      <c r="N2470" s="36">
        <f t="shared" si="462"/>
        <v>0.36150343771641658</v>
      </c>
      <c r="O2470" s="36">
        <f t="shared" si="463"/>
        <v>203209730.87277582</v>
      </c>
      <c r="P2470" s="35">
        <f t="shared" si="466"/>
        <v>203209730.87277582</v>
      </c>
    </row>
    <row r="2471" spans="1:16" x14ac:dyDescent="0.4">
      <c r="A2471" s="1">
        <v>2470</v>
      </c>
      <c r="B2471" s="21">
        <v>42283</v>
      </c>
      <c r="C2471" s="43">
        <v>2</v>
      </c>
      <c r="D2471" s="23">
        <v>27108</v>
      </c>
      <c r="E2471" s="25">
        <f t="shared" si="467"/>
        <v>28080.75</v>
      </c>
      <c r="F2471" s="25">
        <f t="shared" si="468"/>
        <v>28108.75</v>
      </c>
      <c r="G2471" s="25">
        <f t="shared" si="457"/>
        <v>0.96439720727531464</v>
      </c>
      <c r="H2471" s="25">
        <f t="shared" si="464"/>
        <v>1.001156956769502</v>
      </c>
      <c r="I2471" s="4">
        <f t="shared" si="458"/>
        <v>27076.673459345613</v>
      </c>
      <c r="J2471" s="25">
        <f t="shared" si="465"/>
        <v>25113.756139423665</v>
      </c>
      <c r="K2471" s="15">
        <f t="shared" si="459"/>
        <v>25142.811669596795</v>
      </c>
      <c r="L2471" s="36">
        <f t="shared" si="460"/>
        <v>1965.1883304032053</v>
      </c>
      <c r="M2471" s="36">
        <f t="shared" si="461"/>
        <v>1965.1883304032053</v>
      </c>
      <c r="N2471" s="36">
        <f t="shared" si="462"/>
        <v>7.2494773882367025E-2</v>
      </c>
      <c r="O2471" s="36">
        <f t="shared" si="463"/>
        <v>3861965.1739529376</v>
      </c>
      <c r="P2471" s="35">
        <f t="shared" si="466"/>
        <v>3861965.1739529376</v>
      </c>
    </row>
    <row r="2472" spans="1:16" x14ac:dyDescent="0.4">
      <c r="A2472" s="1">
        <v>2471</v>
      </c>
      <c r="B2472" s="21">
        <v>42284</v>
      </c>
      <c r="C2472" s="43">
        <v>3</v>
      </c>
      <c r="D2472" s="23">
        <v>24715</v>
      </c>
      <c r="E2472" s="25">
        <f t="shared" si="467"/>
        <v>28136.75</v>
      </c>
      <c r="F2472" s="25">
        <f t="shared" si="468"/>
        <v>26311.75</v>
      </c>
      <c r="G2472" s="25">
        <f t="shared" si="457"/>
        <v>0.93931418472735562</v>
      </c>
      <c r="H2472" s="25">
        <f t="shared" si="464"/>
        <v>0.99730290362961838</v>
      </c>
      <c r="I2472" s="4">
        <f t="shared" si="458"/>
        <v>24781.839008039966</v>
      </c>
      <c r="J2472" s="25">
        <f t="shared" si="465"/>
        <v>25114.102135013494</v>
      </c>
      <c r="K2472" s="15">
        <f t="shared" si="459"/>
        <v>25046.366981299758</v>
      </c>
      <c r="L2472" s="36">
        <f t="shared" si="460"/>
        <v>-331.36698129975775</v>
      </c>
      <c r="M2472" s="36">
        <f t="shared" si="461"/>
        <v>331.36698129975775</v>
      </c>
      <c r="N2472" s="36">
        <f t="shared" si="462"/>
        <v>1.3407525037416863E-2</v>
      </c>
      <c r="O2472" s="36">
        <f t="shared" si="463"/>
        <v>109804.07629571401</v>
      </c>
      <c r="P2472" s="35">
        <f t="shared" si="466"/>
        <v>109804.07629571401</v>
      </c>
    </row>
    <row r="2473" spans="1:16" x14ac:dyDescent="0.4">
      <c r="A2473" s="1">
        <v>2472</v>
      </c>
      <c r="B2473" s="21">
        <v>42285</v>
      </c>
      <c r="C2473" s="43">
        <v>4</v>
      </c>
      <c r="D2473" s="23">
        <v>21291</v>
      </c>
      <c r="E2473" s="25">
        <f t="shared" si="467"/>
        <v>24486.75</v>
      </c>
      <c r="F2473" s="25">
        <f t="shared" si="468"/>
        <v>23969.5</v>
      </c>
      <c r="G2473" s="25">
        <f t="shared" si="457"/>
        <v>0.8882538225661778</v>
      </c>
      <c r="H2473" s="25">
        <f t="shared" si="464"/>
        <v>0.99897478522145755</v>
      </c>
      <c r="I2473" s="4">
        <f t="shared" si="458"/>
        <v>21312.850249048188</v>
      </c>
      <c r="J2473" s="25">
        <f t="shared" si="465"/>
        <v>25114.448130603319</v>
      </c>
      <c r="K2473" s="15">
        <f t="shared" si="459"/>
        <v>25088.700427224889</v>
      </c>
      <c r="L2473" s="36">
        <f t="shared" si="460"/>
        <v>-3797.7004272248887</v>
      </c>
      <c r="M2473" s="36">
        <f t="shared" si="461"/>
        <v>3797.7004272248887</v>
      </c>
      <c r="N2473" s="36">
        <f t="shared" si="462"/>
        <v>0.17837116280235257</v>
      </c>
      <c r="O2473" s="36">
        <f t="shared" si="463"/>
        <v>14422528.534944102</v>
      </c>
      <c r="P2473" s="35">
        <f t="shared" si="466"/>
        <v>14422528.534944102</v>
      </c>
    </row>
    <row r="2474" spans="1:16" x14ac:dyDescent="0.4">
      <c r="A2474" s="1">
        <v>2473</v>
      </c>
      <c r="B2474" s="21">
        <v>42286</v>
      </c>
      <c r="C2474" s="43">
        <v>1</v>
      </c>
      <c r="D2474" s="23">
        <v>24833</v>
      </c>
      <c r="E2474" s="25">
        <f t="shared" si="467"/>
        <v>23452.25</v>
      </c>
      <c r="F2474" s="25">
        <f t="shared" si="468"/>
        <v>23002.625</v>
      </c>
      <c r="G2474" s="25">
        <f t="shared" si="457"/>
        <v>1.0795724401019449</v>
      </c>
      <c r="H2474" s="25">
        <f t="shared" si="464"/>
        <v>1.002565354379422</v>
      </c>
      <c r="I2474" s="4">
        <f t="shared" si="458"/>
        <v>24769.457563563406</v>
      </c>
      <c r="J2474" s="25">
        <f t="shared" si="465"/>
        <v>25114.794126193145</v>
      </c>
      <c r="K2474" s="15">
        <f t="shared" si="459"/>
        <v>25179.222473293055</v>
      </c>
      <c r="L2474" s="36">
        <f t="shared" si="460"/>
        <v>-346.22247329305537</v>
      </c>
      <c r="M2474" s="36">
        <f t="shared" si="461"/>
        <v>346.22247329305537</v>
      </c>
      <c r="N2474" s="36">
        <f t="shared" si="462"/>
        <v>1.3942031703501606E-2</v>
      </c>
      <c r="O2474" s="36">
        <f t="shared" si="463"/>
        <v>119870.00101316044</v>
      </c>
      <c r="P2474" s="35">
        <f t="shared" si="466"/>
        <v>119870.00101316044</v>
      </c>
    </row>
    <row r="2475" spans="1:16" x14ac:dyDescent="0.4">
      <c r="A2475" s="1">
        <v>2474</v>
      </c>
      <c r="B2475" s="21">
        <v>42287</v>
      </c>
      <c r="C2475" s="43">
        <v>2</v>
      </c>
      <c r="D2475" s="23">
        <v>22970</v>
      </c>
      <c r="E2475" s="25">
        <f t="shared" si="467"/>
        <v>22553</v>
      </c>
      <c r="F2475" s="25">
        <f t="shared" si="468"/>
        <v>22529.875</v>
      </c>
      <c r="G2475" s="25">
        <f t="shared" si="457"/>
        <v>1.0195351727428581</v>
      </c>
      <c r="H2475" s="25">
        <f t="shared" si="464"/>
        <v>1.001156956769502</v>
      </c>
      <c r="I2475" s="4">
        <f t="shared" si="458"/>
        <v>22943.455413943073</v>
      </c>
      <c r="J2475" s="25">
        <f t="shared" si="465"/>
        <v>25115.14012178297</v>
      </c>
      <c r="K2475" s="15">
        <f t="shared" si="459"/>
        <v>25144.197253163857</v>
      </c>
      <c r="L2475" s="36">
        <f t="shared" si="460"/>
        <v>-2174.1972531638567</v>
      </c>
      <c r="M2475" s="36">
        <f t="shared" si="461"/>
        <v>2174.1972531638567</v>
      </c>
      <c r="N2475" s="36">
        <f t="shared" si="462"/>
        <v>9.4653776802954143E-2</v>
      </c>
      <c r="O2475" s="36">
        <f t="shared" si="463"/>
        <v>4727133.6956652598</v>
      </c>
      <c r="P2475" s="35">
        <f t="shared" si="466"/>
        <v>4727133.6956652598</v>
      </c>
    </row>
    <row r="2476" spans="1:16" x14ac:dyDescent="0.4">
      <c r="A2476" s="1">
        <v>2475</v>
      </c>
      <c r="B2476" s="21">
        <v>42288</v>
      </c>
      <c r="C2476" s="43">
        <v>3</v>
      </c>
      <c r="D2476" s="23">
        <v>21118</v>
      </c>
      <c r="E2476" s="25">
        <f t="shared" si="467"/>
        <v>22506.75</v>
      </c>
      <c r="F2476" s="25">
        <f t="shared" si="468"/>
        <v>22307.5</v>
      </c>
      <c r="G2476" s="25">
        <f t="shared" si="457"/>
        <v>0.94667712652695279</v>
      </c>
      <c r="H2476" s="25">
        <f t="shared" si="464"/>
        <v>0.99730290362961838</v>
      </c>
      <c r="I2476" s="4">
        <f t="shared" si="458"/>
        <v>21175.111315872466</v>
      </c>
      <c r="J2476" s="25">
        <f t="shared" si="465"/>
        <v>25115.486117372795</v>
      </c>
      <c r="K2476" s="15">
        <f t="shared" si="459"/>
        <v>25047.747230925259</v>
      </c>
      <c r="L2476" s="36">
        <f t="shared" si="460"/>
        <v>-3929.7472309252589</v>
      </c>
      <c r="M2476" s="36">
        <f t="shared" si="461"/>
        <v>3929.7472309252589</v>
      </c>
      <c r="N2476" s="36">
        <f t="shared" si="462"/>
        <v>0.1860851989262837</v>
      </c>
      <c r="O2476" s="36">
        <f t="shared" si="463"/>
        <v>15442913.298964741</v>
      </c>
      <c r="P2476" s="35">
        <f t="shared" si="466"/>
        <v>15442913.298964741</v>
      </c>
    </row>
    <row r="2477" spans="1:16" x14ac:dyDescent="0.4">
      <c r="A2477" s="1">
        <v>2476</v>
      </c>
      <c r="B2477" s="21">
        <v>42289</v>
      </c>
      <c r="C2477" s="43">
        <v>4</v>
      </c>
      <c r="D2477" s="23">
        <v>21106</v>
      </c>
      <c r="E2477" s="25">
        <f t="shared" si="467"/>
        <v>22108.25</v>
      </c>
      <c r="F2477" s="25">
        <f t="shared" si="468"/>
        <v>22179.375</v>
      </c>
      <c r="G2477" s="25">
        <f t="shared" ref="G2477:G2540" si="469">D2477/F2477</f>
        <v>0.95160481303012368</v>
      </c>
      <c r="H2477" s="25">
        <f t="shared" si="464"/>
        <v>0.99897478522145755</v>
      </c>
      <c r="I2477" s="4">
        <f t="shared" ref="I2477:I2540" si="470">D2477/H2477</f>
        <v>21127.660389667511</v>
      </c>
      <c r="J2477" s="25">
        <f t="shared" si="465"/>
        <v>25115.83211296262</v>
      </c>
      <c r="K2477" s="15">
        <f t="shared" ref="K2477:K2540" si="471">H2477*J2477</f>
        <v>25090.082990705021</v>
      </c>
      <c r="L2477" s="36">
        <f t="shared" ref="L2477:L2540" si="472">D2477-K2477</f>
        <v>-3984.0829907050211</v>
      </c>
      <c r="M2477" s="36">
        <f t="shared" ref="M2477:M2540" si="473">ABS(L2477)</f>
        <v>3984.0829907050211</v>
      </c>
      <c r="N2477" s="36">
        <f t="shared" ref="N2477:N2540" si="474">M2477/D2477</f>
        <v>0.18876542171444238</v>
      </c>
      <c r="O2477" s="36">
        <f t="shared" ref="O2477:O2540" si="475">L2477^2</f>
        <v>15872917.276825065</v>
      </c>
      <c r="P2477" s="35">
        <f t="shared" si="466"/>
        <v>15872917.276825065</v>
      </c>
    </row>
    <row r="2478" spans="1:16" x14ac:dyDescent="0.4">
      <c r="A2478" s="1">
        <v>2477</v>
      </c>
      <c r="B2478" s="21">
        <v>42290</v>
      </c>
      <c r="C2478" s="43">
        <v>1</v>
      </c>
      <c r="D2478" s="23">
        <v>23239</v>
      </c>
      <c r="E2478" s="25">
        <f t="shared" si="467"/>
        <v>22250.5</v>
      </c>
      <c r="F2478" s="25">
        <f t="shared" si="468"/>
        <v>22016.375</v>
      </c>
      <c r="G2478" s="25">
        <f t="shared" si="469"/>
        <v>1.0555325297647773</v>
      </c>
      <c r="H2478" s="25">
        <f t="shared" si="464"/>
        <v>1.002565354379422</v>
      </c>
      <c r="I2478" s="4">
        <f t="shared" si="470"/>
        <v>23179.536275103692</v>
      </c>
      <c r="J2478" s="25">
        <f t="shared" si="465"/>
        <v>25116.178108552445</v>
      </c>
      <c r="K2478" s="15">
        <f t="shared" si="471"/>
        <v>25180.610006057563</v>
      </c>
      <c r="L2478" s="36">
        <f t="shared" si="472"/>
        <v>-1941.6100060575627</v>
      </c>
      <c r="M2478" s="36">
        <f t="shared" si="473"/>
        <v>1941.6100060575627</v>
      </c>
      <c r="N2478" s="36">
        <f t="shared" si="474"/>
        <v>8.3549636647771541E-2</v>
      </c>
      <c r="O2478" s="36">
        <f t="shared" si="475"/>
        <v>3769849.4156228486</v>
      </c>
      <c r="P2478" s="35">
        <f t="shared" si="466"/>
        <v>3769849.4156228486</v>
      </c>
    </row>
    <row r="2479" spans="1:16" x14ac:dyDescent="0.4">
      <c r="A2479" s="1">
        <v>2478</v>
      </c>
      <c r="B2479" s="21">
        <v>42291</v>
      </c>
      <c r="C2479" s="43">
        <v>2</v>
      </c>
      <c r="D2479" s="23">
        <v>23539</v>
      </c>
      <c r="E2479" s="25">
        <f t="shared" si="467"/>
        <v>21782.25</v>
      </c>
      <c r="F2479" s="25">
        <f t="shared" si="468"/>
        <v>22315</v>
      </c>
      <c r="G2479" s="25">
        <f t="shared" si="469"/>
        <v>1.0548509970871611</v>
      </c>
      <c r="H2479" s="25">
        <f t="shared" si="464"/>
        <v>1.001156956769502</v>
      </c>
      <c r="I2479" s="4">
        <f t="shared" si="470"/>
        <v>23511.797866295427</v>
      </c>
      <c r="J2479" s="25">
        <f t="shared" si="465"/>
        <v>25116.524104142271</v>
      </c>
      <c r="K2479" s="15">
        <f t="shared" si="471"/>
        <v>25145.582836730919</v>
      </c>
      <c r="L2479" s="36">
        <f t="shared" si="472"/>
        <v>-1606.5828367309186</v>
      </c>
      <c r="M2479" s="36">
        <f t="shared" si="473"/>
        <v>1606.5828367309186</v>
      </c>
      <c r="N2479" s="36">
        <f t="shared" si="474"/>
        <v>6.8251957888224593E-2</v>
      </c>
      <c r="O2479" s="36">
        <f t="shared" si="475"/>
        <v>2581108.4112783656</v>
      </c>
      <c r="P2479" s="35">
        <f t="shared" si="466"/>
        <v>2581108.4112783656</v>
      </c>
    </row>
    <row r="2480" spans="1:16" x14ac:dyDescent="0.4">
      <c r="A2480" s="1">
        <v>2479</v>
      </c>
      <c r="B2480" s="21">
        <v>42292</v>
      </c>
      <c r="C2480" s="43">
        <v>3</v>
      </c>
      <c r="D2480" s="23">
        <v>19245</v>
      </c>
      <c r="E2480" s="25">
        <f t="shared" si="467"/>
        <v>22847.75</v>
      </c>
      <c r="F2480" s="25">
        <f t="shared" si="468"/>
        <v>22579.75</v>
      </c>
      <c r="G2480" s="25">
        <f t="shared" si="469"/>
        <v>0.85231235952568118</v>
      </c>
      <c r="H2480" s="25">
        <f t="shared" si="464"/>
        <v>0.99730290362961838</v>
      </c>
      <c r="I2480" s="4">
        <f t="shared" si="470"/>
        <v>19297.045992706015</v>
      </c>
      <c r="J2480" s="25">
        <f t="shared" si="465"/>
        <v>25116.870099732096</v>
      </c>
      <c r="K2480" s="15">
        <f t="shared" si="471"/>
        <v>25049.12748055076</v>
      </c>
      <c r="L2480" s="36">
        <f t="shared" si="472"/>
        <v>-5804.1274805507601</v>
      </c>
      <c r="M2480" s="36">
        <f t="shared" si="473"/>
        <v>5804.1274805507601</v>
      </c>
      <c r="N2480" s="36">
        <f t="shared" si="474"/>
        <v>0.30159145131466669</v>
      </c>
      <c r="O2480" s="36">
        <f t="shared" si="475"/>
        <v>33687895.810484514</v>
      </c>
      <c r="P2480" s="35">
        <f t="shared" si="466"/>
        <v>33687895.810484514</v>
      </c>
    </row>
    <row r="2481" spans="1:16" x14ac:dyDescent="0.4">
      <c r="A2481" s="1">
        <v>2480</v>
      </c>
      <c r="B2481" s="21">
        <v>42293</v>
      </c>
      <c r="C2481" s="43">
        <v>4</v>
      </c>
      <c r="D2481" s="23">
        <v>25368</v>
      </c>
      <c r="E2481" s="25">
        <f t="shared" si="467"/>
        <v>22311.75</v>
      </c>
      <c r="F2481" s="25">
        <f t="shared" si="468"/>
        <v>22029.375</v>
      </c>
      <c r="G2481" s="25">
        <f t="shared" si="469"/>
        <v>1.1515533236871223</v>
      </c>
      <c r="H2481" s="25">
        <f t="shared" si="464"/>
        <v>0.99897478522145755</v>
      </c>
      <c r="I2481" s="4">
        <f t="shared" si="470"/>
        <v>25394.034339291455</v>
      </c>
      <c r="J2481" s="25">
        <f t="shared" si="465"/>
        <v>25117.216095321925</v>
      </c>
      <c r="K2481" s="15">
        <f t="shared" si="471"/>
        <v>25091.465554185157</v>
      </c>
      <c r="L2481" s="36">
        <f t="shared" si="472"/>
        <v>276.53444581484291</v>
      </c>
      <c r="M2481" s="36">
        <f t="shared" si="473"/>
        <v>276.53444581484291</v>
      </c>
      <c r="N2481" s="36">
        <f t="shared" si="474"/>
        <v>1.090091634400989E-2</v>
      </c>
      <c r="O2481" s="36">
        <f t="shared" si="475"/>
        <v>76471.29972212229</v>
      </c>
      <c r="P2481" s="35">
        <f t="shared" si="466"/>
        <v>76471.29972212229</v>
      </c>
    </row>
    <row r="2482" spans="1:16" x14ac:dyDescent="0.4">
      <c r="A2482" s="1">
        <v>2481</v>
      </c>
      <c r="B2482" s="21">
        <v>42294</v>
      </c>
      <c r="C2482" s="43">
        <v>1</v>
      </c>
      <c r="D2482" s="23">
        <v>21095</v>
      </c>
      <c r="E2482" s="25">
        <f t="shared" si="467"/>
        <v>21747</v>
      </c>
      <c r="F2482" s="25">
        <f t="shared" si="468"/>
        <v>22281</v>
      </c>
      <c r="G2482" s="25">
        <f t="shared" si="469"/>
        <v>0.94677079125712493</v>
      </c>
      <c r="H2482" s="25">
        <f t="shared" si="464"/>
        <v>1.002565354379422</v>
      </c>
      <c r="I2482" s="4">
        <f t="shared" si="470"/>
        <v>21041.022321240689</v>
      </c>
      <c r="J2482" s="25">
        <f t="shared" si="465"/>
        <v>25117.56209091175</v>
      </c>
      <c r="K2482" s="15">
        <f t="shared" si="471"/>
        <v>25181.997538822074</v>
      </c>
      <c r="L2482" s="36">
        <f t="shared" si="472"/>
        <v>-4086.9975388220737</v>
      </c>
      <c r="M2482" s="36">
        <f t="shared" si="473"/>
        <v>4086.9975388220737</v>
      </c>
      <c r="N2482" s="36">
        <f t="shared" si="474"/>
        <v>0.19374247636037326</v>
      </c>
      <c r="O2482" s="36">
        <f t="shared" si="475"/>
        <v>16703548.882337688</v>
      </c>
      <c r="P2482" s="35">
        <f t="shared" si="466"/>
        <v>16703548.882337688</v>
      </c>
    </row>
    <row r="2483" spans="1:16" x14ac:dyDescent="0.4">
      <c r="A2483" s="1">
        <v>2482</v>
      </c>
      <c r="B2483" s="21">
        <v>42295</v>
      </c>
      <c r="C2483" s="43">
        <v>2</v>
      </c>
      <c r="D2483" s="23">
        <v>21280</v>
      </c>
      <c r="E2483" s="25">
        <f t="shared" si="467"/>
        <v>22815</v>
      </c>
      <c r="F2483" s="25">
        <f t="shared" si="468"/>
        <v>22915</v>
      </c>
      <c r="G2483" s="25">
        <f t="shared" si="469"/>
        <v>0.92864935631682299</v>
      </c>
      <c r="H2483" s="25">
        <f t="shared" si="464"/>
        <v>1.001156956769502</v>
      </c>
      <c r="I2483" s="4">
        <f t="shared" si="470"/>
        <v>21255.408411349959</v>
      </c>
      <c r="J2483" s="25">
        <f t="shared" si="465"/>
        <v>25117.908086501575</v>
      </c>
      <c r="K2483" s="15">
        <f t="shared" si="471"/>
        <v>25146.968420297981</v>
      </c>
      <c r="L2483" s="36">
        <f t="shared" si="472"/>
        <v>-3866.9684202979806</v>
      </c>
      <c r="M2483" s="36">
        <f t="shared" si="473"/>
        <v>3866.9684202979806</v>
      </c>
      <c r="N2483" s="36">
        <f t="shared" si="474"/>
        <v>0.18171844080347654</v>
      </c>
      <c r="O2483" s="36">
        <f t="shared" si="475"/>
        <v>14953444.763581859</v>
      </c>
      <c r="P2483" s="35">
        <f t="shared" si="466"/>
        <v>14953444.763581859</v>
      </c>
    </row>
    <row r="2484" spans="1:16" x14ac:dyDescent="0.4">
      <c r="A2484" s="1">
        <v>2483</v>
      </c>
      <c r="B2484" s="21">
        <v>42296</v>
      </c>
      <c r="C2484" s="43">
        <v>3</v>
      </c>
      <c r="D2484" s="23">
        <v>23517</v>
      </c>
      <c r="E2484" s="25">
        <f t="shared" si="467"/>
        <v>23015</v>
      </c>
      <c r="F2484" s="25">
        <f t="shared" si="468"/>
        <v>23491.25</v>
      </c>
      <c r="G2484" s="25">
        <f t="shared" si="469"/>
        <v>1.0010961528228597</v>
      </c>
      <c r="H2484" s="25">
        <f t="shared" si="464"/>
        <v>0.99730290362961838</v>
      </c>
      <c r="I2484" s="4">
        <f t="shared" si="470"/>
        <v>23580.599148374506</v>
      </c>
      <c r="J2484" s="25">
        <f t="shared" si="465"/>
        <v>25118.2540820914</v>
      </c>
      <c r="K2484" s="15">
        <f t="shared" si="471"/>
        <v>25050.507730176269</v>
      </c>
      <c r="L2484" s="36">
        <f t="shared" si="472"/>
        <v>-1533.5077301762685</v>
      </c>
      <c r="M2484" s="36">
        <f t="shared" si="473"/>
        <v>1533.5077301762685</v>
      </c>
      <c r="N2484" s="36">
        <f t="shared" si="474"/>
        <v>6.5208476003583302E-2</v>
      </c>
      <c r="O2484" s="36">
        <f t="shared" si="475"/>
        <v>2351645.9585103714</v>
      </c>
      <c r="P2484" s="35">
        <f t="shared" si="466"/>
        <v>2351645.9585103714</v>
      </c>
    </row>
    <row r="2485" spans="1:16" x14ac:dyDescent="0.4">
      <c r="A2485" s="1">
        <v>2484</v>
      </c>
      <c r="B2485" s="21">
        <v>42297</v>
      </c>
      <c r="C2485" s="43">
        <v>4</v>
      </c>
      <c r="D2485" s="23">
        <v>26168</v>
      </c>
      <c r="E2485" s="25">
        <f t="shared" si="467"/>
        <v>23967.5</v>
      </c>
      <c r="F2485" s="25">
        <f t="shared" si="468"/>
        <v>23997</v>
      </c>
      <c r="G2485" s="25">
        <f t="shared" si="469"/>
        <v>1.0904696420385882</v>
      </c>
      <c r="H2485" s="25">
        <f t="shared" si="464"/>
        <v>0.99897478522145755</v>
      </c>
      <c r="I2485" s="4">
        <f t="shared" si="470"/>
        <v>26194.855352829501</v>
      </c>
      <c r="J2485" s="25">
        <f t="shared" si="465"/>
        <v>25118.600077681225</v>
      </c>
      <c r="K2485" s="15">
        <f t="shared" si="471"/>
        <v>25092.848117665289</v>
      </c>
      <c r="L2485" s="36">
        <f t="shared" si="472"/>
        <v>1075.1518823347105</v>
      </c>
      <c r="M2485" s="36">
        <f t="shared" si="473"/>
        <v>1075.1518823347105</v>
      </c>
      <c r="N2485" s="36">
        <f t="shared" si="474"/>
        <v>4.1086513387905477E-2</v>
      </c>
      <c r="O2485" s="36">
        <f t="shared" si="475"/>
        <v>1155951.5700878713</v>
      </c>
      <c r="P2485" s="35">
        <f t="shared" si="466"/>
        <v>1155951.5700878713</v>
      </c>
    </row>
    <row r="2486" spans="1:16" x14ac:dyDescent="0.4">
      <c r="A2486" s="1">
        <v>2485</v>
      </c>
      <c r="B2486" s="21">
        <v>42298</v>
      </c>
      <c r="C2486" s="43">
        <v>1</v>
      </c>
      <c r="D2486" s="23">
        <v>24905</v>
      </c>
      <c r="E2486" s="25">
        <f t="shared" si="467"/>
        <v>24026.5</v>
      </c>
      <c r="F2486" s="25">
        <f t="shared" si="468"/>
        <v>24438.125</v>
      </c>
      <c r="G2486" s="25">
        <f t="shared" si="469"/>
        <v>1.0191043707322063</v>
      </c>
      <c r="H2486" s="25">
        <f t="shared" si="464"/>
        <v>1.002565354379422</v>
      </c>
      <c r="I2486" s="4">
        <f t="shared" si="470"/>
        <v>24841.273330670745</v>
      </c>
      <c r="J2486" s="25">
        <f t="shared" si="465"/>
        <v>25118.94607327105</v>
      </c>
      <c r="K2486" s="15">
        <f t="shared" si="471"/>
        <v>25183.385071586581</v>
      </c>
      <c r="L2486" s="36">
        <f t="shared" si="472"/>
        <v>-278.38507158658103</v>
      </c>
      <c r="M2486" s="36">
        <f t="shared" si="473"/>
        <v>278.38507158658103</v>
      </c>
      <c r="N2486" s="36">
        <f t="shared" si="474"/>
        <v>1.1177878802914315E-2</v>
      </c>
      <c r="O2486" s="36">
        <f t="shared" si="475"/>
        <v>77498.24808226584</v>
      </c>
      <c r="P2486" s="35">
        <f t="shared" si="466"/>
        <v>77498.24808226584</v>
      </c>
    </row>
    <row r="2487" spans="1:16" x14ac:dyDescent="0.4">
      <c r="A2487" s="1">
        <v>2486</v>
      </c>
      <c r="B2487" s="21">
        <v>42299</v>
      </c>
      <c r="C2487" s="43">
        <v>2</v>
      </c>
      <c r="D2487" s="23">
        <v>21516</v>
      </c>
      <c r="E2487" s="25">
        <f t="shared" si="467"/>
        <v>24849.75</v>
      </c>
      <c r="F2487" s="25">
        <f t="shared" si="468"/>
        <v>24640.625</v>
      </c>
      <c r="G2487" s="25">
        <f t="shared" si="469"/>
        <v>0.87319213696892839</v>
      </c>
      <c r="H2487" s="25">
        <f t="shared" si="464"/>
        <v>1.001156956769502</v>
      </c>
      <c r="I2487" s="4">
        <f t="shared" si="470"/>
        <v>21491.135685084853</v>
      </c>
      <c r="J2487" s="25">
        <f t="shared" si="465"/>
        <v>25119.292068860876</v>
      </c>
      <c r="K2487" s="15">
        <f t="shared" si="471"/>
        <v>25148.354003865043</v>
      </c>
      <c r="L2487" s="36">
        <f t="shared" si="472"/>
        <v>-3632.3540038650426</v>
      </c>
      <c r="M2487" s="36">
        <f t="shared" si="473"/>
        <v>3632.3540038650426</v>
      </c>
      <c r="N2487" s="36">
        <f t="shared" si="474"/>
        <v>0.16882106357431878</v>
      </c>
      <c r="O2487" s="36">
        <f t="shared" si="475"/>
        <v>13193995.609394407</v>
      </c>
      <c r="P2487" s="35">
        <f t="shared" si="466"/>
        <v>13193995.609394407</v>
      </c>
    </row>
    <row r="2488" spans="1:16" x14ac:dyDescent="0.4">
      <c r="A2488" s="1">
        <v>2487</v>
      </c>
      <c r="B2488" s="21">
        <v>42300</v>
      </c>
      <c r="C2488" s="43">
        <v>3</v>
      </c>
      <c r="D2488" s="23">
        <v>26810</v>
      </c>
      <c r="E2488" s="25">
        <f t="shared" si="467"/>
        <v>24431.5</v>
      </c>
      <c r="F2488" s="25">
        <f t="shared" si="468"/>
        <v>25267</v>
      </c>
      <c r="G2488" s="25">
        <f t="shared" si="469"/>
        <v>1.0610677959393675</v>
      </c>
      <c r="H2488" s="25">
        <f t="shared" si="464"/>
        <v>0.99730290362961838</v>
      </c>
      <c r="I2488" s="4">
        <f t="shared" si="470"/>
        <v>26882.504705868967</v>
      </c>
      <c r="J2488" s="25">
        <f t="shared" si="465"/>
        <v>25119.638064450701</v>
      </c>
      <c r="K2488" s="15">
        <f t="shared" si="471"/>
        <v>25051.88797980177</v>
      </c>
      <c r="L2488" s="36">
        <f t="shared" si="472"/>
        <v>1758.1120201982303</v>
      </c>
      <c r="M2488" s="36">
        <f t="shared" si="473"/>
        <v>1758.1120201982303</v>
      </c>
      <c r="N2488" s="36">
        <f t="shared" si="474"/>
        <v>6.5576725855957863E-2</v>
      </c>
      <c r="O2488" s="36">
        <f t="shared" si="475"/>
        <v>3090957.8755655028</v>
      </c>
      <c r="P2488" s="35">
        <f t="shared" si="466"/>
        <v>3090957.8755655028</v>
      </c>
    </row>
    <row r="2489" spans="1:16" x14ac:dyDescent="0.4">
      <c r="A2489" s="1">
        <v>2488</v>
      </c>
      <c r="B2489" s="21">
        <v>42301</v>
      </c>
      <c r="C2489" s="43">
        <v>4</v>
      </c>
      <c r="D2489" s="23">
        <v>24495</v>
      </c>
      <c r="E2489" s="25">
        <f t="shared" si="467"/>
        <v>26102.5</v>
      </c>
      <c r="F2489" s="25">
        <f t="shared" si="468"/>
        <v>26576.125</v>
      </c>
      <c r="G2489" s="25">
        <f t="shared" si="469"/>
        <v>0.92169193213833844</v>
      </c>
      <c r="H2489" s="25">
        <f t="shared" si="464"/>
        <v>0.99897478522145755</v>
      </c>
      <c r="I2489" s="4">
        <f t="shared" si="470"/>
        <v>24520.138408268063</v>
      </c>
      <c r="J2489" s="25">
        <f t="shared" si="465"/>
        <v>25119.98406004053</v>
      </c>
      <c r="K2489" s="15">
        <f t="shared" si="471"/>
        <v>25094.230681145425</v>
      </c>
      <c r="L2489" s="36">
        <f t="shared" si="472"/>
        <v>-599.23068114542548</v>
      </c>
      <c r="M2489" s="36">
        <f t="shared" si="473"/>
        <v>599.23068114542548</v>
      </c>
      <c r="N2489" s="36">
        <f t="shared" si="474"/>
        <v>2.44633876768902E-2</v>
      </c>
      <c r="O2489" s="36">
        <f t="shared" si="475"/>
        <v>359077.40922601055</v>
      </c>
      <c r="P2489" s="35">
        <f t="shared" si="466"/>
        <v>359077.40922601055</v>
      </c>
    </row>
    <row r="2490" spans="1:16" x14ac:dyDescent="0.4">
      <c r="A2490" s="1">
        <v>2489</v>
      </c>
      <c r="B2490" s="21">
        <v>42302</v>
      </c>
      <c r="C2490" s="43">
        <v>1</v>
      </c>
      <c r="D2490" s="23">
        <v>31589</v>
      </c>
      <c r="E2490" s="25">
        <f t="shared" si="467"/>
        <v>27049.75</v>
      </c>
      <c r="F2490" s="25">
        <f t="shared" si="468"/>
        <v>27269.5</v>
      </c>
      <c r="G2490" s="25">
        <f t="shared" si="469"/>
        <v>1.1584004107152679</v>
      </c>
      <c r="H2490" s="25">
        <f t="shared" si="464"/>
        <v>1.002565354379422</v>
      </c>
      <c r="I2490" s="4">
        <f t="shared" si="470"/>
        <v>31508.170377135444</v>
      </c>
      <c r="J2490" s="25">
        <f t="shared" si="465"/>
        <v>25120.330055630355</v>
      </c>
      <c r="K2490" s="15">
        <f t="shared" si="471"/>
        <v>25184.772604351092</v>
      </c>
      <c r="L2490" s="36">
        <f t="shared" si="472"/>
        <v>6404.227395648908</v>
      </c>
      <c r="M2490" s="36">
        <f t="shared" si="473"/>
        <v>6404.227395648908</v>
      </c>
      <c r="N2490" s="36">
        <f t="shared" si="474"/>
        <v>0.20273599656997399</v>
      </c>
      <c r="O2490" s="36">
        <f t="shared" si="475"/>
        <v>41014128.535179995</v>
      </c>
      <c r="P2490" s="35">
        <f t="shared" si="466"/>
        <v>41014128.535179995</v>
      </c>
    </row>
    <row r="2491" spans="1:16" x14ac:dyDescent="0.4">
      <c r="A2491" s="1">
        <v>2490</v>
      </c>
      <c r="B2491" s="21">
        <v>42303</v>
      </c>
      <c r="C2491" s="43">
        <v>2</v>
      </c>
      <c r="D2491" s="23">
        <v>25305</v>
      </c>
      <c r="E2491" s="25">
        <f t="shared" si="467"/>
        <v>27489.25</v>
      </c>
      <c r="F2491" s="25">
        <f t="shared" si="468"/>
        <v>27787</v>
      </c>
      <c r="G2491" s="25">
        <f t="shared" si="469"/>
        <v>0.91067765501853382</v>
      </c>
      <c r="H2491" s="25">
        <f t="shared" si="464"/>
        <v>1.001156956769502</v>
      </c>
      <c r="I2491" s="4">
        <f t="shared" si="470"/>
        <v>25275.757041786219</v>
      </c>
      <c r="J2491" s="25">
        <f t="shared" si="465"/>
        <v>25120.67605122018</v>
      </c>
      <c r="K2491" s="15">
        <f t="shared" si="471"/>
        <v>25149.739587432105</v>
      </c>
      <c r="L2491" s="36">
        <f t="shared" si="472"/>
        <v>155.2604125678954</v>
      </c>
      <c r="M2491" s="36">
        <f t="shared" si="473"/>
        <v>155.2604125678954</v>
      </c>
      <c r="N2491" s="36">
        <f t="shared" si="474"/>
        <v>6.1355626385258015E-3</v>
      </c>
      <c r="O2491" s="36">
        <f t="shared" si="475"/>
        <v>24105.795710753093</v>
      </c>
      <c r="P2491" s="35">
        <f t="shared" si="466"/>
        <v>24105.795710753093</v>
      </c>
    </row>
    <row r="2492" spans="1:16" x14ac:dyDescent="0.4">
      <c r="A2492" s="1">
        <v>2491</v>
      </c>
      <c r="B2492" s="21">
        <v>42304</v>
      </c>
      <c r="C2492" s="43">
        <v>3</v>
      </c>
      <c r="D2492" s="23">
        <v>28568</v>
      </c>
      <c r="E2492" s="25">
        <f t="shared" si="467"/>
        <v>28084.75</v>
      </c>
      <c r="F2492" s="25">
        <f t="shared" si="468"/>
        <v>26681.5</v>
      </c>
      <c r="G2492" s="25">
        <f t="shared" si="469"/>
        <v>1.0707044206660046</v>
      </c>
      <c r="H2492" s="25">
        <f t="shared" si="464"/>
        <v>0.99730290362961838</v>
      </c>
      <c r="I2492" s="4">
        <f t="shared" si="470"/>
        <v>28645.259024142655</v>
      </c>
      <c r="J2492" s="25">
        <f t="shared" si="465"/>
        <v>25121.022046810005</v>
      </c>
      <c r="K2492" s="15">
        <f t="shared" si="471"/>
        <v>25053.268229427278</v>
      </c>
      <c r="L2492" s="36">
        <f t="shared" si="472"/>
        <v>3514.7317705727219</v>
      </c>
      <c r="M2492" s="36">
        <f t="shared" si="473"/>
        <v>3514.7317705727219</v>
      </c>
      <c r="N2492" s="36">
        <f t="shared" si="474"/>
        <v>0.12303037561511908</v>
      </c>
      <c r="O2492" s="36">
        <f t="shared" si="475"/>
        <v>12353339.419073261</v>
      </c>
      <c r="P2492" s="35">
        <f t="shared" si="466"/>
        <v>12353339.419073261</v>
      </c>
    </row>
    <row r="2493" spans="1:16" x14ac:dyDescent="0.4">
      <c r="A2493" s="1">
        <v>2492</v>
      </c>
      <c r="B2493" s="21">
        <v>42305</v>
      </c>
      <c r="C2493" s="43">
        <v>4</v>
      </c>
      <c r="D2493" s="23">
        <v>26877</v>
      </c>
      <c r="E2493" s="25">
        <f t="shared" si="467"/>
        <v>25278.25</v>
      </c>
      <c r="F2493" s="25">
        <f t="shared" si="468"/>
        <v>25418.375</v>
      </c>
      <c r="G2493" s="25">
        <f t="shared" si="469"/>
        <v>1.0573846675879162</v>
      </c>
      <c r="H2493" s="25">
        <f t="shared" si="464"/>
        <v>0.99897478522145755</v>
      </c>
      <c r="I2493" s="4">
        <f t="shared" si="470"/>
        <v>26904.582976077596</v>
      </c>
      <c r="J2493" s="25">
        <f t="shared" si="465"/>
        <v>25121.36804239983</v>
      </c>
      <c r="K2493" s="15">
        <f t="shared" si="471"/>
        <v>25095.613244625558</v>
      </c>
      <c r="L2493" s="36">
        <f t="shared" si="472"/>
        <v>1781.3867553744421</v>
      </c>
      <c r="M2493" s="36">
        <f t="shared" si="473"/>
        <v>1781.3867553744421</v>
      </c>
      <c r="N2493" s="36">
        <f t="shared" si="474"/>
        <v>6.6279225932002903E-2</v>
      </c>
      <c r="O2493" s="36">
        <f t="shared" si="475"/>
        <v>3173338.7722234824</v>
      </c>
      <c r="P2493" s="35">
        <f t="shared" si="466"/>
        <v>3173338.7722234824</v>
      </c>
    </row>
    <row r="2494" spans="1:16" x14ac:dyDescent="0.4">
      <c r="A2494" s="1">
        <v>2493</v>
      </c>
      <c r="B2494" s="21">
        <v>42306</v>
      </c>
      <c r="C2494" s="43">
        <v>1</v>
      </c>
      <c r="D2494" s="23">
        <v>20363</v>
      </c>
      <c r="E2494" s="25">
        <f t="shared" si="467"/>
        <v>25558.5</v>
      </c>
      <c r="F2494" s="25">
        <f t="shared" si="468"/>
        <v>24748.375</v>
      </c>
      <c r="G2494" s="25">
        <f t="shared" si="469"/>
        <v>0.82280149706798933</v>
      </c>
      <c r="H2494" s="25">
        <f t="shared" si="464"/>
        <v>1.002565354379422</v>
      </c>
      <c r="I2494" s="4">
        <f t="shared" si="470"/>
        <v>20310.895355649405</v>
      </c>
      <c r="J2494" s="25">
        <f t="shared" si="465"/>
        <v>25121.714037989655</v>
      </c>
      <c r="K2494" s="15">
        <f t="shared" si="471"/>
        <v>25186.160137115599</v>
      </c>
      <c r="L2494" s="36">
        <f t="shared" si="472"/>
        <v>-4823.1601371155994</v>
      </c>
      <c r="M2494" s="36">
        <f t="shared" si="473"/>
        <v>4823.1601371155994</v>
      </c>
      <c r="N2494" s="36">
        <f t="shared" si="474"/>
        <v>0.23685901572045373</v>
      </c>
      <c r="O2494" s="36">
        <f t="shared" si="475"/>
        <v>23262873.708260968</v>
      </c>
      <c r="P2494" s="35">
        <f t="shared" si="466"/>
        <v>23262873.708260968</v>
      </c>
    </row>
    <row r="2495" spans="1:16" x14ac:dyDescent="0.4">
      <c r="A2495" s="1">
        <v>2494</v>
      </c>
      <c r="B2495" s="21">
        <v>42307</v>
      </c>
      <c r="C2495" s="43">
        <v>2</v>
      </c>
      <c r="D2495" s="23">
        <v>26426</v>
      </c>
      <c r="E2495" s="25">
        <f t="shared" si="467"/>
        <v>23938.25</v>
      </c>
      <c r="F2495" s="25">
        <f t="shared" si="468"/>
        <v>23157</v>
      </c>
      <c r="G2495" s="25">
        <f t="shared" si="469"/>
        <v>1.1411668178088699</v>
      </c>
      <c r="H2495" s="25">
        <f t="shared" si="464"/>
        <v>1.001156956769502</v>
      </c>
      <c r="I2495" s="4">
        <f t="shared" si="470"/>
        <v>26395.461592026975</v>
      </c>
      <c r="J2495" s="25">
        <f t="shared" si="465"/>
        <v>25122.060033579481</v>
      </c>
      <c r="K2495" s="15">
        <f t="shared" si="471"/>
        <v>25151.125170999167</v>
      </c>
      <c r="L2495" s="36">
        <f t="shared" si="472"/>
        <v>1274.8748290008334</v>
      </c>
      <c r="M2495" s="36">
        <f t="shared" si="473"/>
        <v>1274.8748290008334</v>
      </c>
      <c r="N2495" s="36">
        <f t="shared" si="474"/>
        <v>4.824320097634275E-2</v>
      </c>
      <c r="O2495" s="36">
        <f t="shared" si="475"/>
        <v>1625305.8296199043</v>
      </c>
      <c r="P2495" s="35">
        <f t="shared" si="466"/>
        <v>1625305.8296199043</v>
      </c>
    </row>
    <row r="2496" spans="1:16" x14ac:dyDescent="0.4">
      <c r="A2496" s="1">
        <v>2495</v>
      </c>
      <c r="B2496" s="21">
        <v>42308</v>
      </c>
      <c r="C2496" s="43">
        <v>3</v>
      </c>
      <c r="D2496" s="23">
        <v>22087</v>
      </c>
      <c r="E2496" s="25">
        <f t="shared" si="467"/>
        <v>22375.75</v>
      </c>
      <c r="F2496" s="25">
        <f t="shared" si="468"/>
        <v>22467.625</v>
      </c>
      <c r="G2496" s="25">
        <f t="shared" si="469"/>
        <v>0.98305895705487345</v>
      </c>
      <c r="H2496" s="25">
        <f t="shared" si="464"/>
        <v>0.99730290362961838</v>
      </c>
      <c r="I2496" s="4">
        <f t="shared" si="470"/>
        <v>22146.731870142776</v>
      </c>
      <c r="J2496" s="25">
        <f t="shared" si="465"/>
        <v>25122.406029169306</v>
      </c>
      <c r="K2496" s="15">
        <f t="shared" si="471"/>
        <v>25054.648479052779</v>
      </c>
      <c r="L2496" s="36">
        <f t="shared" si="472"/>
        <v>-2967.6484790527793</v>
      </c>
      <c r="M2496" s="36">
        <f t="shared" si="473"/>
        <v>2967.6484790527793</v>
      </c>
      <c r="N2496" s="36">
        <f t="shared" si="474"/>
        <v>0.13436177294574997</v>
      </c>
      <c r="O2496" s="36">
        <f t="shared" si="475"/>
        <v>8806937.4952242747</v>
      </c>
      <c r="P2496" s="35">
        <f t="shared" si="466"/>
        <v>8806937.4952242747</v>
      </c>
    </row>
    <row r="2497" spans="1:16" x14ac:dyDescent="0.4">
      <c r="A2497" s="1">
        <v>2496</v>
      </c>
      <c r="B2497" s="21">
        <v>42309</v>
      </c>
      <c r="C2497" s="43">
        <v>4</v>
      </c>
      <c r="D2497" s="23">
        <v>20627</v>
      </c>
      <c r="E2497" s="25">
        <f t="shared" si="467"/>
        <v>22559.5</v>
      </c>
      <c r="F2497" s="25">
        <f t="shared" si="468"/>
        <v>22319.875</v>
      </c>
      <c r="G2497" s="25">
        <f t="shared" si="469"/>
        <v>0.9241539211129095</v>
      </c>
      <c r="H2497" s="25">
        <f t="shared" si="464"/>
        <v>0.99897478522145755</v>
      </c>
      <c r="I2497" s="4">
        <f t="shared" si="470"/>
        <v>20648.168807811609</v>
      </c>
      <c r="J2497" s="25">
        <f t="shared" si="465"/>
        <v>25122.752024759131</v>
      </c>
      <c r="K2497" s="15">
        <f t="shared" si="471"/>
        <v>25096.99580810569</v>
      </c>
      <c r="L2497" s="36">
        <f t="shared" si="472"/>
        <v>-4469.9958081056902</v>
      </c>
      <c r="M2497" s="36">
        <f t="shared" si="473"/>
        <v>4469.9958081056902</v>
      </c>
      <c r="N2497" s="36">
        <f t="shared" si="474"/>
        <v>0.21670605556337277</v>
      </c>
      <c r="O2497" s="36">
        <f t="shared" si="475"/>
        <v>19980862.524482444</v>
      </c>
      <c r="P2497" s="35">
        <f t="shared" si="466"/>
        <v>19980862.524482444</v>
      </c>
    </row>
    <row r="2498" spans="1:16" x14ac:dyDescent="0.4">
      <c r="A2498" s="1">
        <v>2497</v>
      </c>
      <c r="B2498" s="21">
        <v>42310</v>
      </c>
      <c r="C2498" s="43">
        <v>1</v>
      </c>
      <c r="D2498" s="23">
        <v>21098</v>
      </c>
      <c r="E2498" s="25">
        <f t="shared" si="467"/>
        <v>22080.25</v>
      </c>
      <c r="F2498" s="25">
        <f t="shared" si="468"/>
        <v>22709.375</v>
      </c>
      <c r="G2498" s="25">
        <f t="shared" si="469"/>
        <v>0.92904362185220857</v>
      </c>
      <c r="H2498" s="25">
        <f t="shared" ref="H2498:H2561" si="476">VLOOKUP(C2498,$Q$38:$S$42,3,FALSE)</f>
        <v>1.002565354379422</v>
      </c>
      <c r="I2498" s="4">
        <f t="shared" si="470"/>
        <v>21044.014644870163</v>
      </c>
      <c r="J2498" s="25">
        <f t="shared" si="465"/>
        <v>25123.09802034896</v>
      </c>
      <c r="K2498" s="15">
        <f t="shared" si="471"/>
        <v>25187.54766988011</v>
      </c>
      <c r="L2498" s="36">
        <f t="shared" si="472"/>
        <v>-4089.5476698801103</v>
      </c>
      <c r="M2498" s="36">
        <f t="shared" si="473"/>
        <v>4089.5476698801103</v>
      </c>
      <c r="N2498" s="36">
        <f t="shared" si="474"/>
        <v>0.19383579817423977</v>
      </c>
      <c r="O2498" s="36">
        <f t="shared" si="475"/>
        <v>16724400.14422184</v>
      </c>
      <c r="P2498" s="35">
        <f t="shared" si="466"/>
        <v>16724400.14422184</v>
      </c>
    </row>
    <row r="2499" spans="1:16" x14ac:dyDescent="0.4">
      <c r="A2499" s="1">
        <v>2498</v>
      </c>
      <c r="B2499" s="21">
        <v>42311</v>
      </c>
      <c r="C2499" s="43">
        <v>2</v>
      </c>
      <c r="D2499" s="23">
        <v>24509</v>
      </c>
      <c r="E2499" s="25">
        <f t="shared" si="467"/>
        <v>23338.5</v>
      </c>
      <c r="F2499" s="25">
        <f t="shared" si="468"/>
        <v>23439.375</v>
      </c>
      <c r="G2499" s="25">
        <f t="shared" si="469"/>
        <v>1.0456336826387223</v>
      </c>
      <c r="H2499" s="25">
        <f t="shared" si="476"/>
        <v>1.001156956769502</v>
      </c>
      <c r="I2499" s="4">
        <f t="shared" si="470"/>
        <v>24480.676915121061</v>
      </c>
      <c r="J2499" s="25">
        <f t="shared" ref="J2499:J2562" si="477">INTERCEPT($I$2:$I$3896,$A$2:$A$3896)+SLOPE($I$2:$I$3896,$A$2:$A$3896)*A2499</f>
        <v>25123.444015938785</v>
      </c>
      <c r="K2499" s="15">
        <f t="shared" si="471"/>
        <v>25152.510754566229</v>
      </c>
      <c r="L2499" s="36">
        <f t="shared" si="472"/>
        <v>-643.51075456622857</v>
      </c>
      <c r="M2499" s="36">
        <f t="shared" si="473"/>
        <v>643.51075456622857</v>
      </c>
      <c r="N2499" s="36">
        <f t="shared" si="474"/>
        <v>2.6256099986381679E-2</v>
      </c>
      <c r="O2499" s="36">
        <f t="shared" si="475"/>
        <v>414106.09124239685</v>
      </c>
      <c r="P2499" s="35">
        <f t="shared" ref="P2499:P2562" si="478">(D2499-K2499)^2</f>
        <v>414106.09124239685</v>
      </c>
    </row>
    <row r="2500" spans="1:16" x14ac:dyDescent="0.4">
      <c r="A2500" s="1">
        <v>2499</v>
      </c>
      <c r="B2500" s="21">
        <v>42312</v>
      </c>
      <c r="C2500" s="43">
        <v>3</v>
      </c>
      <c r="D2500" s="23">
        <v>27120</v>
      </c>
      <c r="E2500" s="25">
        <f t="shared" si="467"/>
        <v>23540.25</v>
      </c>
      <c r="F2500" s="25">
        <f t="shared" si="468"/>
        <v>24971.375</v>
      </c>
      <c r="G2500" s="25">
        <f t="shared" si="469"/>
        <v>1.0860435198302056</v>
      </c>
      <c r="H2500" s="25">
        <f t="shared" si="476"/>
        <v>0.99730290362961838</v>
      </c>
      <c r="I2500" s="4">
        <f t="shared" si="470"/>
        <v>27193.343066884237</v>
      </c>
      <c r="J2500" s="25">
        <f t="shared" si="477"/>
        <v>25123.79001152861</v>
      </c>
      <c r="K2500" s="15">
        <f t="shared" si="471"/>
        <v>25056.028728678288</v>
      </c>
      <c r="L2500" s="36">
        <f t="shared" si="472"/>
        <v>2063.9712713217123</v>
      </c>
      <c r="M2500" s="36">
        <f t="shared" si="473"/>
        <v>2063.9712713217123</v>
      </c>
      <c r="N2500" s="36">
        <f t="shared" si="474"/>
        <v>7.6105135373219474E-2</v>
      </c>
      <c r="O2500" s="36">
        <f t="shared" si="475"/>
        <v>4259977.408841365</v>
      </c>
      <c r="P2500" s="35">
        <f t="shared" si="478"/>
        <v>4259977.408841365</v>
      </c>
    </row>
    <row r="2501" spans="1:16" x14ac:dyDescent="0.4">
      <c r="A2501" s="1">
        <v>2500</v>
      </c>
      <c r="B2501" s="21">
        <v>42313</v>
      </c>
      <c r="C2501" s="43">
        <v>4</v>
      </c>
      <c r="D2501" s="23">
        <v>21434</v>
      </c>
      <c r="E2501" s="25">
        <f t="shared" ref="E2501:E2564" si="479">AVERAGE(D2499:D2502)</f>
        <v>26402.5</v>
      </c>
      <c r="F2501" s="25">
        <f t="shared" ref="F2501:F2564" si="480">AVERAGE(E2501:E2502)</f>
        <v>26097.75</v>
      </c>
      <c r="G2501" s="25">
        <f t="shared" si="469"/>
        <v>0.82129685509287198</v>
      </c>
      <c r="H2501" s="25">
        <f t="shared" si="476"/>
        <v>0.99897478522145755</v>
      </c>
      <c r="I2501" s="4">
        <f t="shared" si="470"/>
        <v>21455.997005218112</v>
      </c>
      <c r="J2501" s="25">
        <f t="shared" si="477"/>
        <v>25124.136007118435</v>
      </c>
      <c r="K2501" s="15">
        <f t="shared" si="471"/>
        <v>25098.378371585826</v>
      </c>
      <c r="L2501" s="36">
        <f t="shared" si="472"/>
        <v>-3664.3783715858262</v>
      </c>
      <c r="M2501" s="36">
        <f t="shared" si="473"/>
        <v>3664.3783715858262</v>
      </c>
      <c r="N2501" s="36">
        <f t="shared" si="474"/>
        <v>0.17096101388382132</v>
      </c>
      <c r="O2501" s="36">
        <f t="shared" si="475"/>
        <v>13427668.850145992</v>
      </c>
      <c r="P2501" s="35">
        <f t="shared" si="478"/>
        <v>13427668.850145992</v>
      </c>
    </row>
    <row r="2502" spans="1:16" x14ac:dyDescent="0.4">
      <c r="A2502" s="1">
        <v>2501</v>
      </c>
      <c r="B2502" s="21">
        <v>42314</v>
      </c>
      <c r="C2502" s="43">
        <v>1</v>
      </c>
      <c r="D2502" s="23">
        <v>32547</v>
      </c>
      <c r="E2502" s="25">
        <f t="shared" si="479"/>
        <v>25793</v>
      </c>
      <c r="F2502" s="25">
        <f t="shared" si="480"/>
        <v>25102.375</v>
      </c>
      <c r="G2502" s="25">
        <f t="shared" si="469"/>
        <v>1.2965705436238604</v>
      </c>
      <c r="H2502" s="25">
        <f t="shared" si="476"/>
        <v>1.002565354379422</v>
      </c>
      <c r="I2502" s="4">
        <f t="shared" si="470"/>
        <v>32463.719056146991</v>
      </c>
      <c r="J2502" s="25">
        <f t="shared" si="477"/>
        <v>25124.482002708261</v>
      </c>
      <c r="K2502" s="15">
        <f t="shared" si="471"/>
        <v>25188.935202644618</v>
      </c>
      <c r="L2502" s="36">
        <f t="shared" si="472"/>
        <v>7358.0647973553823</v>
      </c>
      <c r="M2502" s="36">
        <f t="shared" si="473"/>
        <v>7358.0647973553823</v>
      </c>
      <c r="N2502" s="36">
        <f t="shared" si="474"/>
        <v>0.22607505445526108</v>
      </c>
      <c r="O2502" s="36">
        <f t="shared" si="475"/>
        <v>54141117.562080503</v>
      </c>
      <c r="P2502" s="35">
        <f t="shared" si="478"/>
        <v>54141117.562080503</v>
      </c>
    </row>
    <row r="2503" spans="1:16" x14ac:dyDescent="0.4">
      <c r="A2503" s="1">
        <v>2502</v>
      </c>
      <c r="B2503" s="21">
        <v>42315</v>
      </c>
      <c r="C2503" s="43">
        <v>2</v>
      </c>
      <c r="D2503" s="23">
        <v>22071</v>
      </c>
      <c r="E2503" s="25">
        <f t="shared" si="479"/>
        <v>24411.75</v>
      </c>
      <c r="F2503" s="25">
        <f t="shared" si="480"/>
        <v>24923.625</v>
      </c>
      <c r="G2503" s="25">
        <f t="shared" si="469"/>
        <v>0.88554534101680638</v>
      </c>
      <c r="H2503" s="25">
        <f t="shared" si="476"/>
        <v>1.001156956769502</v>
      </c>
      <c r="I2503" s="4">
        <f t="shared" si="470"/>
        <v>22045.494316113953</v>
      </c>
      <c r="J2503" s="25">
        <f t="shared" si="477"/>
        <v>25124.827998298086</v>
      </c>
      <c r="K2503" s="15">
        <f t="shared" si="471"/>
        <v>25153.896338133291</v>
      </c>
      <c r="L2503" s="36">
        <f t="shared" si="472"/>
        <v>-3082.8963381332906</v>
      </c>
      <c r="M2503" s="36">
        <f t="shared" si="473"/>
        <v>3082.8963381332906</v>
      </c>
      <c r="N2503" s="36">
        <f t="shared" si="474"/>
        <v>0.13968086349206155</v>
      </c>
      <c r="O2503" s="36">
        <f t="shared" si="475"/>
        <v>9504249.8316756524</v>
      </c>
      <c r="P2503" s="35">
        <f t="shared" si="478"/>
        <v>9504249.8316756524</v>
      </c>
    </row>
    <row r="2504" spans="1:16" x14ac:dyDescent="0.4">
      <c r="A2504" s="1">
        <v>2503</v>
      </c>
      <c r="B2504" s="21">
        <v>42316</v>
      </c>
      <c r="C2504" s="43">
        <v>3</v>
      </c>
      <c r="D2504" s="23">
        <v>21595</v>
      </c>
      <c r="E2504" s="25">
        <f t="shared" si="479"/>
        <v>25435.5</v>
      </c>
      <c r="F2504" s="25">
        <f t="shared" si="480"/>
        <v>24757</v>
      </c>
      <c r="G2504" s="25">
        <f t="shared" si="469"/>
        <v>0.87227854748152034</v>
      </c>
      <c r="H2504" s="25">
        <f t="shared" si="476"/>
        <v>0.99730290362961838</v>
      </c>
      <c r="I2504" s="4">
        <f t="shared" si="470"/>
        <v>21653.401310079833</v>
      </c>
      <c r="J2504" s="25">
        <f t="shared" si="477"/>
        <v>25125.173993887911</v>
      </c>
      <c r="K2504" s="15">
        <f t="shared" si="471"/>
        <v>25057.408978303789</v>
      </c>
      <c r="L2504" s="36">
        <f t="shared" si="472"/>
        <v>-3462.4089783037889</v>
      </c>
      <c r="M2504" s="36">
        <f t="shared" si="473"/>
        <v>3462.4089783037889</v>
      </c>
      <c r="N2504" s="36">
        <f t="shared" si="474"/>
        <v>0.16033382627014536</v>
      </c>
      <c r="O2504" s="36">
        <f t="shared" si="475"/>
        <v>11988275.933038687</v>
      </c>
      <c r="P2504" s="35">
        <f t="shared" si="478"/>
        <v>11988275.933038687</v>
      </c>
    </row>
    <row r="2505" spans="1:16" x14ac:dyDescent="0.4">
      <c r="A2505" s="1">
        <v>2504</v>
      </c>
      <c r="B2505" s="21">
        <v>42317</v>
      </c>
      <c r="C2505" s="43">
        <v>4</v>
      </c>
      <c r="D2505" s="23">
        <v>25529</v>
      </c>
      <c r="E2505" s="25">
        <f t="shared" si="479"/>
        <v>24078.5</v>
      </c>
      <c r="F2505" s="25">
        <f t="shared" si="480"/>
        <v>24589.5</v>
      </c>
      <c r="G2505" s="25">
        <f t="shared" si="469"/>
        <v>1.0382073649321866</v>
      </c>
      <c r="H2505" s="25">
        <f t="shared" si="476"/>
        <v>0.99897478522145755</v>
      </c>
      <c r="I2505" s="4">
        <f t="shared" si="470"/>
        <v>25555.199568265987</v>
      </c>
      <c r="J2505" s="25">
        <f t="shared" si="477"/>
        <v>25125.519989477736</v>
      </c>
      <c r="K2505" s="15">
        <f t="shared" si="471"/>
        <v>25099.760935065959</v>
      </c>
      <c r="L2505" s="36">
        <f t="shared" si="472"/>
        <v>429.23906493404138</v>
      </c>
      <c r="M2505" s="36">
        <f t="shared" si="473"/>
        <v>429.23906493404138</v>
      </c>
      <c r="N2505" s="36">
        <f t="shared" si="474"/>
        <v>1.681378295013676E-2</v>
      </c>
      <c r="O2505" s="36">
        <f t="shared" si="475"/>
        <v>184246.17486545019</v>
      </c>
      <c r="P2505" s="35">
        <f t="shared" si="478"/>
        <v>184246.17486545019</v>
      </c>
    </row>
    <row r="2506" spans="1:16" x14ac:dyDescent="0.4">
      <c r="A2506" s="1">
        <v>2505</v>
      </c>
      <c r="B2506" s="21">
        <v>42318</v>
      </c>
      <c r="C2506" s="43">
        <v>1</v>
      </c>
      <c r="D2506" s="23">
        <v>27119</v>
      </c>
      <c r="E2506" s="25">
        <f t="shared" si="479"/>
        <v>25100.5</v>
      </c>
      <c r="F2506" s="25">
        <f t="shared" si="480"/>
        <v>25187.75</v>
      </c>
      <c r="G2506" s="25">
        <f t="shared" si="469"/>
        <v>1.0766741769312462</v>
      </c>
      <c r="H2506" s="25">
        <f t="shared" si="476"/>
        <v>1.002565354379422</v>
      </c>
      <c r="I2506" s="4">
        <f t="shared" si="470"/>
        <v>27049.608169221439</v>
      </c>
      <c r="J2506" s="25">
        <f t="shared" si="477"/>
        <v>25125.865985067561</v>
      </c>
      <c r="K2506" s="15">
        <f t="shared" si="471"/>
        <v>25190.322735409125</v>
      </c>
      <c r="L2506" s="36">
        <f t="shared" si="472"/>
        <v>1928.677264590875</v>
      </c>
      <c r="M2506" s="36">
        <f t="shared" si="473"/>
        <v>1928.677264590875</v>
      </c>
      <c r="N2506" s="36">
        <f t="shared" si="474"/>
        <v>7.1119040694379396E-2</v>
      </c>
      <c r="O2506" s="36">
        <f t="shared" si="475"/>
        <v>3719795.9909497402</v>
      </c>
      <c r="P2506" s="35">
        <f t="shared" si="478"/>
        <v>3719795.9909497402</v>
      </c>
    </row>
    <row r="2507" spans="1:16" x14ac:dyDescent="0.4">
      <c r="A2507" s="1">
        <v>2506</v>
      </c>
      <c r="B2507" s="21">
        <v>42319</v>
      </c>
      <c r="C2507" s="43">
        <v>2</v>
      </c>
      <c r="D2507" s="23">
        <v>26159</v>
      </c>
      <c r="E2507" s="25">
        <f t="shared" si="479"/>
        <v>25275</v>
      </c>
      <c r="F2507" s="25">
        <f t="shared" si="480"/>
        <v>25339.125</v>
      </c>
      <c r="G2507" s="25">
        <f t="shared" si="469"/>
        <v>1.0323560896439794</v>
      </c>
      <c r="H2507" s="25">
        <f t="shared" si="476"/>
        <v>1.001156956769502</v>
      </c>
      <c r="I2507" s="4">
        <f t="shared" si="470"/>
        <v>26128.770142504865</v>
      </c>
      <c r="J2507" s="25">
        <f t="shared" si="477"/>
        <v>25126.21198065739</v>
      </c>
      <c r="K2507" s="15">
        <f t="shared" si="471"/>
        <v>25155.281921700353</v>
      </c>
      <c r="L2507" s="36">
        <f t="shared" si="472"/>
        <v>1003.7180782996475</v>
      </c>
      <c r="M2507" s="36">
        <f t="shared" si="473"/>
        <v>1003.7180782996475</v>
      </c>
      <c r="N2507" s="36">
        <f t="shared" si="474"/>
        <v>3.8369894808656581E-2</v>
      </c>
      <c r="O2507" s="36">
        <f t="shared" si="475"/>
        <v>1007449.9807055373</v>
      </c>
      <c r="P2507" s="35">
        <f t="shared" si="478"/>
        <v>1007449.9807055373</v>
      </c>
    </row>
    <row r="2508" spans="1:16" x14ac:dyDescent="0.4">
      <c r="A2508" s="1">
        <v>2507</v>
      </c>
      <c r="B2508" s="21">
        <v>42320</v>
      </c>
      <c r="C2508" s="43">
        <v>3</v>
      </c>
      <c r="D2508" s="23">
        <v>22293</v>
      </c>
      <c r="E2508" s="25">
        <f t="shared" si="479"/>
        <v>25403.25</v>
      </c>
      <c r="F2508" s="25">
        <f t="shared" si="480"/>
        <v>24911.375</v>
      </c>
      <c r="G2508" s="25">
        <f t="shared" si="469"/>
        <v>0.89489239353508188</v>
      </c>
      <c r="H2508" s="25">
        <f t="shared" si="476"/>
        <v>0.99730290362961838</v>
      </c>
      <c r="I2508" s="4">
        <f t="shared" si="470"/>
        <v>22353.288974559375</v>
      </c>
      <c r="J2508" s="25">
        <f t="shared" si="477"/>
        <v>25126.557976247215</v>
      </c>
      <c r="K2508" s="15">
        <f t="shared" si="471"/>
        <v>25058.789227929294</v>
      </c>
      <c r="L2508" s="36">
        <f t="shared" si="472"/>
        <v>-2765.7892279292937</v>
      </c>
      <c r="M2508" s="36">
        <f t="shared" si="473"/>
        <v>2765.7892279292937</v>
      </c>
      <c r="N2508" s="36">
        <f t="shared" si="474"/>
        <v>0.12406536706272345</v>
      </c>
      <c r="O2508" s="36">
        <f t="shared" si="475"/>
        <v>7649590.0533297183</v>
      </c>
      <c r="P2508" s="35">
        <f t="shared" si="478"/>
        <v>7649590.0533297183</v>
      </c>
    </row>
    <row r="2509" spans="1:16" x14ac:dyDescent="0.4">
      <c r="A2509" s="1">
        <v>2508</v>
      </c>
      <c r="B2509" s="21">
        <v>42321</v>
      </c>
      <c r="C2509" s="43">
        <v>4</v>
      </c>
      <c r="D2509" s="23">
        <v>26042</v>
      </c>
      <c r="E2509" s="25">
        <f t="shared" si="479"/>
        <v>24419.5</v>
      </c>
      <c r="F2509" s="25">
        <f t="shared" si="480"/>
        <v>23819.25</v>
      </c>
      <c r="G2509" s="25">
        <f t="shared" si="469"/>
        <v>1.0933173798503311</v>
      </c>
      <c r="H2509" s="25">
        <f t="shared" si="476"/>
        <v>0.99897478522145755</v>
      </c>
      <c r="I2509" s="4">
        <f t="shared" si="470"/>
        <v>26068.726043197261</v>
      </c>
      <c r="J2509" s="25">
        <f t="shared" si="477"/>
        <v>25126.90397183704</v>
      </c>
      <c r="K2509" s="15">
        <f t="shared" si="471"/>
        <v>25101.143498546095</v>
      </c>
      <c r="L2509" s="36">
        <f t="shared" si="472"/>
        <v>940.85650145390537</v>
      </c>
      <c r="M2509" s="36">
        <f t="shared" si="473"/>
        <v>940.85650145390537</v>
      </c>
      <c r="N2509" s="36">
        <f t="shared" si="474"/>
        <v>3.6128427211961654E-2</v>
      </c>
      <c r="O2509" s="36">
        <f t="shared" si="475"/>
        <v>885210.9563280826</v>
      </c>
      <c r="P2509" s="35">
        <f t="shared" si="478"/>
        <v>885210.9563280826</v>
      </c>
    </row>
    <row r="2510" spans="1:16" x14ac:dyDescent="0.4">
      <c r="A2510" s="1">
        <v>2509</v>
      </c>
      <c r="B2510" s="21">
        <v>42322</v>
      </c>
      <c r="C2510" s="43">
        <v>1</v>
      </c>
      <c r="D2510" s="23">
        <v>23184</v>
      </c>
      <c r="E2510" s="25">
        <f t="shared" si="479"/>
        <v>23219</v>
      </c>
      <c r="F2510" s="25">
        <f t="shared" si="480"/>
        <v>23663.75</v>
      </c>
      <c r="G2510" s="25">
        <f t="shared" si="469"/>
        <v>0.97972637472928004</v>
      </c>
      <c r="H2510" s="25">
        <f t="shared" si="476"/>
        <v>1.002565354379422</v>
      </c>
      <c r="I2510" s="4">
        <f t="shared" si="470"/>
        <v>23124.677008563365</v>
      </c>
      <c r="J2510" s="25">
        <f t="shared" si="477"/>
        <v>25127.249967426866</v>
      </c>
      <c r="K2510" s="15">
        <f t="shared" si="471"/>
        <v>25191.710268173636</v>
      </c>
      <c r="L2510" s="36">
        <f t="shared" si="472"/>
        <v>-2007.710268173636</v>
      </c>
      <c r="M2510" s="36">
        <f t="shared" si="473"/>
        <v>2007.710268173636</v>
      </c>
      <c r="N2510" s="36">
        <f t="shared" si="474"/>
        <v>8.659895911722032E-2</v>
      </c>
      <c r="O2510" s="36">
        <f t="shared" si="475"/>
        <v>4030900.5209298534</v>
      </c>
      <c r="P2510" s="35">
        <f t="shared" si="478"/>
        <v>4030900.5209298534</v>
      </c>
    </row>
    <row r="2511" spans="1:16" x14ac:dyDescent="0.4">
      <c r="A2511" s="1">
        <v>2510</v>
      </c>
      <c r="B2511" s="21">
        <v>42323</v>
      </c>
      <c r="C2511" s="43">
        <v>2</v>
      </c>
      <c r="D2511" s="23">
        <v>21357</v>
      </c>
      <c r="E2511" s="25">
        <f t="shared" si="479"/>
        <v>24108.5</v>
      </c>
      <c r="F2511" s="25">
        <f t="shared" si="480"/>
        <v>24629.375</v>
      </c>
      <c r="G2511" s="25">
        <f t="shared" si="469"/>
        <v>0.86713528053391531</v>
      </c>
      <c r="H2511" s="25">
        <f t="shared" si="476"/>
        <v>1.001156956769502</v>
      </c>
      <c r="I2511" s="4">
        <f t="shared" si="470"/>
        <v>21332.31942862787</v>
      </c>
      <c r="J2511" s="25">
        <f t="shared" si="477"/>
        <v>25127.595963016691</v>
      </c>
      <c r="K2511" s="15">
        <f t="shared" si="471"/>
        <v>25156.667505267415</v>
      </c>
      <c r="L2511" s="36">
        <f t="shared" si="472"/>
        <v>-3799.6675052674145</v>
      </c>
      <c r="M2511" s="36">
        <f t="shared" si="473"/>
        <v>3799.6675052674145</v>
      </c>
      <c r="N2511" s="36">
        <f t="shared" si="474"/>
        <v>0.17791204313655545</v>
      </c>
      <c r="O2511" s="36">
        <f t="shared" si="475"/>
        <v>14437473.150585098</v>
      </c>
      <c r="P2511" s="35">
        <f t="shared" si="478"/>
        <v>14437473.150585098</v>
      </c>
    </row>
    <row r="2512" spans="1:16" x14ac:dyDescent="0.4">
      <c r="A2512" s="1">
        <v>2511</v>
      </c>
      <c r="B2512" s="21">
        <v>42324</v>
      </c>
      <c r="C2512" s="43">
        <v>3</v>
      </c>
      <c r="D2512" s="23">
        <v>25851</v>
      </c>
      <c r="E2512" s="25">
        <f t="shared" si="479"/>
        <v>25150.25</v>
      </c>
      <c r="F2512" s="25">
        <f t="shared" si="480"/>
        <v>25674.75</v>
      </c>
      <c r="G2512" s="25">
        <f t="shared" si="469"/>
        <v>1.006864721175474</v>
      </c>
      <c r="H2512" s="25">
        <f t="shared" si="476"/>
        <v>0.99730290362961838</v>
      </c>
      <c r="I2512" s="4">
        <f t="shared" si="470"/>
        <v>25920.911195502373</v>
      </c>
      <c r="J2512" s="25">
        <f t="shared" si="477"/>
        <v>25127.941958606516</v>
      </c>
      <c r="K2512" s="15">
        <f t="shared" si="471"/>
        <v>25060.169477554799</v>
      </c>
      <c r="L2512" s="36">
        <f t="shared" si="472"/>
        <v>790.8305224452015</v>
      </c>
      <c r="M2512" s="36">
        <f t="shared" si="473"/>
        <v>790.8305224452015</v>
      </c>
      <c r="N2512" s="36">
        <f t="shared" si="474"/>
        <v>3.0591873523082336E-2</v>
      </c>
      <c r="O2512" s="36">
        <f t="shared" si="475"/>
        <v>625412.91523095034</v>
      </c>
      <c r="P2512" s="35">
        <f t="shared" si="478"/>
        <v>625412.91523095034</v>
      </c>
    </row>
    <row r="2513" spans="1:16" x14ac:dyDescent="0.4">
      <c r="A2513" s="1">
        <v>2512</v>
      </c>
      <c r="B2513" s="21">
        <v>42325</v>
      </c>
      <c r="C2513" s="43">
        <v>4</v>
      </c>
      <c r="D2513" s="23">
        <v>30209</v>
      </c>
      <c r="E2513" s="25">
        <f t="shared" si="479"/>
        <v>26199.25</v>
      </c>
      <c r="F2513" s="25">
        <f t="shared" si="480"/>
        <v>26236.75</v>
      </c>
      <c r="G2513" s="25">
        <f t="shared" si="469"/>
        <v>1.1514002305925848</v>
      </c>
      <c r="H2513" s="25">
        <f t="shared" si="476"/>
        <v>0.99897478522145755</v>
      </c>
      <c r="I2513" s="4">
        <f t="shared" si="470"/>
        <v>30240.00249746356</v>
      </c>
      <c r="J2513" s="25">
        <f t="shared" si="477"/>
        <v>25128.287954196341</v>
      </c>
      <c r="K2513" s="15">
        <f t="shared" si="471"/>
        <v>25102.526062026231</v>
      </c>
      <c r="L2513" s="36">
        <f t="shared" si="472"/>
        <v>5106.4739379737694</v>
      </c>
      <c r="M2513" s="36">
        <f t="shared" si="473"/>
        <v>5106.4739379737694</v>
      </c>
      <c r="N2513" s="36">
        <f t="shared" si="474"/>
        <v>0.1690381653803095</v>
      </c>
      <c r="O2513" s="36">
        <f t="shared" si="475"/>
        <v>26076076.079205334</v>
      </c>
      <c r="P2513" s="35">
        <f t="shared" si="478"/>
        <v>26076076.079205334</v>
      </c>
    </row>
    <row r="2514" spans="1:16" x14ac:dyDescent="0.4">
      <c r="A2514" s="1">
        <v>2513</v>
      </c>
      <c r="B2514" s="21">
        <v>42326</v>
      </c>
      <c r="C2514" s="43">
        <v>1</v>
      </c>
      <c r="D2514" s="23">
        <v>27380</v>
      </c>
      <c r="E2514" s="25">
        <f t="shared" si="479"/>
        <v>26274.25</v>
      </c>
      <c r="F2514" s="25">
        <f t="shared" si="480"/>
        <v>26506</v>
      </c>
      <c r="G2514" s="25">
        <f t="shared" si="469"/>
        <v>1.0329736663396967</v>
      </c>
      <c r="H2514" s="25">
        <f t="shared" si="476"/>
        <v>1.002565354379422</v>
      </c>
      <c r="I2514" s="4">
        <f t="shared" si="470"/>
        <v>27309.940324985546</v>
      </c>
      <c r="J2514" s="25">
        <f t="shared" si="477"/>
        <v>25128.633949786166</v>
      </c>
      <c r="K2514" s="15">
        <f t="shared" si="471"/>
        <v>25193.097800938143</v>
      </c>
      <c r="L2514" s="36">
        <f t="shared" si="472"/>
        <v>2186.9021990618567</v>
      </c>
      <c r="M2514" s="36">
        <f t="shared" si="473"/>
        <v>2186.9021990618567</v>
      </c>
      <c r="N2514" s="36">
        <f t="shared" si="474"/>
        <v>7.987224978312113E-2</v>
      </c>
      <c r="O2514" s="36">
        <f t="shared" si="475"/>
        <v>4782541.2282615844</v>
      </c>
      <c r="P2514" s="35">
        <f t="shared" si="478"/>
        <v>4782541.2282615844</v>
      </c>
    </row>
    <row r="2515" spans="1:16" x14ac:dyDescent="0.4">
      <c r="A2515" s="1">
        <v>2514</v>
      </c>
      <c r="B2515" s="21">
        <v>42327</v>
      </c>
      <c r="C2515" s="43">
        <v>2</v>
      </c>
      <c r="D2515" s="23">
        <v>21657</v>
      </c>
      <c r="E2515" s="25">
        <f t="shared" si="479"/>
        <v>26737.75</v>
      </c>
      <c r="F2515" s="25">
        <f t="shared" si="480"/>
        <v>26028</v>
      </c>
      <c r="G2515" s="25">
        <f t="shared" si="469"/>
        <v>0.83206546795758418</v>
      </c>
      <c r="H2515" s="25">
        <f t="shared" si="476"/>
        <v>1.001156956769502</v>
      </c>
      <c r="I2515" s="4">
        <f t="shared" si="470"/>
        <v>21631.972742697653</v>
      </c>
      <c r="J2515" s="25">
        <f t="shared" si="477"/>
        <v>25128.979945375992</v>
      </c>
      <c r="K2515" s="15">
        <f t="shared" si="471"/>
        <v>25158.053088834473</v>
      </c>
      <c r="L2515" s="36">
        <f t="shared" si="472"/>
        <v>-3501.0530888344729</v>
      </c>
      <c r="M2515" s="36">
        <f t="shared" si="473"/>
        <v>3501.0530888344729</v>
      </c>
      <c r="N2515" s="36">
        <f t="shared" si="474"/>
        <v>0.16165919050812544</v>
      </c>
      <c r="O2515" s="36">
        <f t="shared" si="475"/>
        <v>12257372.730837403</v>
      </c>
      <c r="P2515" s="35">
        <f t="shared" si="478"/>
        <v>12257372.730837403</v>
      </c>
    </row>
    <row r="2516" spans="1:16" x14ac:dyDescent="0.4">
      <c r="A2516" s="1">
        <v>2515</v>
      </c>
      <c r="B2516" s="21">
        <v>42328</v>
      </c>
      <c r="C2516" s="43">
        <v>3</v>
      </c>
      <c r="D2516" s="23">
        <v>27705</v>
      </c>
      <c r="E2516" s="25">
        <f t="shared" si="479"/>
        <v>25318.25</v>
      </c>
      <c r="F2516" s="25">
        <f t="shared" si="480"/>
        <v>24700.875</v>
      </c>
      <c r="G2516" s="25">
        <f t="shared" si="469"/>
        <v>1.1216201855197436</v>
      </c>
      <c r="H2516" s="25">
        <f t="shared" si="476"/>
        <v>0.99730290362961838</v>
      </c>
      <c r="I2516" s="4">
        <f t="shared" si="470"/>
        <v>27779.92513525176</v>
      </c>
      <c r="J2516" s="25">
        <f t="shared" si="477"/>
        <v>25129.32594096582</v>
      </c>
      <c r="K2516" s="15">
        <f t="shared" si="471"/>
        <v>25061.549727180303</v>
      </c>
      <c r="L2516" s="36">
        <f t="shared" si="472"/>
        <v>2643.4502728196967</v>
      </c>
      <c r="M2516" s="36">
        <f t="shared" si="473"/>
        <v>2643.4502728196967</v>
      </c>
      <c r="N2516" s="36">
        <f t="shared" si="474"/>
        <v>9.541419501244168E-2</v>
      </c>
      <c r="O2516" s="36">
        <f t="shared" si="475"/>
        <v>6987829.3448705291</v>
      </c>
      <c r="P2516" s="35">
        <f t="shared" si="478"/>
        <v>6987829.3448705291</v>
      </c>
    </row>
    <row r="2517" spans="1:16" x14ac:dyDescent="0.4">
      <c r="A2517" s="1">
        <v>2516</v>
      </c>
      <c r="B2517" s="21">
        <v>42329</v>
      </c>
      <c r="C2517" s="43">
        <v>4</v>
      </c>
      <c r="D2517" s="23">
        <v>24531</v>
      </c>
      <c r="E2517" s="25">
        <f t="shared" si="479"/>
        <v>24083.5</v>
      </c>
      <c r="F2517" s="25">
        <f t="shared" si="480"/>
        <v>24779.25</v>
      </c>
      <c r="G2517" s="25">
        <f t="shared" si="469"/>
        <v>0.98998153697145796</v>
      </c>
      <c r="H2517" s="25">
        <f t="shared" si="476"/>
        <v>0.99897478522145755</v>
      </c>
      <c r="I2517" s="4">
        <f t="shared" si="470"/>
        <v>24556.175353877275</v>
      </c>
      <c r="J2517" s="25">
        <f t="shared" si="477"/>
        <v>25129.671936555646</v>
      </c>
      <c r="K2517" s="15">
        <f t="shared" si="471"/>
        <v>25103.908625506367</v>
      </c>
      <c r="L2517" s="36">
        <f t="shared" si="472"/>
        <v>-572.90862550636666</v>
      </c>
      <c r="M2517" s="36">
        <f t="shared" si="473"/>
        <v>572.90862550636666</v>
      </c>
      <c r="N2517" s="36">
        <f t="shared" si="474"/>
        <v>2.3354474970705093E-2</v>
      </c>
      <c r="O2517" s="36">
        <f t="shared" si="475"/>
        <v>328224.29317959427</v>
      </c>
      <c r="P2517" s="35">
        <f t="shared" si="478"/>
        <v>328224.29317959427</v>
      </c>
    </row>
    <row r="2518" spans="1:16" x14ac:dyDescent="0.4">
      <c r="A2518" s="1">
        <v>2517</v>
      </c>
      <c r="B2518" s="21">
        <v>42330</v>
      </c>
      <c r="C2518" s="43">
        <v>1</v>
      </c>
      <c r="D2518" s="23">
        <v>22441</v>
      </c>
      <c r="E2518" s="25">
        <f t="shared" si="479"/>
        <v>25475</v>
      </c>
      <c r="F2518" s="25">
        <f t="shared" si="480"/>
        <v>25537.5</v>
      </c>
      <c r="G2518" s="25">
        <f t="shared" si="469"/>
        <v>0.87874694077337245</v>
      </c>
      <c r="H2518" s="25">
        <f t="shared" si="476"/>
        <v>1.002565354379422</v>
      </c>
      <c r="I2518" s="4">
        <f t="shared" si="470"/>
        <v>22383.578189664011</v>
      </c>
      <c r="J2518" s="25">
        <f t="shared" si="477"/>
        <v>25130.017932145471</v>
      </c>
      <c r="K2518" s="15">
        <f t="shared" si="471"/>
        <v>25194.485333702651</v>
      </c>
      <c r="L2518" s="36">
        <f t="shared" si="472"/>
        <v>-2753.4853337026507</v>
      </c>
      <c r="M2518" s="36">
        <f t="shared" si="473"/>
        <v>2753.4853337026507</v>
      </c>
      <c r="N2518" s="36">
        <f t="shared" si="474"/>
        <v>0.1226988696449646</v>
      </c>
      <c r="O2518" s="36">
        <f t="shared" si="475"/>
        <v>7581681.482915598</v>
      </c>
      <c r="P2518" s="35">
        <f t="shared" si="478"/>
        <v>7581681.482915598</v>
      </c>
    </row>
    <row r="2519" spans="1:16" x14ac:dyDescent="0.4">
      <c r="A2519" s="1">
        <v>2518</v>
      </c>
      <c r="B2519" s="21">
        <v>42331</v>
      </c>
      <c r="C2519" s="43">
        <v>2</v>
      </c>
      <c r="D2519" s="23">
        <v>27223</v>
      </c>
      <c r="E2519" s="25">
        <f t="shared" si="479"/>
        <v>25600</v>
      </c>
      <c r="F2519" s="25">
        <f t="shared" si="480"/>
        <v>26066.625</v>
      </c>
      <c r="G2519" s="25">
        <f t="shared" si="469"/>
        <v>1.0443622831877928</v>
      </c>
      <c r="H2519" s="25">
        <f t="shared" si="476"/>
        <v>1.001156956769502</v>
      </c>
      <c r="I2519" s="4">
        <f t="shared" si="470"/>
        <v>27191.540563072365</v>
      </c>
      <c r="J2519" s="25">
        <f t="shared" si="477"/>
        <v>25130.363927735296</v>
      </c>
      <c r="K2519" s="15">
        <f t="shared" si="471"/>
        <v>25159.438672401538</v>
      </c>
      <c r="L2519" s="36">
        <f t="shared" si="472"/>
        <v>2063.5613275984615</v>
      </c>
      <c r="M2519" s="36">
        <f t="shared" si="473"/>
        <v>2063.5613275984615</v>
      </c>
      <c r="N2519" s="36">
        <f t="shared" si="474"/>
        <v>7.5802127891799631E-2</v>
      </c>
      <c r="O2519" s="36">
        <f t="shared" si="475"/>
        <v>4258285.3527599247</v>
      </c>
      <c r="P2519" s="35">
        <f t="shared" si="478"/>
        <v>4258285.3527599247</v>
      </c>
    </row>
    <row r="2520" spans="1:16" x14ac:dyDescent="0.4">
      <c r="A2520" s="1">
        <v>2519</v>
      </c>
      <c r="B2520" s="21">
        <v>42332</v>
      </c>
      <c r="C2520" s="43">
        <v>3</v>
      </c>
      <c r="D2520" s="23">
        <v>28205</v>
      </c>
      <c r="E2520" s="25">
        <f t="shared" si="479"/>
        <v>26533.25</v>
      </c>
      <c r="F2520" s="25">
        <f t="shared" si="480"/>
        <v>27838.125</v>
      </c>
      <c r="G2520" s="25">
        <f t="shared" si="469"/>
        <v>1.0131788689072989</v>
      </c>
      <c r="H2520" s="25">
        <f t="shared" si="476"/>
        <v>0.99730290362961838</v>
      </c>
      <c r="I2520" s="4">
        <f t="shared" si="470"/>
        <v>28281.277330437679</v>
      </c>
      <c r="J2520" s="25">
        <f t="shared" si="477"/>
        <v>25130.709923325121</v>
      </c>
      <c r="K2520" s="15">
        <f t="shared" si="471"/>
        <v>25062.929976805808</v>
      </c>
      <c r="L2520" s="36">
        <f t="shared" si="472"/>
        <v>3142.0700231941919</v>
      </c>
      <c r="M2520" s="36">
        <f t="shared" si="473"/>
        <v>3142.0700231941919</v>
      </c>
      <c r="N2520" s="36">
        <f t="shared" si="474"/>
        <v>0.11140117082766147</v>
      </c>
      <c r="O2520" s="36">
        <f t="shared" si="475"/>
        <v>9872604.0306555498</v>
      </c>
      <c r="P2520" s="35">
        <f t="shared" si="478"/>
        <v>9872604.0306555498</v>
      </c>
    </row>
    <row r="2521" spans="1:16" x14ac:dyDescent="0.4">
      <c r="A2521" s="1">
        <v>2520</v>
      </c>
      <c r="B2521" s="21">
        <v>42333</v>
      </c>
      <c r="C2521" s="43">
        <v>4</v>
      </c>
      <c r="D2521" s="23">
        <v>28264</v>
      </c>
      <c r="E2521" s="25">
        <f t="shared" si="479"/>
        <v>29143</v>
      </c>
      <c r="F2521" s="25">
        <f t="shared" si="480"/>
        <v>29330.625</v>
      </c>
      <c r="G2521" s="25">
        <f t="shared" si="469"/>
        <v>0.9636344264740353</v>
      </c>
      <c r="H2521" s="25">
        <f t="shared" si="476"/>
        <v>0.99897478522145755</v>
      </c>
      <c r="I2521" s="4">
        <f t="shared" si="470"/>
        <v>28293.006408299185</v>
      </c>
      <c r="J2521" s="25">
        <f t="shared" si="477"/>
        <v>25131.055918914946</v>
      </c>
      <c r="K2521" s="15">
        <f t="shared" si="471"/>
        <v>25105.291188986499</v>
      </c>
      <c r="L2521" s="36">
        <f t="shared" si="472"/>
        <v>3158.708811013501</v>
      </c>
      <c r="M2521" s="36">
        <f t="shared" si="473"/>
        <v>3158.708811013501</v>
      </c>
      <c r="N2521" s="36">
        <f t="shared" si="474"/>
        <v>0.11175731711765854</v>
      </c>
      <c r="O2521" s="36">
        <f t="shared" si="475"/>
        <v>9977441.3527743258</v>
      </c>
      <c r="P2521" s="35">
        <f t="shared" si="478"/>
        <v>9977441.3527743258</v>
      </c>
    </row>
    <row r="2522" spans="1:16" x14ac:dyDescent="0.4">
      <c r="A2522" s="1">
        <v>2521</v>
      </c>
      <c r="B2522" s="21">
        <v>42334</v>
      </c>
      <c r="C2522" s="43">
        <v>1</v>
      </c>
      <c r="D2522" s="23">
        <v>32880</v>
      </c>
      <c r="E2522" s="25">
        <f t="shared" si="479"/>
        <v>29518.25</v>
      </c>
      <c r="F2522" s="25">
        <f t="shared" si="480"/>
        <v>29254.5</v>
      </c>
      <c r="G2522" s="25">
        <f t="shared" si="469"/>
        <v>1.1239296518484336</v>
      </c>
      <c r="H2522" s="25">
        <f t="shared" si="476"/>
        <v>1.002565354379422</v>
      </c>
      <c r="I2522" s="4">
        <f t="shared" si="470"/>
        <v>32795.866979018436</v>
      </c>
      <c r="J2522" s="25">
        <f t="shared" si="477"/>
        <v>25131.401914504771</v>
      </c>
      <c r="K2522" s="15">
        <f t="shared" si="471"/>
        <v>25195.872866467158</v>
      </c>
      <c r="L2522" s="36">
        <f t="shared" si="472"/>
        <v>7684.127133532842</v>
      </c>
      <c r="M2522" s="36">
        <f t="shared" si="473"/>
        <v>7684.127133532842</v>
      </c>
      <c r="N2522" s="36">
        <f t="shared" si="474"/>
        <v>0.23370216342861441</v>
      </c>
      <c r="O2522" s="36">
        <f t="shared" si="475"/>
        <v>59045809.804295652</v>
      </c>
      <c r="P2522" s="35">
        <f t="shared" si="478"/>
        <v>59045809.804295652</v>
      </c>
    </row>
    <row r="2523" spans="1:16" x14ac:dyDescent="0.4">
      <c r="A2523" s="1">
        <v>2522</v>
      </c>
      <c r="B2523" s="21">
        <v>42335</v>
      </c>
      <c r="C2523" s="43">
        <v>2</v>
      </c>
      <c r="D2523" s="23">
        <v>28724</v>
      </c>
      <c r="E2523" s="25">
        <f t="shared" si="479"/>
        <v>28990.75</v>
      </c>
      <c r="F2523" s="25">
        <f t="shared" si="480"/>
        <v>28412.75</v>
      </c>
      <c r="G2523" s="25">
        <f t="shared" si="469"/>
        <v>1.0109545890489304</v>
      </c>
      <c r="H2523" s="25">
        <f t="shared" si="476"/>
        <v>1.001156956769502</v>
      </c>
      <c r="I2523" s="4">
        <f t="shared" si="470"/>
        <v>28690.805977801512</v>
      </c>
      <c r="J2523" s="25">
        <f t="shared" si="477"/>
        <v>25131.747910094597</v>
      </c>
      <c r="K2523" s="15">
        <f t="shared" si="471"/>
        <v>25160.824255968597</v>
      </c>
      <c r="L2523" s="36">
        <f t="shared" si="472"/>
        <v>3563.1757440314032</v>
      </c>
      <c r="M2523" s="36">
        <f t="shared" si="473"/>
        <v>3563.1757440314032</v>
      </c>
      <c r="N2523" s="36">
        <f t="shared" si="474"/>
        <v>0.12404873081852817</v>
      </c>
      <c r="O2523" s="36">
        <f t="shared" si="475"/>
        <v>12696221.382853743</v>
      </c>
      <c r="P2523" s="35">
        <f t="shared" si="478"/>
        <v>12696221.382853743</v>
      </c>
    </row>
    <row r="2524" spans="1:16" x14ac:dyDescent="0.4">
      <c r="A2524" s="1">
        <v>2523</v>
      </c>
      <c r="B2524" s="21">
        <v>42336</v>
      </c>
      <c r="C2524" s="43">
        <v>3</v>
      </c>
      <c r="D2524" s="23">
        <v>26095</v>
      </c>
      <c r="E2524" s="25">
        <f t="shared" si="479"/>
        <v>27834.75</v>
      </c>
      <c r="F2524" s="25">
        <f t="shared" si="480"/>
        <v>27461.375</v>
      </c>
      <c r="G2524" s="25">
        <f t="shared" si="469"/>
        <v>0.95024375145090145</v>
      </c>
      <c r="H2524" s="25">
        <f t="shared" si="476"/>
        <v>0.99730290362961838</v>
      </c>
      <c r="I2524" s="4">
        <f t="shared" si="470"/>
        <v>26165.571066753102</v>
      </c>
      <c r="J2524" s="25">
        <f t="shared" si="477"/>
        <v>25132.093905684425</v>
      </c>
      <c r="K2524" s="15">
        <f t="shared" si="471"/>
        <v>25064.310226431313</v>
      </c>
      <c r="L2524" s="36">
        <f t="shared" si="472"/>
        <v>1030.6897735686871</v>
      </c>
      <c r="M2524" s="36">
        <f t="shared" si="473"/>
        <v>1030.6897735686871</v>
      </c>
      <c r="N2524" s="36">
        <f t="shared" si="474"/>
        <v>3.9497596227962714E-2</v>
      </c>
      <c r="O2524" s="36">
        <f t="shared" si="475"/>
        <v>1062321.4093390715</v>
      </c>
      <c r="P2524" s="35">
        <f t="shared" si="478"/>
        <v>1062321.4093390715</v>
      </c>
    </row>
    <row r="2525" spans="1:16" x14ac:dyDescent="0.4">
      <c r="A2525" s="1">
        <v>2524</v>
      </c>
      <c r="B2525" s="21">
        <v>42337</v>
      </c>
      <c r="C2525" s="43">
        <v>4</v>
      </c>
      <c r="D2525" s="23">
        <v>23640</v>
      </c>
      <c r="E2525" s="25">
        <f t="shared" si="479"/>
        <v>27088</v>
      </c>
      <c r="F2525" s="25">
        <f t="shared" si="480"/>
        <v>27259.375</v>
      </c>
      <c r="G2525" s="25">
        <f t="shared" si="469"/>
        <v>0.86722457869998859</v>
      </c>
      <c r="H2525" s="25">
        <f t="shared" si="476"/>
        <v>0.99897478522145755</v>
      </c>
      <c r="I2525" s="4">
        <f t="shared" si="470"/>
        <v>23664.260950049276</v>
      </c>
      <c r="J2525" s="25">
        <f t="shared" si="477"/>
        <v>25132.439901274251</v>
      </c>
      <c r="K2525" s="15">
        <f t="shared" si="471"/>
        <v>25106.673752466635</v>
      </c>
      <c r="L2525" s="36">
        <f t="shared" si="472"/>
        <v>-1466.6737524666351</v>
      </c>
      <c r="M2525" s="36">
        <f t="shared" si="473"/>
        <v>1466.6737524666351</v>
      </c>
      <c r="N2525" s="36">
        <f t="shared" si="474"/>
        <v>6.2042036906372042E-2</v>
      </c>
      <c r="O2525" s="36">
        <f t="shared" si="475"/>
        <v>2151131.8961745603</v>
      </c>
      <c r="P2525" s="35">
        <f t="shared" si="478"/>
        <v>2151131.8961745603</v>
      </c>
    </row>
    <row r="2526" spans="1:16" x14ac:dyDescent="0.4">
      <c r="A2526" s="1">
        <v>2525</v>
      </c>
      <c r="B2526" s="21">
        <v>42338</v>
      </c>
      <c r="C2526" s="43">
        <v>1</v>
      </c>
      <c r="D2526" s="23">
        <v>29893</v>
      </c>
      <c r="E2526" s="25">
        <f t="shared" si="479"/>
        <v>27430.75</v>
      </c>
      <c r="F2526" s="25">
        <f t="shared" si="480"/>
        <v>27845.125</v>
      </c>
      <c r="G2526" s="25">
        <f t="shared" si="469"/>
        <v>1.0735451896876025</v>
      </c>
      <c r="H2526" s="25">
        <f t="shared" si="476"/>
        <v>1.002565354379422</v>
      </c>
      <c r="I2526" s="4">
        <f t="shared" si="470"/>
        <v>29816.510085273665</v>
      </c>
      <c r="J2526" s="25">
        <f t="shared" si="477"/>
        <v>25132.785896864076</v>
      </c>
      <c r="K2526" s="15">
        <f t="shared" si="471"/>
        <v>25197.260399231669</v>
      </c>
      <c r="L2526" s="36">
        <f t="shared" si="472"/>
        <v>4695.739600768331</v>
      </c>
      <c r="M2526" s="36">
        <f t="shared" si="473"/>
        <v>4695.739600768331</v>
      </c>
      <c r="N2526" s="36">
        <f t="shared" si="474"/>
        <v>0.15708492291734957</v>
      </c>
      <c r="O2526" s="36">
        <f t="shared" si="475"/>
        <v>22049970.398223925</v>
      </c>
      <c r="P2526" s="35">
        <f t="shared" si="478"/>
        <v>22049970.398223925</v>
      </c>
    </row>
    <row r="2527" spans="1:16" x14ac:dyDescent="0.4">
      <c r="A2527" s="1">
        <v>2526</v>
      </c>
      <c r="B2527" s="21">
        <v>42339</v>
      </c>
      <c r="C2527" s="43">
        <v>2</v>
      </c>
      <c r="D2527" s="23">
        <v>30095</v>
      </c>
      <c r="E2527" s="25">
        <f t="shared" si="479"/>
        <v>28259.5</v>
      </c>
      <c r="F2527" s="25">
        <f t="shared" si="480"/>
        <v>28270.125</v>
      </c>
      <c r="G2527" s="25">
        <f t="shared" si="469"/>
        <v>1.0645513594297868</v>
      </c>
      <c r="H2527" s="25">
        <f t="shared" si="476"/>
        <v>1.001156956769502</v>
      </c>
      <c r="I2527" s="4">
        <f t="shared" si="470"/>
        <v>30060.221623100424</v>
      </c>
      <c r="J2527" s="25">
        <f t="shared" si="477"/>
        <v>25133.131892453901</v>
      </c>
      <c r="K2527" s="15">
        <f t="shared" si="471"/>
        <v>25162.209839535662</v>
      </c>
      <c r="L2527" s="36">
        <f t="shared" si="472"/>
        <v>4932.7901604643375</v>
      </c>
      <c r="M2527" s="36">
        <f t="shared" si="473"/>
        <v>4932.7901604643375</v>
      </c>
      <c r="N2527" s="36">
        <f t="shared" si="474"/>
        <v>0.16390729890228734</v>
      </c>
      <c r="O2527" s="36">
        <f t="shared" si="475"/>
        <v>24332418.767173786</v>
      </c>
      <c r="P2527" s="35">
        <f t="shared" si="478"/>
        <v>24332418.767173786</v>
      </c>
    </row>
    <row r="2528" spans="1:16" x14ac:dyDescent="0.4">
      <c r="A2528" s="1">
        <v>2527</v>
      </c>
      <c r="B2528" s="21">
        <v>42340</v>
      </c>
      <c r="C2528" s="43">
        <v>3</v>
      </c>
      <c r="D2528" s="23">
        <v>29410</v>
      </c>
      <c r="E2528" s="25">
        <f t="shared" si="479"/>
        <v>28280.75</v>
      </c>
      <c r="F2528" s="25">
        <f t="shared" si="480"/>
        <v>28269.75</v>
      </c>
      <c r="G2528" s="25">
        <f t="shared" si="469"/>
        <v>1.0403346333094563</v>
      </c>
      <c r="H2528" s="25">
        <f t="shared" si="476"/>
        <v>0.99730290362961838</v>
      </c>
      <c r="I2528" s="4">
        <f t="shared" si="470"/>
        <v>29489.536120835743</v>
      </c>
      <c r="J2528" s="25">
        <f t="shared" si="477"/>
        <v>25133.477888043726</v>
      </c>
      <c r="K2528" s="15">
        <f t="shared" si="471"/>
        <v>25065.690476056818</v>
      </c>
      <c r="L2528" s="36">
        <f t="shared" si="472"/>
        <v>4344.3095239431823</v>
      </c>
      <c r="M2528" s="36">
        <f t="shared" si="473"/>
        <v>4344.3095239431823</v>
      </c>
      <c r="N2528" s="36">
        <f t="shared" si="474"/>
        <v>0.14771538673727244</v>
      </c>
      <c r="O2528" s="36">
        <f t="shared" si="475"/>
        <v>18873025.239823438</v>
      </c>
      <c r="P2528" s="35">
        <f t="shared" si="478"/>
        <v>18873025.239823438</v>
      </c>
    </row>
    <row r="2529" spans="1:16" x14ac:dyDescent="0.4">
      <c r="A2529" s="1">
        <v>2528</v>
      </c>
      <c r="B2529" s="21">
        <v>42341</v>
      </c>
      <c r="C2529" s="43">
        <v>4</v>
      </c>
      <c r="D2529" s="23">
        <v>23725</v>
      </c>
      <c r="E2529" s="25">
        <f t="shared" si="479"/>
        <v>28258.75</v>
      </c>
      <c r="F2529" s="25">
        <f t="shared" si="480"/>
        <v>27872.25</v>
      </c>
      <c r="G2529" s="25">
        <f t="shared" si="469"/>
        <v>0.85120505161944227</v>
      </c>
      <c r="H2529" s="25">
        <f t="shared" si="476"/>
        <v>0.99897478522145755</v>
      </c>
      <c r="I2529" s="4">
        <f t="shared" si="470"/>
        <v>23749.348182737693</v>
      </c>
      <c r="J2529" s="25">
        <f t="shared" si="477"/>
        <v>25133.823883633551</v>
      </c>
      <c r="K2529" s="15">
        <f t="shared" si="471"/>
        <v>25108.056315946767</v>
      </c>
      <c r="L2529" s="36">
        <f t="shared" si="472"/>
        <v>-1383.0563159467674</v>
      </c>
      <c r="M2529" s="36">
        <f t="shared" si="473"/>
        <v>1383.0563159467674</v>
      </c>
      <c r="N2529" s="36">
        <f t="shared" si="474"/>
        <v>5.8295313633161955E-2</v>
      </c>
      <c r="O2529" s="36">
        <f t="shared" si="475"/>
        <v>1912844.7730802447</v>
      </c>
      <c r="P2529" s="35">
        <f t="shared" si="478"/>
        <v>1912844.7730802447</v>
      </c>
    </row>
    <row r="2530" spans="1:16" x14ac:dyDescent="0.4">
      <c r="A2530" s="1">
        <v>2529</v>
      </c>
      <c r="B2530" s="21">
        <v>42342</v>
      </c>
      <c r="C2530" s="43">
        <v>1</v>
      </c>
      <c r="D2530" s="23">
        <v>29805</v>
      </c>
      <c r="E2530" s="25">
        <f t="shared" si="479"/>
        <v>27485.75</v>
      </c>
      <c r="F2530" s="25">
        <f t="shared" si="480"/>
        <v>26930.875</v>
      </c>
      <c r="G2530" s="25">
        <f t="shared" si="469"/>
        <v>1.106722302932972</v>
      </c>
      <c r="H2530" s="25">
        <f t="shared" si="476"/>
        <v>1.002565354379422</v>
      </c>
      <c r="I2530" s="4">
        <f t="shared" si="470"/>
        <v>29728.735258809138</v>
      </c>
      <c r="J2530" s="25">
        <f t="shared" si="477"/>
        <v>25134.169879223376</v>
      </c>
      <c r="K2530" s="15">
        <f t="shared" si="471"/>
        <v>25198.647931996176</v>
      </c>
      <c r="L2530" s="36">
        <f t="shared" si="472"/>
        <v>4606.3520680038237</v>
      </c>
      <c r="M2530" s="36">
        <f t="shared" si="473"/>
        <v>4606.3520680038237</v>
      </c>
      <c r="N2530" s="36">
        <f t="shared" si="474"/>
        <v>0.15454964160388604</v>
      </c>
      <c r="O2530" s="36">
        <f t="shared" si="475"/>
        <v>21218479.374403104</v>
      </c>
      <c r="P2530" s="35">
        <f t="shared" si="478"/>
        <v>21218479.374403104</v>
      </c>
    </row>
    <row r="2531" spans="1:16" x14ac:dyDescent="0.4">
      <c r="A2531" s="1">
        <v>2530</v>
      </c>
      <c r="B2531" s="21">
        <v>42343</v>
      </c>
      <c r="C2531" s="43">
        <v>2</v>
      </c>
      <c r="D2531" s="23">
        <v>27003</v>
      </c>
      <c r="E2531" s="25">
        <f t="shared" si="479"/>
        <v>26376</v>
      </c>
      <c r="F2531" s="25">
        <f t="shared" si="480"/>
        <v>26356.5</v>
      </c>
      <c r="G2531" s="25">
        <f t="shared" si="469"/>
        <v>1.0245290535541518</v>
      </c>
      <c r="H2531" s="25">
        <f t="shared" si="476"/>
        <v>1.001156956769502</v>
      </c>
      <c r="I2531" s="4">
        <f t="shared" si="470"/>
        <v>26971.79479942119</v>
      </c>
      <c r="J2531" s="25">
        <f t="shared" si="477"/>
        <v>25134.515874813202</v>
      </c>
      <c r="K2531" s="15">
        <f t="shared" si="471"/>
        <v>25163.595423102721</v>
      </c>
      <c r="L2531" s="36">
        <f t="shared" si="472"/>
        <v>1839.4045768972792</v>
      </c>
      <c r="M2531" s="36">
        <f t="shared" si="473"/>
        <v>1839.4045768972792</v>
      </c>
      <c r="N2531" s="36">
        <f t="shared" si="474"/>
        <v>6.8118526715449365E-2</v>
      </c>
      <c r="O2531" s="36">
        <f t="shared" si="475"/>
        <v>3383409.1975106588</v>
      </c>
      <c r="P2531" s="35">
        <f t="shared" si="478"/>
        <v>3383409.1975106588</v>
      </c>
    </row>
    <row r="2532" spans="1:16" x14ac:dyDescent="0.4">
      <c r="A2532" s="1">
        <v>2531</v>
      </c>
      <c r="B2532" s="21">
        <v>42344</v>
      </c>
      <c r="C2532" s="43">
        <v>3</v>
      </c>
      <c r="D2532" s="23">
        <v>24971</v>
      </c>
      <c r="E2532" s="25">
        <f t="shared" si="479"/>
        <v>26337</v>
      </c>
      <c r="F2532" s="25">
        <f t="shared" si="480"/>
        <v>25702.375</v>
      </c>
      <c r="G2532" s="25">
        <f t="shared" si="469"/>
        <v>0.97154445844012471</v>
      </c>
      <c r="H2532" s="25">
        <f t="shared" si="476"/>
        <v>0.99730290362961838</v>
      </c>
      <c r="I2532" s="4">
        <f t="shared" si="470"/>
        <v>25038.531331975159</v>
      </c>
      <c r="J2532" s="25">
        <f t="shared" si="477"/>
        <v>25134.861870403027</v>
      </c>
      <c r="K2532" s="15">
        <f t="shared" si="471"/>
        <v>25067.070725682319</v>
      </c>
      <c r="L2532" s="36">
        <f t="shared" si="472"/>
        <v>-96.07072568231888</v>
      </c>
      <c r="M2532" s="36">
        <f t="shared" si="473"/>
        <v>96.07072568231888</v>
      </c>
      <c r="N2532" s="36">
        <f t="shared" si="474"/>
        <v>3.8472918858803765E-3</v>
      </c>
      <c r="O2532" s="36">
        <f t="shared" si="475"/>
        <v>9229.5843331273645</v>
      </c>
      <c r="P2532" s="35">
        <f t="shared" si="478"/>
        <v>9229.5843331273645</v>
      </c>
    </row>
    <row r="2533" spans="1:16" x14ac:dyDescent="0.4">
      <c r="A2533" s="1">
        <v>2532</v>
      </c>
      <c r="B2533" s="21">
        <v>42345</v>
      </c>
      <c r="C2533" s="43">
        <v>4</v>
      </c>
      <c r="D2533" s="23">
        <v>23569</v>
      </c>
      <c r="E2533" s="25">
        <f t="shared" si="479"/>
        <v>25067.75</v>
      </c>
      <c r="F2533" s="25">
        <f t="shared" si="480"/>
        <v>24530.75</v>
      </c>
      <c r="G2533" s="25">
        <f t="shared" si="469"/>
        <v>0.96079410535756138</v>
      </c>
      <c r="H2533" s="25">
        <f t="shared" si="476"/>
        <v>0.99897478522145755</v>
      </c>
      <c r="I2533" s="4">
        <f t="shared" si="470"/>
        <v>23593.188085097772</v>
      </c>
      <c r="J2533" s="25">
        <f t="shared" si="477"/>
        <v>25135.207865992856</v>
      </c>
      <c r="K2533" s="15">
        <f t="shared" si="471"/>
        <v>25109.438879426903</v>
      </c>
      <c r="L2533" s="36">
        <f t="shared" si="472"/>
        <v>-1540.4388794269034</v>
      </c>
      <c r="M2533" s="36">
        <f t="shared" si="473"/>
        <v>1540.4388794269034</v>
      </c>
      <c r="N2533" s="36">
        <f t="shared" si="474"/>
        <v>6.5358686385799294E-2</v>
      </c>
      <c r="O2533" s="36">
        <f t="shared" si="475"/>
        <v>2372951.9412500141</v>
      </c>
      <c r="P2533" s="35">
        <f t="shared" si="478"/>
        <v>2372951.9412500141</v>
      </c>
    </row>
    <row r="2534" spans="1:16" x14ac:dyDescent="0.4">
      <c r="A2534" s="1">
        <v>2533</v>
      </c>
      <c r="B2534" s="21">
        <v>42346</v>
      </c>
      <c r="C2534" s="43">
        <v>1</v>
      </c>
      <c r="D2534" s="23">
        <v>24728</v>
      </c>
      <c r="E2534" s="25">
        <f t="shared" si="479"/>
        <v>23993.75</v>
      </c>
      <c r="F2534" s="25">
        <f t="shared" si="480"/>
        <v>23508.875</v>
      </c>
      <c r="G2534" s="25">
        <f t="shared" si="469"/>
        <v>1.0518580748759776</v>
      </c>
      <c r="H2534" s="25">
        <f t="shared" si="476"/>
        <v>1.002565354379422</v>
      </c>
      <c r="I2534" s="4">
        <f t="shared" si="470"/>
        <v>24664.726236531871</v>
      </c>
      <c r="J2534" s="25">
        <f t="shared" si="477"/>
        <v>25135.553861582681</v>
      </c>
      <c r="K2534" s="15">
        <f t="shared" si="471"/>
        <v>25200.035464760687</v>
      </c>
      <c r="L2534" s="36">
        <f t="shared" si="472"/>
        <v>-472.03546476068732</v>
      </c>
      <c r="M2534" s="36">
        <f t="shared" si="473"/>
        <v>472.03546476068732</v>
      </c>
      <c r="N2534" s="36">
        <f t="shared" si="474"/>
        <v>1.9089108086407607E-2</v>
      </c>
      <c r="O2534" s="36">
        <f t="shared" si="475"/>
        <v>222817.47999183807</v>
      </c>
      <c r="P2534" s="35">
        <f t="shared" si="478"/>
        <v>222817.47999183807</v>
      </c>
    </row>
    <row r="2535" spans="1:16" x14ac:dyDescent="0.4">
      <c r="A2535" s="1">
        <v>2534</v>
      </c>
      <c r="B2535" s="21">
        <v>42347</v>
      </c>
      <c r="C2535" s="43">
        <v>2</v>
      </c>
      <c r="D2535" s="23">
        <v>22707</v>
      </c>
      <c r="E2535" s="25">
        <f t="shared" si="479"/>
        <v>23024</v>
      </c>
      <c r="F2535" s="25">
        <f t="shared" si="480"/>
        <v>23450.625</v>
      </c>
      <c r="G2535" s="25">
        <f t="shared" si="469"/>
        <v>0.96828975773566806</v>
      </c>
      <c r="H2535" s="25">
        <f t="shared" si="476"/>
        <v>1.001156956769502</v>
      </c>
      <c r="I2535" s="4">
        <f t="shared" si="470"/>
        <v>22680.759341941895</v>
      </c>
      <c r="J2535" s="25">
        <f t="shared" si="477"/>
        <v>25135.899857172506</v>
      </c>
      <c r="K2535" s="15">
        <f t="shared" si="471"/>
        <v>25164.981006669786</v>
      </c>
      <c r="L2535" s="36">
        <f t="shared" si="472"/>
        <v>-2457.9810066697864</v>
      </c>
      <c r="M2535" s="36">
        <f t="shared" si="473"/>
        <v>2457.9810066697864</v>
      </c>
      <c r="N2535" s="36">
        <f t="shared" si="474"/>
        <v>0.10824772126083528</v>
      </c>
      <c r="O2535" s="36">
        <f t="shared" si="475"/>
        <v>6041670.6291494165</v>
      </c>
      <c r="P2535" s="35">
        <f t="shared" si="478"/>
        <v>6041670.6291494165</v>
      </c>
    </row>
    <row r="2536" spans="1:16" x14ac:dyDescent="0.4">
      <c r="A2536" s="1">
        <v>2535</v>
      </c>
      <c r="B2536" s="21">
        <v>42348</v>
      </c>
      <c r="C2536" s="43">
        <v>3</v>
      </c>
      <c r="D2536" s="23">
        <v>21092</v>
      </c>
      <c r="E2536" s="25">
        <f t="shared" si="479"/>
        <v>23877.25</v>
      </c>
      <c r="F2536" s="25">
        <f t="shared" si="480"/>
        <v>24247.25</v>
      </c>
      <c r="G2536" s="25">
        <f t="shared" si="469"/>
        <v>0.86987184113662375</v>
      </c>
      <c r="H2536" s="25">
        <f t="shared" si="476"/>
        <v>0.99730290362961838</v>
      </c>
      <c r="I2536" s="4">
        <f t="shared" si="470"/>
        <v>21149.041001722799</v>
      </c>
      <c r="J2536" s="25">
        <f t="shared" si="477"/>
        <v>25136.245852762331</v>
      </c>
      <c r="K2536" s="15">
        <f t="shared" si="471"/>
        <v>25068.450975307827</v>
      </c>
      <c r="L2536" s="36">
        <f t="shared" si="472"/>
        <v>-3976.4509753078273</v>
      </c>
      <c r="M2536" s="36">
        <f t="shared" si="473"/>
        <v>3976.4509753078273</v>
      </c>
      <c r="N2536" s="36">
        <f t="shared" si="474"/>
        <v>0.18852887233585375</v>
      </c>
      <c r="O2536" s="36">
        <f t="shared" si="475"/>
        <v>15812162.359026572</v>
      </c>
      <c r="P2536" s="35">
        <f t="shared" si="478"/>
        <v>15812162.359026572</v>
      </c>
    </row>
    <row r="2537" spans="1:16" x14ac:dyDescent="0.4">
      <c r="A2537" s="1">
        <v>2536</v>
      </c>
      <c r="B2537" s="21">
        <v>42349</v>
      </c>
      <c r="C2537" s="43">
        <v>4</v>
      </c>
      <c r="D2537" s="23">
        <v>26982</v>
      </c>
      <c r="E2537" s="25">
        <f t="shared" si="479"/>
        <v>24617.25</v>
      </c>
      <c r="F2537" s="25">
        <f t="shared" si="480"/>
        <v>24653.25</v>
      </c>
      <c r="G2537" s="25">
        <f t="shared" si="469"/>
        <v>1.0944601624532262</v>
      </c>
      <c r="H2537" s="25">
        <f t="shared" si="476"/>
        <v>0.99897478522145755</v>
      </c>
      <c r="I2537" s="4">
        <f t="shared" si="470"/>
        <v>27009.690734104464</v>
      </c>
      <c r="J2537" s="25">
        <f t="shared" si="477"/>
        <v>25136.591848352156</v>
      </c>
      <c r="K2537" s="15">
        <f t="shared" si="471"/>
        <v>25110.821442907036</v>
      </c>
      <c r="L2537" s="36">
        <f t="shared" si="472"/>
        <v>1871.1785570929642</v>
      </c>
      <c r="M2537" s="36">
        <f t="shared" si="473"/>
        <v>1871.1785570929642</v>
      </c>
      <c r="N2537" s="36">
        <f t="shared" si="474"/>
        <v>6.9349142283483961E-2</v>
      </c>
      <c r="O2537" s="36">
        <f t="shared" si="475"/>
        <v>3501309.1925245076</v>
      </c>
      <c r="P2537" s="35">
        <f t="shared" si="478"/>
        <v>3501309.1925245076</v>
      </c>
    </row>
    <row r="2538" spans="1:16" x14ac:dyDescent="0.4">
      <c r="A2538" s="1">
        <v>2537</v>
      </c>
      <c r="B2538" s="21">
        <v>42350</v>
      </c>
      <c r="C2538" s="43">
        <v>1</v>
      </c>
      <c r="D2538" s="23">
        <v>27688</v>
      </c>
      <c r="E2538" s="25">
        <f t="shared" si="479"/>
        <v>24689.25</v>
      </c>
      <c r="F2538" s="25">
        <f t="shared" si="480"/>
        <v>25477.625</v>
      </c>
      <c r="G2538" s="25">
        <f t="shared" si="469"/>
        <v>1.0867574980006967</v>
      </c>
      <c r="H2538" s="25">
        <f t="shared" si="476"/>
        <v>1.002565354379422</v>
      </c>
      <c r="I2538" s="4">
        <f t="shared" si="470"/>
        <v>27617.152217611387</v>
      </c>
      <c r="J2538" s="25">
        <f t="shared" si="477"/>
        <v>25136.937843941982</v>
      </c>
      <c r="K2538" s="15">
        <f t="shared" si="471"/>
        <v>25201.422997525195</v>
      </c>
      <c r="L2538" s="36">
        <f t="shared" si="472"/>
        <v>2486.5770024748053</v>
      </c>
      <c r="M2538" s="36">
        <f t="shared" si="473"/>
        <v>2486.5770024748053</v>
      </c>
      <c r="N2538" s="36">
        <f t="shared" si="474"/>
        <v>8.9807028404897626E-2</v>
      </c>
      <c r="O2538" s="36">
        <f t="shared" si="475"/>
        <v>6183065.1892365878</v>
      </c>
      <c r="P2538" s="35">
        <f t="shared" si="478"/>
        <v>6183065.1892365878</v>
      </c>
    </row>
    <row r="2539" spans="1:16" x14ac:dyDescent="0.4">
      <c r="A2539" s="1">
        <v>2538</v>
      </c>
      <c r="B2539" s="21">
        <v>42351</v>
      </c>
      <c r="C2539" s="43">
        <v>2</v>
      </c>
      <c r="D2539" s="23">
        <v>22995</v>
      </c>
      <c r="E2539" s="25">
        <f t="shared" si="479"/>
        <v>26266</v>
      </c>
      <c r="F2539" s="25">
        <f t="shared" si="480"/>
        <v>26383.625</v>
      </c>
      <c r="G2539" s="25">
        <f t="shared" si="469"/>
        <v>0.87156332763219613</v>
      </c>
      <c r="H2539" s="25">
        <f t="shared" si="476"/>
        <v>1.001156956769502</v>
      </c>
      <c r="I2539" s="4">
        <f t="shared" si="470"/>
        <v>22968.426523448885</v>
      </c>
      <c r="J2539" s="25">
        <f t="shared" si="477"/>
        <v>25137.283839531807</v>
      </c>
      <c r="K2539" s="15">
        <f t="shared" si="471"/>
        <v>25166.366590236845</v>
      </c>
      <c r="L2539" s="36">
        <f t="shared" si="472"/>
        <v>-2171.3665902368448</v>
      </c>
      <c r="M2539" s="36">
        <f t="shared" si="473"/>
        <v>2171.3665902368448</v>
      </c>
      <c r="N2539" s="36">
        <f t="shared" si="474"/>
        <v>9.4427770830043264E-2</v>
      </c>
      <c r="O2539" s="36">
        <f t="shared" si="475"/>
        <v>4714832.8691967819</v>
      </c>
      <c r="P2539" s="35">
        <f t="shared" si="478"/>
        <v>4714832.8691967819</v>
      </c>
    </row>
    <row r="2540" spans="1:16" x14ac:dyDescent="0.4">
      <c r="A2540" s="1">
        <v>2539</v>
      </c>
      <c r="B2540" s="21">
        <v>42352</v>
      </c>
      <c r="C2540" s="43">
        <v>3</v>
      </c>
      <c r="D2540" s="23">
        <v>27399</v>
      </c>
      <c r="E2540" s="25">
        <f t="shared" si="479"/>
        <v>26501.25</v>
      </c>
      <c r="F2540" s="25">
        <f t="shared" si="480"/>
        <v>26632.375</v>
      </c>
      <c r="G2540" s="25">
        <f t="shared" si="469"/>
        <v>1.0287854537944889</v>
      </c>
      <c r="H2540" s="25">
        <f t="shared" si="476"/>
        <v>0.99730290362961838</v>
      </c>
      <c r="I2540" s="4">
        <f t="shared" si="470"/>
        <v>27473.097591797978</v>
      </c>
      <c r="J2540" s="25">
        <f t="shared" si="477"/>
        <v>25137.629835121632</v>
      </c>
      <c r="K2540" s="15">
        <f t="shared" si="471"/>
        <v>25069.831224933328</v>
      </c>
      <c r="L2540" s="36">
        <f t="shared" si="472"/>
        <v>2329.1687750666715</v>
      </c>
      <c r="M2540" s="36">
        <f t="shared" si="473"/>
        <v>2329.1687750666715</v>
      </c>
      <c r="N2540" s="36">
        <f t="shared" si="474"/>
        <v>8.5009262201783703E-2</v>
      </c>
      <c r="O2540" s="36">
        <f t="shared" si="475"/>
        <v>5425027.1827455787</v>
      </c>
      <c r="P2540" s="35">
        <f t="shared" si="478"/>
        <v>5425027.1827455787</v>
      </c>
    </row>
    <row r="2541" spans="1:16" x14ac:dyDescent="0.4">
      <c r="A2541" s="1">
        <v>2540</v>
      </c>
      <c r="B2541" s="21">
        <v>42353</v>
      </c>
      <c r="C2541" s="43">
        <v>4</v>
      </c>
      <c r="D2541" s="23">
        <v>27923</v>
      </c>
      <c r="E2541" s="25">
        <f t="shared" si="479"/>
        <v>26763.5</v>
      </c>
      <c r="F2541" s="25">
        <f t="shared" si="480"/>
        <v>26871.625</v>
      </c>
      <c r="G2541" s="25">
        <f t="shared" ref="G2541:G2604" si="481">D2541/F2541</f>
        <v>1.0391258437106055</v>
      </c>
      <c r="H2541" s="25">
        <f t="shared" si="476"/>
        <v>0.99897478522145755</v>
      </c>
      <c r="I2541" s="4">
        <f t="shared" ref="I2541:I2604" si="482">D2541/H2541</f>
        <v>27951.656451278592</v>
      </c>
      <c r="J2541" s="25">
        <f t="shared" si="477"/>
        <v>25137.975830711461</v>
      </c>
      <c r="K2541" s="15">
        <f t="shared" ref="K2541:K2604" si="483">H2541*J2541</f>
        <v>25112.204006387172</v>
      </c>
      <c r="L2541" s="36">
        <f t="shared" ref="L2541:L2604" si="484">D2541-K2541</f>
        <v>2810.7959936128282</v>
      </c>
      <c r="M2541" s="36">
        <f t="shared" ref="M2541:M2604" si="485">ABS(L2541)</f>
        <v>2810.7959936128282</v>
      </c>
      <c r="N2541" s="36">
        <f t="shared" ref="N2541:N2604" si="486">M2541/D2541</f>
        <v>0.10066239278060481</v>
      </c>
      <c r="O2541" s="36">
        <f t="shared" ref="O2541:O2604" si="487">L2541^2</f>
        <v>7900574.1177099263</v>
      </c>
      <c r="P2541" s="35">
        <f t="shared" si="478"/>
        <v>7900574.1177099263</v>
      </c>
    </row>
    <row r="2542" spans="1:16" x14ac:dyDescent="0.4">
      <c r="A2542" s="1">
        <v>2541</v>
      </c>
      <c r="B2542" s="21">
        <v>42354</v>
      </c>
      <c r="C2542" s="43">
        <v>1</v>
      </c>
      <c r="D2542" s="23">
        <v>28737</v>
      </c>
      <c r="E2542" s="25">
        <f t="shared" si="479"/>
        <v>26979.75</v>
      </c>
      <c r="F2542" s="25">
        <f t="shared" si="480"/>
        <v>27296.75</v>
      </c>
      <c r="G2542" s="25">
        <f t="shared" si="481"/>
        <v>1.0527626915292114</v>
      </c>
      <c r="H2542" s="25">
        <f t="shared" si="476"/>
        <v>1.002565354379422</v>
      </c>
      <c r="I2542" s="4">
        <f t="shared" si="482"/>
        <v>28663.468046716935</v>
      </c>
      <c r="J2542" s="25">
        <f t="shared" si="477"/>
        <v>25138.321826301286</v>
      </c>
      <c r="K2542" s="15">
        <f t="shared" si="483"/>
        <v>25202.810530289706</v>
      </c>
      <c r="L2542" s="36">
        <f t="shared" si="484"/>
        <v>3534.1894697102944</v>
      </c>
      <c r="M2542" s="36">
        <f t="shared" si="485"/>
        <v>3534.1894697102944</v>
      </c>
      <c r="N2542" s="36">
        <f t="shared" si="486"/>
        <v>0.12298393951039754</v>
      </c>
      <c r="O2542" s="36">
        <f t="shared" si="487"/>
        <v>12490495.207811132</v>
      </c>
      <c r="P2542" s="35">
        <f t="shared" si="478"/>
        <v>12490495.207811132</v>
      </c>
    </row>
    <row r="2543" spans="1:16" x14ac:dyDescent="0.4">
      <c r="A2543" s="1">
        <v>2542</v>
      </c>
      <c r="B2543" s="21">
        <v>42355</v>
      </c>
      <c r="C2543" s="43">
        <v>2</v>
      </c>
      <c r="D2543" s="23">
        <v>23860</v>
      </c>
      <c r="E2543" s="25">
        <f t="shared" si="479"/>
        <v>27613.75</v>
      </c>
      <c r="F2543" s="25">
        <f t="shared" si="480"/>
        <v>27494.5</v>
      </c>
      <c r="G2543" s="25">
        <f t="shared" si="481"/>
        <v>0.86780992562148795</v>
      </c>
      <c r="H2543" s="25">
        <f t="shared" si="476"/>
        <v>1.001156956769502</v>
      </c>
      <c r="I2543" s="4">
        <f t="shared" si="482"/>
        <v>23832.426912350096</v>
      </c>
      <c r="J2543" s="25">
        <f t="shared" si="477"/>
        <v>25138.667821891111</v>
      </c>
      <c r="K2543" s="15">
        <f t="shared" si="483"/>
        <v>25167.75217380391</v>
      </c>
      <c r="L2543" s="36">
        <f t="shared" si="484"/>
        <v>-1307.7521738039104</v>
      </c>
      <c r="M2543" s="36">
        <f t="shared" si="485"/>
        <v>1307.7521738039104</v>
      </c>
      <c r="N2543" s="36">
        <f t="shared" si="486"/>
        <v>5.480939538155534E-2</v>
      </c>
      <c r="O2543" s="36">
        <f t="shared" si="487"/>
        <v>1710215.7480888532</v>
      </c>
      <c r="P2543" s="35">
        <f t="shared" si="478"/>
        <v>1710215.7480888532</v>
      </c>
    </row>
    <row r="2544" spans="1:16" x14ac:dyDescent="0.4">
      <c r="A2544" s="1">
        <v>2543</v>
      </c>
      <c r="B2544" s="21">
        <v>42356</v>
      </c>
      <c r="C2544" s="43">
        <v>3</v>
      </c>
      <c r="D2544" s="23">
        <v>29935</v>
      </c>
      <c r="E2544" s="25">
        <f t="shared" si="479"/>
        <v>27375.25</v>
      </c>
      <c r="F2544" s="25">
        <f t="shared" si="480"/>
        <v>26860.625</v>
      </c>
      <c r="G2544" s="25">
        <f t="shared" si="481"/>
        <v>1.1144565697931452</v>
      </c>
      <c r="H2544" s="25">
        <f t="shared" si="476"/>
        <v>0.99730290362961838</v>
      </c>
      <c r="I2544" s="4">
        <f t="shared" si="482"/>
        <v>30015.95592578096</v>
      </c>
      <c r="J2544" s="25">
        <f t="shared" si="477"/>
        <v>25139.013817480936</v>
      </c>
      <c r="K2544" s="15">
        <f t="shared" si="483"/>
        <v>25071.211474558833</v>
      </c>
      <c r="L2544" s="36">
        <f t="shared" si="484"/>
        <v>4863.7885254411667</v>
      </c>
      <c r="M2544" s="36">
        <f t="shared" si="485"/>
        <v>4863.7885254411667</v>
      </c>
      <c r="N2544" s="36">
        <f t="shared" si="486"/>
        <v>0.16247832054254774</v>
      </c>
      <c r="O2544" s="36">
        <f t="shared" si="487"/>
        <v>23656438.820213158</v>
      </c>
      <c r="P2544" s="35">
        <f t="shared" si="478"/>
        <v>23656438.820213158</v>
      </c>
    </row>
    <row r="2545" spans="1:16" x14ac:dyDescent="0.4">
      <c r="A2545" s="1">
        <v>2544</v>
      </c>
      <c r="B2545" s="21">
        <v>42357</v>
      </c>
      <c r="C2545" s="43">
        <v>4</v>
      </c>
      <c r="D2545" s="23">
        <v>26969</v>
      </c>
      <c r="E2545" s="25">
        <f t="shared" si="479"/>
        <v>26346</v>
      </c>
      <c r="F2545" s="25">
        <f t="shared" si="480"/>
        <v>26921.5</v>
      </c>
      <c r="G2545" s="25">
        <f t="shared" si="481"/>
        <v>1.0017643890570733</v>
      </c>
      <c r="H2545" s="25">
        <f t="shared" si="476"/>
        <v>0.99897478522145755</v>
      </c>
      <c r="I2545" s="4">
        <f t="shared" si="482"/>
        <v>26996.677392634472</v>
      </c>
      <c r="J2545" s="25">
        <f t="shared" si="477"/>
        <v>25139.359813070761</v>
      </c>
      <c r="K2545" s="15">
        <f t="shared" si="483"/>
        <v>25113.586569867304</v>
      </c>
      <c r="L2545" s="36">
        <f t="shared" si="484"/>
        <v>1855.4134301326958</v>
      </c>
      <c r="M2545" s="36">
        <f t="shared" si="485"/>
        <v>1855.4134301326958</v>
      </c>
      <c r="N2545" s="36">
        <f t="shared" si="486"/>
        <v>6.8798006234294773E-2</v>
      </c>
      <c r="O2545" s="36">
        <f t="shared" si="487"/>
        <v>3442558.9967167759</v>
      </c>
      <c r="P2545" s="35">
        <f t="shared" si="478"/>
        <v>3442558.9967167759</v>
      </c>
    </row>
    <row r="2546" spans="1:16" x14ac:dyDescent="0.4">
      <c r="A2546" s="1">
        <v>2545</v>
      </c>
      <c r="B2546" s="21">
        <v>42358</v>
      </c>
      <c r="C2546" s="43">
        <v>1</v>
      </c>
      <c r="D2546" s="23">
        <v>24620</v>
      </c>
      <c r="E2546" s="25">
        <f t="shared" si="479"/>
        <v>27497</v>
      </c>
      <c r="F2546" s="25">
        <f t="shared" si="480"/>
        <v>27385.25</v>
      </c>
      <c r="G2546" s="25">
        <f t="shared" si="481"/>
        <v>0.89902410969408719</v>
      </c>
      <c r="H2546" s="25">
        <f t="shared" si="476"/>
        <v>1.002565354379422</v>
      </c>
      <c r="I2546" s="4">
        <f t="shared" si="482"/>
        <v>24557.002585870861</v>
      </c>
      <c r="J2546" s="25">
        <f t="shared" si="477"/>
        <v>25139.705808660587</v>
      </c>
      <c r="K2546" s="15">
        <f t="shared" si="483"/>
        <v>25204.198063054213</v>
      </c>
      <c r="L2546" s="36">
        <f t="shared" si="484"/>
        <v>-584.19806305421298</v>
      </c>
      <c r="M2546" s="36">
        <f t="shared" si="485"/>
        <v>584.19806305421298</v>
      </c>
      <c r="N2546" s="36">
        <f t="shared" si="486"/>
        <v>2.3728597199602477E-2</v>
      </c>
      <c r="O2546" s="36">
        <f t="shared" si="487"/>
        <v>341287.37687629421</v>
      </c>
      <c r="P2546" s="35">
        <f t="shared" si="478"/>
        <v>341287.37687629421</v>
      </c>
    </row>
    <row r="2547" spans="1:16" x14ac:dyDescent="0.4">
      <c r="A2547" s="1">
        <v>2546</v>
      </c>
      <c r="B2547" s="21">
        <v>42359</v>
      </c>
      <c r="C2547" s="43">
        <v>2</v>
      </c>
      <c r="D2547" s="23">
        <v>28464</v>
      </c>
      <c r="E2547" s="25">
        <f t="shared" si="479"/>
        <v>27273.5</v>
      </c>
      <c r="F2547" s="25">
        <f t="shared" si="480"/>
        <v>27422.125</v>
      </c>
      <c r="G2547" s="25">
        <f t="shared" si="481"/>
        <v>1.037993955610661</v>
      </c>
      <c r="H2547" s="25">
        <f t="shared" si="476"/>
        <v>1.001156956769502</v>
      </c>
      <c r="I2547" s="4">
        <f t="shared" si="482"/>
        <v>28431.106438941035</v>
      </c>
      <c r="J2547" s="25">
        <f t="shared" si="477"/>
        <v>25140.051804250412</v>
      </c>
      <c r="K2547" s="15">
        <f t="shared" si="483"/>
        <v>25169.137757370969</v>
      </c>
      <c r="L2547" s="36">
        <f t="shared" si="484"/>
        <v>3294.8622426290312</v>
      </c>
      <c r="M2547" s="36">
        <f t="shared" si="485"/>
        <v>3294.8622426290312</v>
      </c>
      <c r="N2547" s="36">
        <f t="shared" si="486"/>
        <v>0.11575541886695585</v>
      </c>
      <c r="O2547" s="36">
        <f t="shared" si="487"/>
        <v>10856117.197902409</v>
      </c>
      <c r="P2547" s="35">
        <f t="shared" si="478"/>
        <v>10856117.197902409</v>
      </c>
    </row>
    <row r="2548" spans="1:16" x14ac:dyDescent="0.4">
      <c r="A2548" s="1">
        <v>2547</v>
      </c>
      <c r="B2548" s="21">
        <v>42360</v>
      </c>
      <c r="C2548" s="43">
        <v>3</v>
      </c>
      <c r="D2548" s="23">
        <v>29041</v>
      </c>
      <c r="E2548" s="25">
        <f t="shared" si="479"/>
        <v>27570.75</v>
      </c>
      <c r="F2548" s="25">
        <f t="shared" si="480"/>
        <v>27165.75</v>
      </c>
      <c r="G2548" s="25">
        <f t="shared" si="481"/>
        <v>1.0690299365929525</v>
      </c>
      <c r="H2548" s="25">
        <f t="shared" si="476"/>
        <v>0.99730290362961838</v>
      </c>
      <c r="I2548" s="4">
        <f t="shared" si="482"/>
        <v>29119.538200788535</v>
      </c>
      <c r="J2548" s="25">
        <f t="shared" si="477"/>
        <v>25140.397799840237</v>
      </c>
      <c r="K2548" s="15">
        <f t="shared" si="483"/>
        <v>25072.591724184338</v>
      </c>
      <c r="L2548" s="36">
        <f t="shared" si="484"/>
        <v>3968.4082758156619</v>
      </c>
      <c r="M2548" s="36">
        <f t="shared" si="485"/>
        <v>3968.4082758156619</v>
      </c>
      <c r="N2548" s="36">
        <f t="shared" si="486"/>
        <v>0.13664847201596578</v>
      </c>
      <c r="O2548" s="36">
        <f t="shared" si="487"/>
        <v>15748264.243562235</v>
      </c>
      <c r="P2548" s="35">
        <f t="shared" si="478"/>
        <v>15748264.243562235</v>
      </c>
    </row>
    <row r="2549" spans="1:16" x14ac:dyDescent="0.4">
      <c r="A2549" s="1">
        <v>2548</v>
      </c>
      <c r="B2549" s="21">
        <v>42361</v>
      </c>
      <c r="C2549" s="43">
        <v>4</v>
      </c>
      <c r="D2549" s="23">
        <v>28158</v>
      </c>
      <c r="E2549" s="25">
        <f t="shared" si="479"/>
        <v>26760.75</v>
      </c>
      <c r="F2549" s="25">
        <f t="shared" si="480"/>
        <v>26153.875</v>
      </c>
      <c r="G2549" s="25">
        <f t="shared" si="481"/>
        <v>1.0766282243071055</v>
      </c>
      <c r="H2549" s="25">
        <f t="shared" si="476"/>
        <v>0.99897478522145755</v>
      </c>
      <c r="I2549" s="4">
        <f t="shared" si="482"/>
        <v>28186.897624005393</v>
      </c>
      <c r="J2549" s="25">
        <f t="shared" si="477"/>
        <v>25140.743795430062</v>
      </c>
      <c r="K2549" s="15">
        <f t="shared" si="483"/>
        <v>25114.969133347437</v>
      </c>
      <c r="L2549" s="36">
        <f t="shared" si="484"/>
        <v>3043.0308666525634</v>
      </c>
      <c r="M2549" s="36">
        <f t="shared" si="485"/>
        <v>3043.0308666525634</v>
      </c>
      <c r="N2549" s="36">
        <f t="shared" si="486"/>
        <v>0.10806985107793747</v>
      </c>
      <c r="O2549" s="36">
        <f t="shared" si="487"/>
        <v>9260036.8554002512</v>
      </c>
      <c r="P2549" s="35">
        <f t="shared" si="478"/>
        <v>9260036.8554002512</v>
      </c>
    </row>
    <row r="2550" spans="1:16" x14ac:dyDescent="0.4">
      <c r="A2550" s="1">
        <v>2549</v>
      </c>
      <c r="B2550" s="21">
        <v>42362</v>
      </c>
      <c r="C2550" s="43">
        <v>1</v>
      </c>
      <c r="D2550" s="23">
        <v>21380</v>
      </c>
      <c r="E2550" s="25">
        <f t="shared" si="479"/>
        <v>25547</v>
      </c>
      <c r="F2550" s="25">
        <f t="shared" si="480"/>
        <v>24506.25</v>
      </c>
      <c r="G2550" s="25">
        <f t="shared" si="481"/>
        <v>0.87243050242285136</v>
      </c>
      <c r="H2550" s="25">
        <f t="shared" si="476"/>
        <v>1.002565354379422</v>
      </c>
      <c r="I2550" s="4">
        <f t="shared" si="482"/>
        <v>21325.293066040576</v>
      </c>
      <c r="J2550" s="25">
        <f t="shared" si="477"/>
        <v>25141.089791019891</v>
      </c>
      <c r="K2550" s="15">
        <f t="shared" si="483"/>
        <v>25205.585595818724</v>
      </c>
      <c r="L2550" s="36">
        <f t="shared" si="484"/>
        <v>-3825.585595818724</v>
      </c>
      <c r="M2550" s="36">
        <f t="shared" si="485"/>
        <v>3825.585595818724</v>
      </c>
      <c r="N2550" s="36">
        <f t="shared" si="486"/>
        <v>0.17893290906542209</v>
      </c>
      <c r="O2550" s="36">
        <f t="shared" si="487"/>
        <v>14635105.150935702</v>
      </c>
      <c r="P2550" s="35">
        <f t="shared" si="478"/>
        <v>14635105.150935702</v>
      </c>
    </row>
    <row r="2551" spans="1:16" x14ac:dyDescent="0.4">
      <c r="A2551" s="1">
        <v>2550</v>
      </c>
      <c r="B2551" s="21">
        <v>42363</v>
      </c>
      <c r="C2551" s="43">
        <v>2</v>
      </c>
      <c r="D2551" s="23">
        <v>23609</v>
      </c>
      <c r="E2551" s="25">
        <f t="shared" si="479"/>
        <v>23465.5</v>
      </c>
      <c r="F2551" s="25">
        <f t="shared" si="480"/>
        <v>22733.875</v>
      </c>
      <c r="G2551" s="25">
        <f t="shared" si="481"/>
        <v>1.038494317400795</v>
      </c>
      <c r="H2551" s="25">
        <f t="shared" si="476"/>
        <v>1.001156956769502</v>
      </c>
      <c r="I2551" s="4">
        <f t="shared" si="482"/>
        <v>23581.716972911709</v>
      </c>
      <c r="J2551" s="25">
        <f t="shared" si="477"/>
        <v>25141.435786609716</v>
      </c>
      <c r="K2551" s="15">
        <f t="shared" si="483"/>
        <v>25170.523340938034</v>
      </c>
      <c r="L2551" s="36">
        <f t="shared" si="484"/>
        <v>-1561.5233409380344</v>
      </c>
      <c r="M2551" s="36">
        <f t="shared" si="485"/>
        <v>1561.5233409380344</v>
      </c>
      <c r="N2551" s="36">
        <f t="shared" si="486"/>
        <v>6.6141019989751124E-2</v>
      </c>
      <c r="O2551" s="36">
        <f t="shared" si="487"/>
        <v>2438355.1442942806</v>
      </c>
      <c r="P2551" s="35">
        <f t="shared" si="478"/>
        <v>2438355.1442942806</v>
      </c>
    </row>
    <row r="2552" spans="1:16" x14ac:dyDescent="0.4">
      <c r="A2552" s="1">
        <v>2551</v>
      </c>
      <c r="B2552" s="21">
        <v>42364</v>
      </c>
      <c r="C2552" s="43">
        <v>3</v>
      </c>
      <c r="D2552" s="23">
        <v>20715</v>
      </c>
      <c r="E2552" s="25">
        <f t="shared" si="479"/>
        <v>22002.25</v>
      </c>
      <c r="F2552" s="25">
        <f t="shared" si="480"/>
        <v>23167.375</v>
      </c>
      <c r="G2552" s="25">
        <f t="shared" si="481"/>
        <v>0.89414532289480353</v>
      </c>
      <c r="H2552" s="25">
        <f t="shared" si="476"/>
        <v>0.99730290362961838</v>
      </c>
      <c r="I2552" s="4">
        <f t="shared" si="482"/>
        <v>20771.021446552615</v>
      </c>
      <c r="J2552" s="25">
        <f t="shared" si="477"/>
        <v>25141.781782199541</v>
      </c>
      <c r="K2552" s="15">
        <f t="shared" si="483"/>
        <v>25073.971973809843</v>
      </c>
      <c r="L2552" s="36">
        <f t="shared" si="484"/>
        <v>-4358.9719738098429</v>
      </c>
      <c r="M2552" s="36">
        <f t="shared" si="485"/>
        <v>4358.9719738098429</v>
      </c>
      <c r="N2552" s="36">
        <f t="shared" si="486"/>
        <v>0.21042587370551982</v>
      </c>
      <c r="O2552" s="36">
        <f t="shared" si="487"/>
        <v>19000636.668459676</v>
      </c>
      <c r="P2552" s="35">
        <f t="shared" si="478"/>
        <v>19000636.668459676</v>
      </c>
    </row>
    <row r="2553" spans="1:16" x14ac:dyDescent="0.4">
      <c r="A2553" s="1">
        <v>2552</v>
      </c>
      <c r="B2553" s="21">
        <v>42365</v>
      </c>
      <c r="C2553" s="43">
        <v>4</v>
      </c>
      <c r="D2553" s="23">
        <v>22305</v>
      </c>
      <c r="E2553" s="25">
        <f t="shared" si="479"/>
        <v>24332.5</v>
      </c>
      <c r="F2553" s="25">
        <f t="shared" si="480"/>
        <v>24742.75</v>
      </c>
      <c r="G2553" s="25">
        <f t="shared" si="481"/>
        <v>0.90147618999504908</v>
      </c>
      <c r="H2553" s="25">
        <f t="shared" si="476"/>
        <v>0.99897478522145755</v>
      </c>
      <c r="I2553" s="4">
        <f t="shared" si="482"/>
        <v>22327.89088370766</v>
      </c>
      <c r="J2553" s="25">
        <f t="shared" si="477"/>
        <v>25142.127777789367</v>
      </c>
      <c r="K2553" s="15">
        <f t="shared" si="483"/>
        <v>25116.351696827573</v>
      </c>
      <c r="L2553" s="36">
        <f t="shared" si="484"/>
        <v>-2811.3516968275726</v>
      </c>
      <c r="M2553" s="36">
        <f t="shared" si="485"/>
        <v>2811.3516968275726</v>
      </c>
      <c r="N2553" s="36">
        <f t="shared" si="486"/>
        <v>0.1260413224311846</v>
      </c>
      <c r="O2553" s="36">
        <f t="shared" si="487"/>
        <v>7903698.3632552717</v>
      </c>
      <c r="P2553" s="35">
        <f t="shared" si="478"/>
        <v>7903698.3632552717</v>
      </c>
    </row>
    <row r="2554" spans="1:16" x14ac:dyDescent="0.4">
      <c r="A2554" s="1">
        <v>2553</v>
      </c>
      <c r="B2554" s="21">
        <v>42366</v>
      </c>
      <c r="C2554" s="43">
        <v>1</v>
      </c>
      <c r="D2554" s="23">
        <v>30701</v>
      </c>
      <c r="E2554" s="25">
        <f t="shared" si="479"/>
        <v>25153</v>
      </c>
      <c r="F2554" s="25">
        <f t="shared" si="480"/>
        <v>25830</v>
      </c>
      <c r="G2554" s="25">
        <f t="shared" si="481"/>
        <v>1.1885791715060008</v>
      </c>
      <c r="H2554" s="25">
        <f t="shared" si="476"/>
        <v>1.002565354379422</v>
      </c>
      <c r="I2554" s="4">
        <f t="shared" si="482"/>
        <v>30622.442582811585</v>
      </c>
      <c r="J2554" s="25">
        <f t="shared" si="477"/>
        <v>25142.473773379192</v>
      </c>
      <c r="K2554" s="15">
        <f t="shared" si="483"/>
        <v>25206.973128583231</v>
      </c>
      <c r="L2554" s="36">
        <f t="shared" si="484"/>
        <v>5494.0268714167687</v>
      </c>
      <c r="M2554" s="36">
        <f t="shared" si="485"/>
        <v>5494.0268714167687</v>
      </c>
      <c r="N2554" s="36">
        <f t="shared" si="486"/>
        <v>0.17895270093536916</v>
      </c>
      <c r="O2554" s="36">
        <f t="shared" si="487"/>
        <v>30184331.263849527</v>
      </c>
      <c r="P2554" s="35">
        <f t="shared" si="478"/>
        <v>30184331.263849527</v>
      </c>
    </row>
    <row r="2555" spans="1:16" x14ac:dyDescent="0.4">
      <c r="A2555" s="1">
        <v>2554</v>
      </c>
      <c r="B2555" s="21">
        <v>42367</v>
      </c>
      <c r="C2555" s="43">
        <v>2</v>
      </c>
      <c r="D2555" s="23">
        <v>26891</v>
      </c>
      <c r="E2555" s="25">
        <f t="shared" si="479"/>
        <v>26507</v>
      </c>
      <c r="F2555" s="25">
        <f t="shared" si="480"/>
        <v>26310.375</v>
      </c>
      <c r="G2555" s="25">
        <f t="shared" si="481"/>
        <v>1.0220682905507807</v>
      </c>
      <c r="H2555" s="25">
        <f t="shared" si="476"/>
        <v>1.001156956769502</v>
      </c>
      <c r="I2555" s="4">
        <f t="shared" si="482"/>
        <v>26859.924228835138</v>
      </c>
      <c r="J2555" s="25">
        <f t="shared" si="477"/>
        <v>25142.819768969017</v>
      </c>
      <c r="K2555" s="15">
        <f t="shared" si="483"/>
        <v>25171.908924505093</v>
      </c>
      <c r="L2555" s="36">
        <f t="shared" si="484"/>
        <v>1719.0910754949073</v>
      </c>
      <c r="M2555" s="36">
        <f t="shared" si="485"/>
        <v>1719.0910754949073</v>
      </c>
      <c r="N2555" s="36">
        <f t="shared" si="486"/>
        <v>6.3928120021379167E-2</v>
      </c>
      <c r="O2555" s="36">
        <f t="shared" si="487"/>
        <v>2955274.1258462369</v>
      </c>
      <c r="P2555" s="35">
        <f t="shared" si="478"/>
        <v>2955274.1258462369</v>
      </c>
    </row>
    <row r="2556" spans="1:16" x14ac:dyDescent="0.4">
      <c r="A2556" s="1">
        <v>2555</v>
      </c>
      <c r="B2556" s="21">
        <v>42368</v>
      </c>
      <c r="C2556" s="43">
        <v>3</v>
      </c>
      <c r="D2556" s="23">
        <v>26131</v>
      </c>
      <c r="E2556" s="25">
        <f t="shared" si="479"/>
        <v>26113.75</v>
      </c>
      <c r="F2556" s="25">
        <f t="shared" si="480"/>
        <v>24771</v>
      </c>
      <c r="G2556" s="25">
        <f t="shared" si="481"/>
        <v>1.0549029106616608</v>
      </c>
      <c r="H2556" s="25">
        <f t="shared" si="476"/>
        <v>0.99730290362961838</v>
      </c>
      <c r="I2556" s="4">
        <f t="shared" si="482"/>
        <v>26201.668424806488</v>
      </c>
      <c r="J2556" s="25">
        <f t="shared" si="477"/>
        <v>25143.165764558842</v>
      </c>
      <c r="K2556" s="15">
        <f t="shared" si="483"/>
        <v>25075.352223435348</v>
      </c>
      <c r="L2556" s="36">
        <f t="shared" si="484"/>
        <v>1055.6477765646523</v>
      </c>
      <c r="M2556" s="36">
        <f t="shared" si="485"/>
        <v>1055.6477765646523</v>
      </c>
      <c r="N2556" s="36">
        <f t="shared" si="486"/>
        <v>4.0398292318114586E-2</v>
      </c>
      <c r="O2556" s="36">
        <f t="shared" si="487"/>
        <v>1114392.228165894</v>
      </c>
      <c r="P2556" s="35">
        <f t="shared" si="478"/>
        <v>1114392.228165894</v>
      </c>
    </row>
    <row r="2557" spans="1:16" x14ac:dyDescent="0.4">
      <c r="A2557" s="1">
        <v>2556</v>
      </c>
      <c r="B2557" s="21">
        <v>42369</v>
      </c>
      <c r="C2557" s="43">
        <v>4</v>
      </c>
      <c r="D2557" s="23">
        <v>20732</v>
      </c>
      <c r="E2557" s="25">
        <f t="shared" si="479"/>
        <v>23428.25</v>
      </c>
      <c r="F2557" s="25">
        <f t="shared" si="480"/>
        <v>22189.125</v>
      </c>
      <c r="G2557" s="25">
        <f t="shared" si="481"/>
        <v>0.93433157008219114</v>
      </c>
      <c r="H2557" s="25">
        <f t="shared" si="476"/>
        <v>0.99897478522145755</v>
      </c>
      <c r="I2557" s="4">
        <f t="shared" si="482"/>
        <v>20753.276565838478</v>
      </c>
      <c r="J2557" s="25">
        <f t="shared" si="477"/>
        <v>25143.511760148667</v>
      </c>
      <c r="K2557" s="15">
        <f t="shared" si="483"/>
        <v>25117.734260307709</v>
      </c>
      <c r="L2557" s="36">
        <f t="shared" si="484"/>
        <v>-4385.7342603077086</v>
      </c>
      <c r="M2557" s="36">
        <f t="shared" si="485"/>
        <v>4385.7342603077086</v>
      </c>
      <c r="N2557" s="36">
        <f t="shared" si="486"/>
        <v>0.21154419546149472</v>
      </c>
      <c r="O2557" s="36">
        <f t="shared" si="487"/>
        <v>19234665.002036802</v>
      </c>
      <c r="P2557" s="35">
        <f t="shared" si="478"/>
        <v>19234665.002036802</v>
      </c>
    </row>
    <row r="2558" spans="1:16" x14ac:dyDescent="0.4">
      <c r="A2558" s="1">
        <v>2557</v>
      </c>
      <c r="B2558" s="21">
        <v>42370</v>
      </c>
      <c r="C2558" s="43">
        <v>1</v>
      </c>
      <c r="D2558" s="23">
        <v>19959</v>
      </c>
      <c r="E2558" s="25">
        <f t="shared" si="479"/>
        <v>20950</v>
      </c>
      <c r="F2558" s="25">
        <f t="shared" si="480"/>
        <v>19930</v>
      </c>
      <c r="G2558" s="25">
        <f t="shared" si="481"/>
        <v>1.0014550928248871</v>
      </c>
      <c r="H2558" s="25">
        <f t="shared" si="476"/>
        <v>1.002565354379422</v>
      </c>
      <c r="I2558" s="4">
        <f t="shared" si="482"/>
        <v>19907.929106880441</v>
      </c>
      <c r="J2558" s="25">
        <f t="shared" si="477"/>
        <v>25143.857755738492</v>
      </c>
      <c r="K2558" s="15">
        <f t="shared" si="483"/>
        <v>25208.360661347739</v>
      </c>
      <c r="L2558" s="36">
        <f t="shared" si="484"/>
        <v>-5249.3606613477386</v>
      </c>
      <c r="M2558" s="36">
        <f t="shared" si="485"/>
        <v>5249.3606613477386</v>
      </c>
      <c r="N2558" s="36">
        <f t="shared" si="486"/>
        <v>0.26300719782292392</v>
      </c>
      <c r="O2558" s="36">
        <f t="shared" si="487"/>
        <v>27555787.352905169</v>
      </c>
      <c r="P2558" s="35">
        <f t="shared" si="478"/>
        <v>27555787.352905169</v>
      </c>
    </row>
    <row r="2559" spans="1:16" x14ac:dyDescent="0.4">
      <c r="A2559" s="1">
        <v>2558</v>
      </c>
      <c r="B2559" s="21">
        <v>42371</v>
      </c>
      <c r="C2559" s="43">
        <v>2</v>
      </c>
      <c r="D2559" s="23">
        <v>16978</v>
      </c>
      <c r="E2559" s="25">
        <f t="shared" si="479"/>
        <v>18910</v>
      </c>
      <c r="F2559" s="25">
        <f t="shared" si="480"/>
        <v>19140.375</v>
      </c>
      <c r="G2559" s="25">
        <f t="shared" si="481"/>
        <v>0.88702546318972331</v>
      </c>
      <c r="H2559" s="25">
        <f t="shared" si="476"/>
        <v>1.001156956769502</v>
      </c>
      <c r="I2559" s="4">
        <f t="shared" si="482"/>
        <v>16958.379887589268</v>
      </c>
      <c r="J2559" s="25">
        <f t="shared" si="477"/>
        <v>25144.203751328321</v>
      </c>
      <c r="K2559" s="15">
        <f t="shared" si="483"/>
        <v>25173.294508072158</v>
      </c>
      <c r="L2559" s="36">
        <f t="shared" si="484"/>
        <v>-8195.2945080721584</v>
      </c>
      <c r="M2559" s="36">
        <f t="shared" si="485"/>
        <v>8195.2945080721584</v>
      </c>
      <c r="N2559" s="36">
        <f t="shared" si="486"/>
        <v>0.48270081918200958</v>
      </c>
      <c r="O2559" s="36">
        <f t="shared" si="487"/>
        <v>67162852.074037686</v>
      </c>
      <c r="P2559" s="35">
        <f t="shared" si="478"/>
        <v>67162852.074037686</v>
      </c>
    </row>
    <row r="2560" spans="1:16" x14ac:dyDescent="0.4">
      <c r="A2560" s="1">
        <v>2559</v>
      </c>
      <c r="B2560" s="21">
        <v>42372</v>
      </c>
      <c r="C2560" s="43">
        <v>3</v>
      </c>
      <c r="D2560" s="23">
        <v>17971</v>
      </c>
      <c r="E2560" s="25">
        <f t="shared" si="479"/>
        <v>19370.75</v>
      </c>
      <c r="F2560" s="25">
        <f t="shared" si="480"/>
        <v>19810.125</v>
      </c>
      <c r="G2560" s="25">
        <f t="shared" si="481"/>
        <v>0.90716237277654732</v>
      </c>
      <c r="H2560" s="25">
        <f t="shared" si="476"/>
        <v>0.99730290362961838</v>
      </c>
      <c r="I2560" s="4">
        <f t="shared" si="482"/>
        <v>18019.600599372294</v>
      </c>
      <c r="J2560" s="25">
        <f t="shared" si="477"/>
        <v>25144.549746918146</v>
      </c>
      <c r="K2560" s="15">
        <f t="shared" si="483"/>
        <v>25076.732473060852</v>
      </c>
      <c r="L2560" s="36">
        <f t="shared" si="484"/>
        <v>-7105.7324730608525</v>
      </c>
      <c r="M2560" s="36">
        <f t="shared" si="485"/>
        <v>7105.7324730608525</v>
      </c>
      <c r="N2560" s="36">
        <f t="shared" si="486"/>
        <v>0.39539994842028003</v>
      </c>
      <c r="O2560" s="36">
        <f t="shared" si="487"/>
        <v>50491433.978711501</v>
      </c>
      <c r="P2560" s="35">
        <f t="shared" si="478"/>
        <v>50491433.978711501</v>
      </c>
    </row>
    <row r="2561" spans="1:16" x14ac:dyDescent="0.4">
      <c r="A2561" s="1">
        <v>2560</v>
      </c>
      <c r="B2561" s="21">
        <v>42373</v>
      </c>
      <c r="C2561" s="43">
        <v>4</v>
      </c>
      <c r="D2561" s="23">
        <v>22575</v>
      </c>
      <c r="E2561" s="25">
        <f t="shared" si="479"/>
        <v>20249.5</v>
      </c>
      <c r="F2561" s="25">
        <f t="shared" si="480"/>
        <v>20933</v>
      </c>
      <c r="G2561" s="25">
        <f t="shared" si="481"/>
        <v>1.0784407395022213</v>
      </c>
      <c r="H2561" s="25">
        <f t="shared" si="476"/>
        <v>0.99897478522145755</v>
      </c>
      <c r="I2561" s="4">
        <f t="shared" si="482"/>
        <v>22598.167975776752</v>
      </c>
      <c r="J2561" s="25">
        <f t="shared" si="477"/>
        <v>25144.895742507972</v>
      </c>
      <c r="K2561" s="15">
        <f t="shared" si="483"/>
        <v>25119.116823787845</v>
      </c>
      <c r="L2561" s="36">
        <f t="shared" si="484"/>
        <v>-2544.1168237878446</v>
      </c>
      <c r="M2561" s="36">
        <f t="shared" si="485"/>
        <v>2544.1168237878446</v>
      </c>
      <c r="N2561" s="36">
        <f t="shared" si="486"/>
        <v>0.11269620481895214</v>
      </c>
      <c r="O2561" s="36">
        <f t="shared" si="487"/>
        <v>6472530.4130803505</v>
      </c>
      <c r="P2561" s="35">
        <f t="shared" si="478"/>
        <v>6472530.4130803505</v>
      </c>
    </row>
    <row r="2562" spans="1:16" x14ac:dyDescent="0.4">
      <c r="A2562" s="1">
        <v>2561</v>
      </c>
      <c r="B2562" s="21">
        <v>42374</v>
      </c>
      <c r="C2562" s="43">
        <v>1</v>
      </c>
      <c r="D2562" s="23">
        <v>23474</v>
      </c>
      <c r="E2562" s="25">
        <f t="shared" si="479"/>
        <v>21616.5</v>
      </c>
      <c r="F2562" s="25">
        <f t="shared" si="480"/>
        <v>21214.125</v>
      </c>
      <c r="G2562" s="25">
        <f t="shared" si="481"/>
        <v>1.1065269012980739</v>
      </c>
      <c r="H2562" s="25">
        <f t="shared" ref="H2562:H2625" si="488">VLOOKUP(C2562,$Q$38:$S$42,3,FALSE)</f>
        <v>1.002565354379422</v>
      </c>
      <c r="I2562" s="4">
        <f t="shared" si="482"/>
        <v>23413.934959412371</v>
      </c>
      <c r="J2562" s="25">
        <f t="shared" si="477"/>
        <v>25145.241738097797</v>
      </c>
      <c r="K2562" s="15">
        <f t="shared" si="483"/>
        <v>25209.74819411225</v>
      </c>
      <c r="L2562" s="36">
        <f t="shared" si="484"/>
        <v>-1735.7481941122496</v>
      </c>
      <c r="M2562" s="36">
        <f t="shared" si="485"/>
        <v>1735.7481941122496</v>
      </c>
      <c r="N2562" s="36">
        <f t="shared" si="486"/>
        <v>7.394343503928813E-2</v>
      </c>
      <c r="O2562" s="36">
        <f t="shared" si="487"/>
        <v>3012821.7933639358</v>
      </c>
      <c r="P2562" s="35">
        <f t="shared" si="478"/>
        <v>3012821.7933639358</v>
      </c>
    </row>
    <row r="2563" spans="1:16" x14ac:dyDescent="0.4">
      <c r="A2563" s="1">
        <v>2562</v>
      </c>
      <c r="B2563" s="21">
        <v>42375</v>
      </c>
      <c r="C2563" s="43">
        <v>2</v>
      </c>
      <c r="D2563" s="23">
        <v>22446</v>
      </c>
      <c r="E2563" s="25">
        <f t="shared" si="479"/>
        <v>20811.75</v>
      </c>
      <c r="F2563" s="25">
        <f t="shared" si="480"/>
        <v>20597.875</v>
      </c>
      <c r="G2563" s="25">
        <f t="shared" si="481"/>
        <v>1.0897240613412791</v>
      </c>
      <c r="H2563" s="25">
        <f t="shared" si="488"/>
        <v>1.001156956769502</v>
      </c>
      <c r="I2563" s="4">
        <f t="shared" si="482"/>
        <v>22420.060958701182</v>
      </c>
      <c r="J2563" s="25">
        <f t="shared" ref="J2563:J2626" si="489">INTERCEPT($I$2:$I$3896,$A$2:$A$3896)+SLOPE($I$2:$I$3896,$A$2:$A$3896)*A2563</f>
        <v>25145.587733687622</v>
      </c>
      <c r="K2563" s="15">
        <f t="shared" si="483"/>
        <v>25174.680091639217</v>
      </c>
      <c r="L2563" s="36">
        <f t="shared" si="484"/>
        <v>-2728.6800916392167</v>
      </c>
      <c r="M2563" s="36">
        <f t="shared" si="485"/>
        <v>2728.6800916392167</v>
      </c>
      <c r="N2563" s="36">
        <f t="shared" si="486"/>
        <v>0.12156643017193339</v>
      </c>
      <c r="O2563" s="36">
        <f t="shared" si="487"/>
        <v>7445695.0425082045</v>
      </c>
      <c r="P2563" s="35">
        <f t="shared" ref="P2563:P2626" si="490">(D2563-K2563)^2</f>
        <v>7445695.0425082045</v>
      </c>
    </row>
    <row r="2564" spans="1:16" x14ac:dyDescent="0.4">
      <c r="A2564" s="1">
        <v>2563</v>
      </c>
      <c r="B2564" s="21">
        <v>42376</v>
      </c>
      <c r="C2564" s="43">
        <v>3</v>
      </c>
      <c r="D2564" s="23">
        <v>14752</v>
      </c>
      <c r="E2564" s="25">
        <f t="shared" si="479"/>
        <v>20384</v>
      </c>
      <c r="F2564" s="25">
        <f t="shared" si="480"/>
        <v>19940.125</v>
      </c>
      <c r="G2564" s="25">
        <f t="shared" si="481"/>
        <v>0.73981482061922876</v>
      </c>
      <c r="H2564" s="25">
        <f t="shared" si="488"/>
        <v>0.99730290362961838</v>
      </c>
      <c r="I2564" s="4">
        <f t="shared" si="482"/>
        <v>14791.895166765349</v>
      </c>
      <c r="J2564" s="25">
        <f t="shared" si="489"/>
        <v>25145.933729277447</v>
      </c>
      <c r="K2564" s="15">
        <f t="shared" si="483"/>
        <v>25078.112722686357</v>
      </c>
      <c r="L2564" s="36">
        <f t="shared" si="484"/>
        <v>-10326.112722686357</v>
      </c>
      <c r="M2564" s="36">
        <f t="shared" si="485"/>
        <v>10326.112722686357</v>
      </c>
      <c r="N2564" s="36">
        <f t="shared" si="486"/>
        <v>0.69998052621246998</v>
      </c>
      <c r="O2564" s="36">
        <f t="shared" si="487"/>
        <v>106628603.96162505</v>
      </c>
      <c r="P2564" s="35">
        <f t="shared" si="490"/>
        <v>106628603.96162505</v>
      </c>
    </row>
    <row r="2565" spans="1:16" x14ac:dyDescent="0.4">
      <c r="A2565" s="1">
        <v>2564</v>
      </c>
      <c r="B2565" s="21">
        <v>42377</v>
      </c>
      <c r="C2565" s="43">
        <v>4</v>
      </c>
      <c r="D2565" s="23">
        <v>20864</v>
      </c>
      <c r="E2565" s="25">
        <f t="shared" ref="E2565:E2628" si="491">AVERAGE(D2563:D2566)</f>
        <v>19496.25</v>
      </c>
      <c r="F2565" s="25">
        <f t="shared" ref="F2565:F2628" si="492">AVERAGE(E2565:E2566)</f>
        <v>20583</v>
      </c>
      <c r="G2565" s="25">
        <f t="shared" si="481"/>
        <v>1.013652042948064</v>
      </c>
      <c r="H2565" s="25">
        <f t="shared" si="488"/>
        <v>0.99897478522145755</v>
      </c>
      <c r="I2565" s="4">
        <f t="shared" si="482"/>
        <v>20885.412033072254</v>
      </c>
      <c r="J2565" s="25">
        <f t="shared" si="489"/>
        <v>25146.279724867272</v>
      </c>
      <c r="K2565" s="15">
        <f t="shared" si="483"/>
        <v>25120.499387267977</v>
      </c>
      <c r="L2565" s="36">
        <f t="shared" si="484"/>
        <v>-4256.499387267977</v>
      </c>
      <c r="M2565" s="36">
        <f t="shared" si="485"/>
        <v>4256.499387267977</v>
      </c>
      <c r="N2565" s="36">
        <f t="shared" si="486"/>
        <v>0.20401166541736854</v>
      </c>
      <c r="O2565" s="36">
        <f t="shared" si="487"/>
        <v>18117787.033812664</v>
      </c>
      <c r="P2565" s="35">
        <f t="shared" si="490"/>
        <v>18117787.033812664</v>
      </c>
    </row>
    <row r="2566" spans="1:16" x14ac:dyDescent="0.4">
      <c r="A2566" s="1">
        <v>2565</v>
      </c>
      <c r="B2566" s="21">
        <v>42378</v>
      </c>
      <c r="C2566" s="43">
        <v>1</v>
      </c>
      <c r="D2566" s="23">
        <v>19923</v>
      </c>
      <c r="E2566" s="25">
        <f t="shared" si="491"/>
        <v>21669.75</v>
      </c>
      <c r="F2566" s="25">
        <f t="shared" si="492"/>
        <v>22736.375</v>
      </c>
      <c r="G2566" s="25">
        <f t="shared" si="481"/>
        <v>0.87626105744649263</v>
      </c>
      <c r="H2566" s="25">
        <f t="shared" si="488"/>
        <v>1.002565354379422</v>
      </c>
      <c r="I2566" s="4">
        <f t="shared" si="482"/>
        <v>19872.021223326774</v>
      </c>
      <c r="J2566" s="25">
        <f t="shared" si="489"/>
        <v>25146.625720457097</v>
      </c>
      <c r="K2566" s="15">
        <f t="shared" si="483"/>
        <v>25211.135726876757</v>
      </c>
      <c r="L2566" s="36">
        <f t="shared" si="484"/>
        <v>-5288.135726876757</v>
      </c>
      <c r="M2566" s="36">
        <f t="shared" si="485"/>
        <v>5288.135726876757</v>
      </c>
      <c r="N2566" s="36">
        <f t="shared" si="486"/>
        <v>0.26542868678797155</v>
      </c>
      <c r="O2566" s="36">
        <f t="shared" si="487"/>
        <v>27964379.465870366</v>
      </c>
      <c r="P2566" s="35">
        <f t="shared" si="490"/>
        <v>27964379.465870366</v>
      </c>
    </row>
    <row r="2567" spans="1:16" x14ac:dyDescent="0.4">
      <c r="A2567" s="1">
        <v>2566</v>
      </c>
      <c r="B2567" s="21">
        <v>42379</v>
      </c>
      <c r="C2567" s="43">
        <v>2</v>
      </c>
      <c r="D2567" s="23">
        <v>31140</v>
      </c>
      <c r="E2567" s="25">
        <f t="shared" si="491"/>
        <v>23803</v>
      </c>
      <c r="F2567" s="25">
        <f t="shared" si="492"/>
        <v>24139.375</v>
      </c>
      <c r="G2567" s="25">
        <f t="shared" si="481"/>
        <v>1.290008544131735</v>
      </c>
      <c r="H2567" s="25">
        <f t="shared" si="488"/>
        <v>1.001156956769502</v>
      </c>
      <c r="I2567" s="4">
        <f t="shared" si="482"/>
        <v>31104.014000443502</v>
      </c>
      <c r="J2567" s="25">
        <f t="shared" si="489"/>
        <v>25146.971716046923</v>
      </c>
      <c r="K2567" s="15">
        <f t="shared" si="483"/>
        <v>25176.065675206279</v>
      </c>
      <c r="L2567" s="36">
        <f t="shared" si="484"/>
        <v>5963.9343247937213</v>
      </c>
      <c r="M2567" s="36">
        <f t="shared" si="485"/>
        <v>5963.9343247937213</v>
      </c>
      <c r="N2567" s="36">
        <f t="shared" si="486"/>
        <v>0.19152004896575855</v>
      </c>
      <c r="O2567" s="36">
        <f t="shared" si="487"/>
        <v>35568512.630452737</v>
      </c>
      <c r="P2567" s="35">
        <f t="shared" si="490"/>
        <v>35568512.630452737</v>
      </c>
    </row>
    <row r="2568" spans="1:16" x14ac:dyDescent="0.4">
      <c r="A2568" s="1">
        <v>2567</v>
      </c>
      <c r="B2568" s="21">
        <v>42380</v>
      </c>
      <c r="C2568" s="43">
        <v>3</v>
      </c>
      <c r="D2568" s="23">
        <v>23285</v>
      </c>
      <c r="E2568" s="25">
        <f t="shared" si="491"/>
        <v>24475.75</v>
      </c>
      <c r="F2568" s="25">
        <f t="shared" si="492"/>
        <v>25321.25</v>
      </c>
      <c r="G2568" s="25">
        <f t="shared" si="481"/>
        <v>0.91958335390235479</v>
      </c>
      <c r="H2568" s="25">
        <f t="shared" si="488"/>
        <v>0.99730290362961838</v>
      </c>
      <c r="I2568" s="4">
        <f t="shared" si="482"/>
        <v>23347.97172980824</v>
      </c>
      <c r="J2568" s="25">
        <f t="shared" si="489"/>
        <v>25147.317711636751</v>
      </c>
      <c r="K2568" s="15">
        <f t="shared" si="483"/>
        <v>25079.492972311862</v>
      </c>
      <c r="L2568" s="36">
        <f t="shared" si="484"/>
        <v>-1794.4929723118621</v>
      </c>
      <c r="M2568" s="36">
        <f t="shared" si="485"/>
        <v>1794.4929723118621</v>
      </c>
      <c r="N2568" s="36">
        <f t="shared" si="486"/>
        <v>7.7066479377790945E-2</v>
      </c>
      <c r="O2568" s="36">
        <f t="shared" si="487"/>
        <v>3220205.0276766615</v>
      </c>
      <c r="P2568" s="35">
        <f t="shared" si="490"/>
        <v>3220205.0276766615</v>
      </c>
    </row>
    <row r="2569" spans="1:16" x14ac:dyDescent="0.4">
      <c r="A2569" s="1">
        <v>2568</v>
      </c>
      <c r="B2569" s="21">
        <v>42381</v>
      </c>
      <c r="C2569" s="43">
        <v>4</v>
      </c>
      <c r="D2569" s="23">
        <v>23555</v>
      </c>
      <c r="E2569" s="25">
        <f t="shared" si="491"/>
        <v>26166.75</v>
      </c>
      <c r="F2569" s="25">
        <f t="shared" si="492"/>
        <v>24620.125</v>
      </c>
      <c r="G2569" s="25">
        <f t="shared" si="481"/>
        <v>0.95673762826143249</v>
      </c>
      <c r="H2569" s="25">
        <f t="shared" si="488"/>
        <v>0.99897478522145755</v>
      </c>
      <c r="I2569" s="4">
        <f t="shared" si="482"/>
        <v>23579.173717360856</v>
      </c>
      <c r="J2569" s="25">
        <f t="shared" si="489"/>
        <v>25147.663707226577</v>
      </c>
      <c r="K2569" s="15">
        <f t="shared" si="483"/>
        <v>25121.881950748113</v>
      </c>
      <c r="L2569" s="36">
        <f t="shared" si="484"/>
        <v>-1566.881950748113</v>
      </c>
      <c r="M2569" s="36">
        <f t="shared" si="485"/>
        <v>1566.881950748113</v>
      </c>
      <c r="N2569" s="36">
        <f t="shared" si="486"/>
        <v>6.6520142252095654E-2</v>
      </c>
      <c r="O2569" s="36">
        <f t="shared" si="487"/>
        <v>2455119.0475802119</v>
      </c>
      <c r="P2569" s="35">
        <f t="shared" si="490"/>
        <v>2455119.0475802119</v>
      </c>
    </row>
    <row r="2570" spans="1:16" x14ac:dyDescent="0.4">
      <c r="A2570" s="1">
        <v>2569</v>
      </c>
      <c r="B2570" s="21">
        <v>42382</v>
      </c>
      <c r="C2570" s="43">
        <v>1</v>
      </c>
      <c r="D2570" s="23">
        <v>26687</v>
      </c>
      <c r="E2570" s="25">
        <f t="shared" si="491"/>
        <v>23073.5</v>
      </c>
      <c r="F2570" s="25">
        <f t="shared" si="492"/>
        <v>23088.375</v>
      </c>
      <c r="G2570" s="25">
        <f t="shared" si="481"/>
        <v>1.1558630696183685</v>
      </c>
      <c r="H2570" s="25">
        <f t="shared" si="488"/>
        <v>1.002565354379422</v>
      </c>
      <c r="I2570" s="4">
        <f t="shared" si="482"/>
        <v>26618.7135665774</v>
      </c>
      <c r="J2570" s="25">
        <f t="shared" si="489"/>
        <v>25148.009702816402</v>
      </c>
      <c r="K2570" s="15">
        <f t="shared" si="483"/>
        <v>25212.523259641268</v>
      </c>
      <c r="L2570" s="36">
        <f t="shared" si="484"/>
        <v>1474.4767403587321</v>
      </c>
      <c r="M2570" s="36">
        <f t="shared" si="485"/>
        <v>1474.4767403587321</v>
      </c>
      <c r="N2570" s="36">
        <f t="shared" si="486"/>
        <v>5.5250749067288642E-2</v>
      </c>
      <c r="O2570" s="36">
        <f t="shared" si="487"/>
        <v>2174081.6578589119</v>
      </c>
      <c r="P2570" s="35">
        <f t="shared" si="490"/>
        <v>2174081.6578589119</v>
      </c>
    </row>
    <row r="2571" spans="1:16" x14ac:dyDescent="0.4">
      <c r="A2571" s="1">
        <v>2570</v>
      </c>
      <c r="B2571" s="21">
        <v>42383</v>
      </c>
      <c r="C2571" s="43">
        <v>2</v>
      </c>
      <c r="D2571" s="23">
        <v>18767</v>
      </c>
      <c r="E2571" s="25">
        <f t="shared" si="491"/>
        <v>23103.25</v>
      </c>
      <c r="F2571" s="25">
        <f t="shared" si="492"/>
        <v>22773.125</v>
      </c>
      <c r="G2571" s="25">
        <f t="shared" si="481"/>
        <v>0.82408540768998551</v>
      </c>
      <c r="H2571" s="25">
        <f t="shared" si="488"/>
        <v>1.001156956769502</v>
      </c>
      <c r="I2571" s="4">
        <f t="shared" si="482"/>
        <v>18745.312483825408</v>
      </c>
      <c r="J2571" s="25">
        <f t="shared" si="489"/>
        <v>25148.355698406227</v>
      </c>
      <c r="K2571" s="15">
        <f t="shared" si="483"/>
        <v>25177.451258773341</v>
      </c>
      <c r="L2571" s="36">
        <f t="shared" si="484"/>
        <v>-6410.4512587733407</v>
      </c>
      <c r="M2571" s="36">
        <f t="shared" si="485"/>
        <v>6410.4512587733407</v>
      </c>
      <c r="N2571" s="36">
        <f t="shared" si="486"/>
        <v>0.34158103366405607</v>
      </c>
      <c r="O2571" s="36">
        <f t="shared" si="487"/>
        <v>41093885.34110871</v>
      </c>
      <c r="P2571" s="35">
        <f t="shared" si="490"/>
        <v>41093885.34110871</v>
      </c>
    </row>
    <row r="2572" spans="1:16" x14ac:dyDescent="0.4">
      <c r="A2572" s="1">
        <v>2571</v>
      </c>
      <c r="B2572" s="21">
        <v>42384</v>
      </c>
      <c r="C2572" s="43">
        <v>3</v>
      </c>
      <c r="D2572" s="23">
        <v>23404</v>
      </c>
      <c r="E2572" s="25">
        <f t="shared" si="491"/>
        <v>22443</v>
      </c>
      <c r="F2572" s="25">
        <f t="shared" si="492"/>
        <v>21695.625</v>
      </c>
      <c r="G2572" s="25">
        <f t="shared" si="481"/>
        <v>1.078742834096736</v>
      </c>
      <c r="H2572" s="25">
        <f t="shared" si="488"/>
        <v>0.99730290362961838</v>
      </c>
      <c r="I2572" s="4">
        <f t="shared" si="482"/>
        <v>23467.293552262487</v>
      </c>
      <c r="J2572" s="25">
        <f t="shared" si="489"/>
        <v>25148.701693996052</v>
      </c>
      <c r="K2572" s="15">
        <f t="shared" si="483"/>
        <v>25080.873221937367</v>
      </c>
      <c r="L2572" s="36">
        <f t="shared" si="484"/>
        <v>-1676.8732219373669</v>
      </c>
      <c r="M2572" s="36">
        <f t="shared" si="485"/>
        <v>1676.8732219373669</v>
      </c>
      <c r="N2572" s="36">
        <f t="shared" si="486"/>
        <v>7.1649001108245042E-2</v>
      </c>
      <c r="O2572" s="36">
        <f t="shared" si="487"/>
        <v>2811903.8024506057</v>
      </c>
      <c r="P2572" s="35">
        <f t="shared" si="490"/>
        <v>2811903.8024506057</v>
      </c>
    </row>
    <row r="2573" spans="1:16" x14ac:dyDescent="0.4">
      <c r="A2573" s="1">
        <v>2572</v>
      </c>
      <c r="B2573" s="21">
        <v>42385</v>
      </c>
      <c r="C2573" s="43">
        <v>4</v>
      </c>
      <c r="D2573" s="23">
        <v>20914</v>
      </c>
      <c r="E2573" s="25">
        <f t="shared" si="491"/>
        <v>20948.25</v>
      </c>
      <c r="F2573" s="25">
        <f t="shared" si="492"/>
        <v>21553.875</v>
      </c>
      <c r="G2573" s="25">
        <f t="shared" si="481"/>
        <v>0.97031276278627387</v>
      </c>
      <c r="H2573" s="25">
        <f t="shared" si="488"/>
        <v>0.99897478522145755</v>
      </c>
      <c r="I2573" s="4">
        <f t="shared" si="482"/>
        <v>20935.463346418383</v>
      </c>
      <c r="J2573" s="25">
        <f t="shared" si="489"/>
        <v>25149.047689585877</v>
      </c>
      <c r="K2573" s="15">
        <f t="shared" si="483"/>
        <v>25123.264514228245</v>
      </c>
      <c r="L2573" s="36">
        <f t="shared" si="484"/>
        <v>-4209.2645142282454</v>
      </c>
      <c r="M2573" s="36">
        <f t="shared" si="485"/>
        <v>4209.2645142282454</v>
      </c>
      <c r="N2573" s="36">
        <f t="shared" si="486"/>
        <v>0.2012653970655181</v>
      </c>
      <c r="O2573" s="36">
        <f t="shared" si="487"/>
        <v>17717907.750741147</v>
      </c>
      <c r="P2573" s="35">
        <f t="shared" si="490"/>
        <v>17717907.750741147</v>
      </c>
    </row>
    <row r="2574" spans="1:16" x14ac:dyDescent="0.4">
      <c r="A2574" s="1">
        <v>2573</v>
      </c>
      <c r="B2574" s="21">
        <v>42386</v>
      </c>
      <c r="C2574" s="43">
        <v>1</v>
      </c>
      <c r="D2574" s="23">
        <v>20708</v>
      </c>
      <c r="E2574" s="25">
        <f t="shared" si="491"/>
        <v>22159.5</v>
      </c>
      <c r="F2574" s="25">
        <f t="shared" si="492"/>
        <v>22264.625</v>
      </c>
      <c r="G2574" s="25">
        <f t="shared" si="481"/>
        <v>0.93008528102314769</v>
      </c>
      <c r="H2574" s="25">
        <f t="shared" si="488"/>
        <v>1.002565354379422</v>
      </c>
      <c r="I2574" s="4">
        <f t="shared" si="482"/>
        <v>20655.012573038741</v>
      </c>
      <c r="J2574" s="25">
        <f t="shared" si="489"/>
        <v>25149.393685175703</v>
      </c>
      <c r="K2574" s="15">
        <f t="shared" si="483"/>
        <v>25213.910792405775</v>
      </c>
      <c r="L2574" s="36">
        <f t="shared" si="484"/>
        <v>-4505.9107924057753</v>
      </c>
      <c r="M2574" s="36">
        <f t="shared" si="485"/>
        <v>4505.9107924057753</v>
      </c>
      <c r="N2574" s="36">
        <f t="shared" si="486"/>
        <v>0.21759275605590955</v>
      </c>
      <c r="O2574" s="36">
        <f t="shared" si="487"/>
        <v>20303232.069118842</v>
      </c>
      <c r="P2574" s="35">
        <f t="shared" si="490"/>
        <v>20303232.069118842</v>
      </c>
    </row>
    <row r="2575" spans="1:16" x14ac:dyDescent="0.4">
      <c r="A2575" s="1">
        <v>2574</v>
      </c>
      <c r="B2575" s="21">
        <v>42387</v>
      </c>
      <c r="C2575" s="43">
        <v>2</v>
      </c>
      <c r="D2575" s="23">
        <v>23612</v>
      </c>
      <c r="E2575" s="25">
        <f t="shared" si="491"/>
        <v>22369.75</v>
      </c>
      <c r="F2575" s="25">
        <f t="shared" si="492"/>
        <v>22960.5</v>
      </c>
      <c r="G2575" s="25">
        <f t="shared" si="481"/>
        <v>1.0283748176215675</v>
      </c>
      <c r="H2575" s="25">
        <f t="shared" si="488"/>
        <v>1.001156956769502</v>
      </c>
      <c r="I2575" s="4">
        <f t="shared" si="482"/>
        <v>23584.713506052409</v>
      </c>
      <c r="J2575" s="25">
        <f t="shared" si="489"/>
        <v>25149.739680765528</v>
      </c>
      <c r="K2575" s="15">
        <f t="shared" si="483"/>
        <v>25178.836842340403</v>
      </c>
      <c r="L2575" s="36">
        <f t="shared" si="484"/>
        <v>-1566.8368423404027</v>
      </c>
      <c r="M2575" s="36">
        <f t="shared" si="485"/>
        <v>1566.8368423404027</v>
      </c>
      <c r="N2575" s="36">
        <f t="shared" si="486"/>
        <v>6.6357650446400254E-2</v>
      </c>
      <c r="O2575" s="36">
        <f t="shared" si="487"/>
        <v>2454977.6905152439</v>
      </c>
      <c r="P2575" s="35">
        <f t="shared" si="490"/>
        <v>2454977.6905152439</v>
      </c>
    </row>
    <row r="2576" spans="1:16" x14ac:dyDescent="0.4">
      <c r="A2576" s="1">
        <v>2575</v>
      </c>
      <c r="B2576" s="21">
        <v>42388</v>
      </c>
      <c r="C2576" s="43">
        <v>3</v>
      </c>
      <c r="D2576" s="23">
        <v>24245</v>
      </c>
      <c r="E2576" s="25">
        <f t="shared" si="491"/>
        <v>23551.25</v>
      </c>
      <c r="F2576" s="25">
        <f t="shared" si="492"/>
        <v>23354.5</v>
      </c>
      <c r="G2576" s="25">
        <f t="shared" si="481"/>
        <v>1.0381296966323406</v>
      </c>
      <c r="H2576" s="25">
        <f t="shared" si="488"/>
        <v>0.99730290362961838</v>
      </c>
      <c r="I2576" s="4">
        <f t="shared" si="482"/>
        <v>24310.567944565202</v>
      </c>
      <c r="J2576" s="25">
        <f t="shared" si="489"/>
        <v>25150.085676355357</v>
      </c>
      <c r="K2576" s="15">
        <f t="shared" si="483"/>
        <v>25082.253471562872</v>
      </c>
      <c r="L2576" s="36">
        <f t="shared" si="484"/>
        <v>-837.25347156287171</v>
      </c>
      <c r="M2576" s="36">
        <f t="shared" si="485"/>
        <v>837.25347156287171</v>
      </c>
      <c r="N2576" s="36">
        <f t="shared" si="486"/>
        <v>3.4533036566833229E-2</v>
      </c>
      <c r="O2576" s="36">
        <f t="shared" si="487"/>
        <v>700993.37564408046</v>
      </c>
      <c r="P2576" s="35">
        <f t="shared" si="490"/>
        <v>700993.37564408046</v>
      </c>
    </row>
    <row r="2577" spans="1:16" x14ac:dyDescent="0.4">
      <c r="A2577" s="1">
        <v>2576</v>
      </c>
      <c r="B2577" s="21">
        <v>42389</v>
      </c>
      <c r="C2577" s="43">
        <v>4</v>
      </c>
      <c r="D2577" s="23">
        <v>25640</v>
      </c>
      <c r="E2577" s="25">
        <f t="shared" si="491"/>
        <v>23157.75</v>
      </c>
      <c r="F2577" s="25">
        <f t="shared" si="492"/>
        <v>23496</v>
      </c>
      <c r="G2577" s="25">
        <f t="shared" si="481"/>
        <v>1.0912495743956419</v>
      </c>
      <c r="H2577" s="25">
        <f t="shared" si="488"/>
        <v>0.99897478522145755</v>
      </c>
      <c r="I2577" s="4">
        <f t="shared" si="482"/>
        <v>25666.313483894392</v>
      </c>
      <c r="J2577" s="25">
        <f t="shared" si="489"/>
        <v>25150.431671945182</v>
      </c>
      <c r="K2577" s="15">
        <f t="shared" si="483"/>
        <v>25124.647077708381</v>
      </c>
      <c r="L2577" s="36">
        <f t="shared" si="484"/>
        <v>515.3529222916186</v>
      </c>
      <c r="M2577" s="36">
        <f t="shared" si="485"/>
        <v>515.3529222916186</v>
      </c>
      <c r="N2577" s="36">
        <f t="shared" si="486"/>
        <v>2.009956795209121E-2</v>
      </c>
      <c r="O2577" s="36">
        <f t="shared" si="487"/>
        <v>265588.6345145111</v>
      </c>
      <c r="P2577" s="35">
        <f t="shared" si="490"/>
        <v>265588.6345145111</v>
      </c>
    </row>
    <row r="2578" spans="1:16" x14ac:dyDescent="0.4">
      <c r="A2578" s="1">
        <v>2577</v>
      </c>
      <c r="B2578" s="21">
        <v>42390</v>
      </c>
      <c r="C2578" s="43">
        <v>1</v>
      </c>
      <c r="D2578" s="23">
        <v>19134</v>
      </c>
      <c r="E2578" s="25">
        <f t="shared" si="491"/>
        <v>23834.25</v>
      </c>
      <c r="F2578" s="25">
        <f t="shared" si="492"/>
        <v>23844</v>
      </c>
      <c r="G2578" s="25">
        <f t="shared" si="481"/>
        <v>0.80246602918973331</v>
      </c>
      <c r="H2578" s="25">
        <f t="shared" si="488"/>
        <v>1.002565354379422</v>
      </c>
      <c r="I2578" s="4">
        <f t="shared" si="482"/>
        <v>19085.040108775509</v>
      </c>
      <c r="J2578" s="25">
        <f t="shared" si="489"/>
        <v>25150.777667535007</v>
      </c>
      <c r="K2578" s="15">
        <f t="shared" si="483"/>
        <v>25215.298325170286</v>
      </c>
      <c r="L2578" s="36">
        <f t="shared" si="484"/>
        <v>-6081.2983251702863</v>
      </c>
      <c r="M2578" s="36">
        <f t="shared" si="485"/>
        <v>6081.2983251702863</v>
      </c>
      <c r="N2578" s="36">
        <f t="shared" si="486"/>
        <v>0.31782681745428487</v>
      </c>
      <c r="O2578" s="36">
        <f t="shared" si="487"/>
        <v>36982189.319718927</v>
      </c>
      <c r="P2578" s="35">
        <f t="shared" si="490"/>
        <v>36982189.319718927</v>
      </c>
    </row>
    <row r="2579" spans="1:16" x14ac:dyDescent="0.4">
      <c r="A2579" s="1">
        <v>2578</v>
      </c>
      <c r="B2579" s="21">
        <v>42391</v>
      </c>
      <c r="C2579" s="43">
        <v>2</v>
      </c>
      <c r="D2579" s="23">
        <v>26318</v>
      </c>
      <c r="E2579" s="25">
        <f t="shared" si="491"/>
        <v>23853.75</v>
      </c>
      <c r="F2579" s="25">
        <f t="shared" si="492"/>
        <v>23653.375</v>
      </c>
      <c r="G2579" s="25">
        <f t="shared" si="481"/>
        <v>1.1126530569104831</v>
      </c>
      <c r="H2579" s="25">
        <f t="shared" si="488"/>
        <v>1.001156956769502</v>
      </c>
      <c r="I2579" s="4">
        <f t="shared" si="482"/>
        <v>26287.586398961852</v>
      </c>
      <c r="J2579" s="25">
        <f t="shared" si="489"/>
        <v>25151.123663124832</v>
      </c>
      <c r="K2579" s="15">
        <f t="shared" si="483"/>
        <v>25180.222425907465</v>
      </c>
      <c r="L2579" s="36">
        <f t="shared" si="484"/>
        <v>1137.7775740925354</v>
      </c>
      <c r="M2579" s="36">
        <f t="shared" si="485"/>
        <v>1137.7775740925354</v>
      </c>
      <c r="N2579" s="36">
        <f t="shared" si="486"/>
        <v>4.3231916334544242E-2</v>
      </c>
      <c r="O2579" s="36">
        <f t="shared" si="487"/>
        <v>1294537.8081078948</v>
      </c>
      <c r="P2579" s="35">
        <f t="shared" si="490"/>
        <v>1294537.8081078948</v>
      </c>
    </row>
    <row r="2580" spans="1:16" x14ac:dyDescent="0.4">
      <c r="A2580" s="1">
        <v>2579</v>
      </c>
      <c r="B2580" s="21">
        <v>42392</v>
      </c>
      <c r="C2580" s="43">
        <v>3</v>
      </c>
      <c r="D2580" s="23">
        <v>24323</v>
      </c>
      <c r="E2580" s="25">
        <f t="shared" si="491"/>
        <v>23453</v>
      </c>
      <c r="F2580" s="25">
        <f t="shared" si="492"/>
        <v>24269</v>
      </c>
      <c r="G2580" s="25">
        <f t="shared" si="481"/>
        <v>1.002225060777123</v>
      </c>
      <c r="H2580" s="25">
        <f t="shared" si="488"/>
        <v>0.99730290362961838</v>
      </c>
      <c r="I2580" s="4">
        <f t="shared" si="482"/>
        <v>24388.778887014207</v>
      </c>
      <c r="J2580" s="25">
        <f t="shared" si="489"/>
        <v>25151.469658714657</v>
      </c>
      <c r="K2580" s="15">
        <f t="shared" si="483"/>
        <v>25083.633721188373</v>
      </c>
      <c r="L2580" s="36">
        <f t="shared" si="484"/>
        <v>-760.63372118837287</v>
      </c>
      <c r="M2580" s="36">
        <f t="shared" si="485"/>
        <v>760.63372118837287</v>
      </c>
      <c r="N2580" s="36">
        <f t="shared" si="486"/>
        <v>3.1272200024189976E-2</v>
      </c>
      <c r="O2580" s="36">
        <f t="shared" si="487"/>
        <v>578563.65780887136</v>
      </c>
      <c r="P2580" s="35">
        <f t="shared" si="490"/>
        <v>578563.65780887136</v>
      </c>
    </row>
    <row r="2581" spans="1:16" x14ac:dyDescent="0.4">
      <c r="A2581" s="1">
        <v>2580</v>
      </c>
      <c r="B2581" s="21">
        <v>42393</v>
      </c>
      <c r="C2581" s="43">
        <v>4</v>
      </c>
      <c r="D2581" s="23">
        <v>24037</v>
      </c>
      <c r="E2581" s="25">
        <f t="shared" si="491"/>
        <v>25085</v>
      </c>
      <c r="F2581" s="25">
        <f t="shared" si="492"/>
        <v>25277.25</v>
      </c>
      <c r="G2581" s="25">
        <f t="shared" si="481"/>
        <v>0.95093414038315083</v>
      </c>
      <c r="H2581" s="25">
        <f t="shared" si="488"/>
        <v>0.99897478522145755</v>
      </c>
      <c r="I2581" s="4">
        <f t="shared" si="482"/>
        <v>24061.66837801753</v>
      </c>
      <c r="J2581" s="25">
        <f t="shared" si="489"/>
        <v>25151.815654304482</v>
      </c>
      <c r="K2581" s="15">
        <f t="shared" si="483"/>
        <v>25126.029641188514</v>
      </c>
      <c r="L2581" s="36">
        <f t="shared" si="484"/>
        <v>-1089.0296411885138</v>
      </c>
      <c r="M2581" s="36">
        <f t="shared" si="485"/>
        <v>1089.0296411885138</v>
      </c>
      <c r="N2581" s="36">
        <f t="shared" si="486"/>
        <v>4.5306387701814443E-2</v>
      </c>
      <c r="O2581" s="36">
        <f t="shared" si="487"/>
        <v>1185985.559387183</v>
      </c>
      <c r="P2581" s="35">
        <f t="shared" si="490"/>
        <v>1185985.559387183</v>
      </c>
    </row>
    <row r="2582" spans="1:16" x14ac:dyDescent="0.4">
      <c r="A2582" s="1">
        <v>2581</v>
      </c>
      <c r="B2582" s="21">
        <v>42394</v>
      </c>
      <c r="C2582" s="43">
        <v>1</v>
      </c>
      <c r="D2582" s="23">
        <v>25662</v>
      </c>
      <c r="E2582" s="25">
        <f t="shared" si="491"/>
        <v>25469.5</v>
      </c>
      <c r="F2582" s="25">
        <f t="shared" si="492"/>
        <v>25705.875</v>
      </c>
      <c r="G2582" s="25">
        <f t="shared" si="481"/>
        <v>0.99829319173146214</v>
      </c>
      <c r="H2582" s="25">
        <f t="shared" si="488"/>
        <v>1.002565354379422</v>
      </c>
      <c r="I2582" s="4">
        <f t="shared" si="482"/>
        <v>25596.336326507637</v>
      </c>
      <c r="J2582" s="25">
        <f t="shared" si="489"/>
        <v>25152.161649894308</v>
      </c>
      <c r="K2582" s="15">
        <f t="shared" si="483"/>
        <v>25216.685857934794</v>
      </c>
      <c r="L2582" s="36">
        <f t="shared" si="484"/>
        <v>445.3141420652064</v>
      </c>
      <c r="M2582" s="36">
        <f t="shared" si="485"/>
        <v>445.3141420652064</v>
      </c>
      <c r="N2582" s="36">
        <f t="shared" si="486"/>
        <v>1.7353056740129623E-2</v>
      </c>
      <c r="O2582" s="36">
        <f t="shared" si="487"/>
        <v>198304.68512327081</v>
      </c>
      <c r="P2582" s="35">
        <f t="shared" si="490"/>
        <v>198304.68512327081</v>
      </c>
    </row>
    <row r="2583" spans="1:16" x14ac:dyDescent="0.4">
      <c r="A2583" s="1">
        <v>2582</v>
      </c>
      <c r="B2583" s="21">
        <v>42395</v>
      </c>
      <c r="C2583" s="43">
        <v>2</v>
      </c>
      <c r="D2583" s="23">
        <v>27856</v>
      </c>
      <c r="E2583" s="25">
        <f t="shared" si="491"/>
        <v>25942.25</v>
      </c>
      <c r="F2583" s="25">
        <f t="shared" si="492"/>
        <v>25672.625</v>
      </c>
      <c r="G2583" s="25">
        <f t="shared" si="481"/>
        <v>1.0850468154308335</v>
      </c>
      <c r="H2583" s="25">
        <f t="shared" si="488"/>
        <v>1.001156956769502</v>
      </c>
      <c r="I2583" s="4">
        <f t="shared" si="482"/>
        <v>27823.809055759608</v>
      </c>
      <c r="J2583" s="25">
        <f t="shared" si="489"/>
        <v>25152.507645484133</v>
      </c>
      <c r="K2583" s="15">
        <f t="shared" si="483"/>
        <v>25181.608009474527</v>
      </c>
      <c r="L2583" s="36">
        <f t="shared" si="484"/>
        <v>2674.3919905254734</v>
      </c>
      <c r="M2583" s="36">
        <f t="shared" si="485"/>
        <v>2674.3919905254734</v>
      </c>
      <c r="N2583" s="36">
        <f t="shared" si="486"/>
        <v>9.6007753824148237E-2</v>
      </c>
      <c r="O2583" s="36">
        <f t="shared" si="487"/>
        <v>7152372.5189868035</v>
      </c>
      <c r="P2583" s="35">
        <f t="shared" si="490"/>
        <v>7152372.5189868035</v>
      </c>
    </row>
    <row r="2584" spans="1:16" x14ac:dyDescent="0.4">
      <c r="A2584" s="1">
        <v>2583</v>
      </c>
      <c r="B2584" s="21">
        <v>42396</v>
      </c>
      <c r="C2584" s="43">
        <v>3</v>
      </c>
      <c r="D2584" s="23">
        <v>26214</v>
      </c>
      <c r="E2584" s="25">
        <f t="shared" si="491"/>
        <v>25403</v>
      </c>
      <c r="F2584" s="25">
        <f t="shared" si="492"/>
        <v>25604.5</v>
      </c>
      <c r="G2584" s="25">
        <f t="shared" si="481"/>
        <v>1.0238044093811636</v>
      </c>
      <c r="H2584" s="25">
        <f t="shared" si="488"/>
        <v>0.99730290362961838</v>
      </c>
      <c r="I2584" s="4">
        <f t="shared" si="482"/>
        <v>26284.892889207353</v>
      </c>
      <c r="J2584" s="25">
        <f t="shared" si="489"/>
        <v>25152.853641073958</v>
      </c>
      <c r="K2584" s="15">
        <f t="shared" si="483"/>
        <v>25085.013970813878</v>
      </c>
      <c r="L2584" s="36">
        <f t="shared" si="484"/>
        <v>1128.9860291861223</v>
      </c>
      <c r="M2584" s="36">
        <f t="shared" si="485"/>
        <v>1128.9860291861223</v>
      </c>
      <c r="N2584" s="36">
        <f t="shared" si="486"/>
        <v>4.3068056351038463E-2</v>
      </c>
      <c r="O2584" s="36">
        <f t="shared" si="487"/>
        <v>1274609.4540974479</v>
      </c>
      <c r="P2584" s="35">
        <f t="shared" si="490"/>
        <v>1274609.4540974479</v>
      </c>
    </row>
    <row r="2585" spans="1:16" x14ac:dyDescent="0.4">
      <c r="A2585" s="1">
        <v>2584</v>
      </c>
      <c r="B2585" s="21">
        <v>42397</v>
      </c>
      <c r="C2585" s="43">
        <v>4</v>
      </c>
      <c r="D2585" s="23">
        <v>21880</v>
      </c>
      <c r="E2585" s="25">
        <f t="shared" si="491"/>
        <v>25806</v>
      </c>
      <c r="F2585" s="25">
        <f t="shared" si="492"/>
        <v>25323.25</v>
      </c>
      <c r="G2585" s="25">
        <f t="shared" si="481"/>
        <v>0.8640281164542466</v>
      </c>
      <c r="H2585" s="25">
        <f t="shared" si="488"/>
        <v>0.99897478522145755</v>
      </c>
      <c r="I2585" s="4">
        <f t="shared" si="482"/>
        <v>21902.454720265574</v>
      </c>
      <c r="J2585" s="25">
        <f t="shared" si="489"/>
        <v>25153.199636663787</v>
      </c>
      <c r="K2585" s="15">
        <f t="shared" si="483"/>
        <v>25127.41220466865</v>
      </c>
      <c r="L2585" s="36">
        <f t="shared" si="484"/>
        <v>-3247.4122046686498</v>
      </c>
      <c r="M2585" s="36">
        <f t="shared" si="485"/>
        <v>3247.4122046686498</v>
      </c>
      <c r="N2585" s="36">
        <f t="shared" si="486"/>
        <v>0.14841920496657449</v>
      </c>
      <c r="O2585" s="36">
        <f t="shared" si="487"/>
        <v>10545686.0270309</v>
      </c>
      <c r="P2585" s="35">
        <f t="shared" si="490"/>
        <v>10545686.0270309</v>
      </c>
    </row>
    <row r="2586" spans="1:16" x14ac:dyDescent="0.4">
      <c r="A2586" s="1">
        <v>2585</v>
      </c>
      <c r="B2586" s="21">
        <v>42398</v>
      </c>
      <c r="C2586" s="43">
        <v>1</v>
      </c>
      <c r="D2586" s="23">
        <v>27274</v>
      </c>
      <c r="E2586" s="25">
        <f t="shared" si="491"/>
        <v>24840.5</v>
      </c>
      <c r="F2586" s="25">
        <f t="shared" si="492"/>
        <v>24344.5</v>
      </c>
      <c r="G2586" s="25">
        <f t="shared" si="481"/>
        <v>1.1203351886463062</v>
      </c>
      <c r="H2586" s="25">
        <f t="shared" si="488"/>
        <v>1.002565354379422</v>
      </c>
      <c r="I2586" s="4">
        <f t="shared" si="482"/>
        <v>27204.211556744183</v>
      </c>
      <c r="J2586" s="25">
        <f t="shared" si="489"/>
        <v>25153.545632253612</v>
      </c>
      <c r="K2586" s="15">
        <f t="shared" si="483"/>
        <v>25218.073390699305</v>
      </c>
      <c r="L2586" s="36">
        <f t="shared" si="484"/>
        <v>2055.9266093006954</v>
      </c>
      <c r="M2586" s="36">
        <f t="shared" si="485"/>
        <v>2055.9266093006954</v>
      </c>
      <c r="N2586" s="36">
        <f t="shared" si="486"/>
        <v>7.5380457919655919E-2</v>
      </c>
      <c r="O2586" s="36">
        <f t="shared" si="487"/>
        <v>4226834.2228306541</v>
      </c>
      <c r="P2586" s="35">
        <f t="shared" si="490"/>
        <v>4226834.2228306541</v>
      </c>
    </row>
    <row r="2587" spans="1:16" x14ac:dyDescent="0.4">
      <c r="A2587" s="1">
        <v>2586</v>
      </c>
      <c r="B2587" s="21">
        <v>42399</v>
      </c>
      <c r="C2587" s="43">
        <v>2</v>
      </c>
      <c r="D2587" s="23">
        <v>23994</v>
      </c>
      <c r="E2587" s="25">
        <f t="shared" si="491"/>
        <v>23848.5</v>
      </c>
      <c r="F2587" s="25">
        <f t="shared" si="492"/>
        <v>24679.5</v>
      </c>
      <c r="G2587" s="25">
        <f t="shared" si="481"/>
        <v>0.97222391053303348</v>
      </c>
      <c r="H2587" s="25">
        <f t="shared" si="488"/>
        <v>1.001156956769502</v>
      </c>
      <c r="I2587" s="4">
        <f t="shared" si="482"/>
        <v>23966.272059301264</v>
      </c>
      <c r="J2587" s="25">
        <f t="shared" si="489"/>
        <v>25153.891627843437</v>
      </c>
      <c r="K2587" s="15">
        <f t="shared" si="483"/>
        <v>25182.993593041589</v>
      </c>
      <c r="L2587" s="36">
        <f t="shared" si="484"/>
        <v>-1188.9935930415886</v>
      </c>
      <c r="M2587" s="36">
        <f t="shared" si="485"/>
        <v>1188.9935930415886</v>
      </c>
      <c r="N2587" s="36">
        <f t="shared" si="486"/>
        <v>4.9553788157105469E-2</v>
      </c>
      <c r="O2587" s="36">
        <f t="shared" si="487"/>
        <v>1413705.7642939468</v>
      </c>
      <c r="P2587" s="35">
        <f t="shared" si="490"/>
        <v>1413705.7642939468</v>
      </c>
    </row>
    <row r="2588" spans="1:16" x14ac:dyDescent="0.4">
      <c r="A2588" s="1">
        <v>2587</v>
      </c>
      <c r="B2588" s="21">
        <v>42400</v>
      </c>
      <c r="C2588" s="43">
        <v>3</v>
      </c>
      <c r="D2588" s="23">
        <v>22246</v>
      </c>
      <c r="E2588" s="25">
        <f t="shared" si="491"/>
        <v>25510.5</v>
      </c>
      <c r="F2588" s="25">
        <f t="shared" si="492"/>
        <v>25699</v>
      </c>
      <c r="G2588" s="25">
        <f t="shared" si="481"/>
        <v>0.8656367952060392</v>
      </c>
      <c r="H2588" s="25">
        <f t="shared" si="488"/>
        <v>0.99730290362961838</v>
      </c>
      <c r="I2588" s="4">
        <f t="shared" si="482"/>
        <v>22306.161868211901</v>
      </c>
      <c r="J2588" s="25">
        <f t="shared" si="489"/>
        <v>25154.237623433262</v>
      </c>
      <c r="K2588" s="15">
        <f t="shared" si="483"/>
        <v>25086.394220439382</v>
      </c>
      <c r="L2588" s="36">
        <f t="shared" si="484"/>
        <v>-2840.3942204393825</v>
      </c>
      <c r="M2588" s="36">
        <f t="shared" si="485"/>
        <v>2840.3942204393825</v>
      </c>
      <c r="N2588" s="36">
        <f t="shared" si="486"/>
        <v>0.12768112112017363</v>
      </c>
      <c r="O2588" s="36">
        <f t="shared" si="487"/>
        <v>8067839.327505447</v>
      </c>
      <c r="P2588" s="35">
        <f t="shared" si="490"/>
        <v>8067839.327505447</v>
      </c>
    </row>
    <row r="2589" spans="1:16" x14ac:dyDescent="0.4">
      <c r="A2589" s="1">
        <v>2588</v>
      </c>
      <c r="B2589" s="21">
        <v>42401</v>
      </c>
      <c r="C2589" s="43">
        <v>4</v>
      </c>
      <c r="D2589" s="23">
        <v>28528</v>
      </c>
      <c r="E2589" s="25">
        <f t="shared" si="491"/>
        <v>25887.5</v>
      </c>
      <c r="F2589" s="25">
        <f t="shared" si="492"/>
        <v>26460.25</v>
      </c>
      <c r="G2589" s="25">
        <f t="shared" si="481"/>
        <v>1.0781455201670431</v>
      </c>
      <c r="H2589" s="25">
        <f t="shared" si="488"/>
        <v>0.99897478522145755</v>
      </c>
      <c r="I2589" s="4">
        <f t="shared" si="482"/>
        <v>28557.277342766742</v>
      </c>
      <c r="J2589" s="25">
        <f t="shared" si="489"/>
        <v>25154.583619023088</v>
      </c>
      <c r="K2589" s="15">
        <f t="shared" si="483"/>
        <v>25128.794768148782</v>
      </c>
      <c r="L2589" s="36">
        <f t="shared" si="484"/>
        <v>3399.2052318512178</v>
      </c>
      <c r="M2589" s="36">
        <f t="shared" si="485"/>
        <v>3399.2052318512178</v>
      </c>
      <c r="N2589" s="36">
        <f t="shared" si="486"/>
        <v>0.11915329612490247</v>
      </c>
      <c r="O2589" s="36">
        <f t="shared" si="487"/>
        <v>11554596.208244691</v>
      </c>
      <c r="P2589" s="35">
        <f t="shared" si="490"/>
        <v>11554596.208244691</v>
      </c>
    </row>
    <row r="2590" spans="1:16" x14ac:dyDescent="0.4">
      <c r="A2590" s="1">
        <v>2589</v>
      </c>
      <c r="B2590" s="21">
        <v>42402</v>
      </c>
      <c r="C2590" s="43">
        <v>1</v>
      </c>
      <c r="D2590" s="23">
        <v>28782</v>
      </c>
      <c r="E2590" s="25">
        <f t="shared" si="491"/>
        <v>27033</v>
      </c>
      <c r="F2590" s="25">
        <f t="shared" si="492"/>
        <v>27084.5</v>
      </c>
      <c r="G2590" s="25">
        <f t="shared" si="481"/>
        <v>1.0626742232642286</v>
      </c>
      <c r="H2590" s="25">
        <f t="shared" si="488"/>
        <v>1.002565354379422</v>
      </c>
      <c r="I2590" s="4">
        <f t="shared" si="482"/>
        <v>28708.352901159022</v>
      </c>
      <c r="J2590" s="25">
        <f t="shared" si="489"/>
        <v>25154.929614612913</v>
      </c>
      <c r="K2590" s="15">
        <f t="shared" si="483"/>
        <v>25219.460923463812</v>
      </c>
      <c r="L2590" s="36">
        <f t="shared" si="484"/>
        <v>3562.5390765361881</v>
      </c>
      <c r="M2590" s="36">
        <f t="shared" si="485"/>
        <v>3562.5390765361881</v>
      </c>
      <c r="N2590" s="36">
        <f t="shared" si="486"/>
        <v>0.12377663388701925</v>
      </c>
      <c r="O2590" s="36">
        <f t="shared" si="487"/>
        <v>12691684.671847316</v>
      </c>
      <c r="P2590" s="35">
        <f t="shared" si="490"/>
        <v>12691684.671847316</v>
      </c>
    </row>
    <row r="2591" spans="1:16" x14ac:dyDescent="0.4">
      <c r="A2591" s="1">
        <v>2590</v>
      </c>
      <c r="B2591" s="21">
        <v>42403</v>
      </c>
      <c r="C2591" s="43">
        <v>2</v>
      </c>
      <c r="D2591" s="23">
        <v>28576</v>
      </c>
      <c r="E2591" s="25">
        <f t="shared" si="491"/>
        <v>27136</v>
      </c>
      <c r="F2591" s="25">
        <f t="shared" si="492"/>
        <v>27032.75</v>
      </c>
      <c r="G2591" s="25">
        <f t="shared" si="481"/>
        <v>1.0570881615817851</v>
      </c>
      <c r="H2591" s="25">
        <f t="shared" si="488"/>
        <v>1.001156956769502</v>
      </c>
      <c r="I2591" s="4">
        <f t="shared" si="482"/>
        <v>28542.977009527087</v>
      </c>
      <c r="J2591" s="25">
        <f t="shared" si="489"/>
        <v>25155.275610202738</v>
      </c>
      <c r="K2591" s="15">
        <f t="shared" si="483"/>
        <v>25184.379176608651</v>
      </c>
      <c r="L2591" s="36">
        <f t="shared" si="484"/>
        <v>3391.6208233913494</v>
      </c>
      <c r="M2591" s="36">
        <f t="shared" si="485"/>
        <v>3391.6208233913494</v>
      </c>
      <c r="N2591" s="36">
        <f t="shared" si="486"/>
        <v>0.11868773878049235</v>
      </c>
      <c r="O2591" s="36">
        <f t="shared" si="487"/>
        <v>11503091.809661815</v>
      </c>
      <c r="P2591" s="35">
        <f t="shared" si="490"/>
        <v>11503091.809661815</v>
      </c>
    </row>
    <row r="2592" spans="1:16" x14ac:dyDescent="0.4">
      <c r="A2592" s="1">
        <v>2591</v>
      </c>
      <c r="B2592" s="21">
        <v>42404</v>
      </c>
      <c r="C2592" s="43">
        <v>3</v>
      </c>
      <c r="D2592" s="23">
        <v>22658</v>
      </c>
      <c r="E2592" s="25">
        <f t="shared" si="491"/>
        <v>26929.5</v>
      </c>
      <c r="F2592" s="25">
        <f t="shared" si="492"/>
        <v>27165.625</v>
      </c>
      <c r="G2592" s="25">
        <f t="shared" si="481"/>
        <v>0.83406879098124931</v>
      </c>
      <c r="H2592" s="25">
        <f t="shared" si="488"/>
        <v>0.99730290362961838</v>
      </c>
      <c r="I2592" s="4">
        <f t="shared" si="482"/>
        <v>22719.276077045095</v>
      </c>
      <c r="J2592" s="25">
        <f t="shared" si="489"/>
        <v>25155.621605792563</v>
      </c>
      <c r="K2592" s="15">
        <f t="shared" si="483"/>
        <v>25087.774470064887</v>
      </c>
      <c r="L2592" s="36">
        <f t="shared" si="484"/>
        <v>-2429.7744700648873</v>
      </c>
      <c r="M2592" s="36">
        <f t="shared" si="485"/>
        <v>2429.7744700648873</v>
      </c>
      <c r="N2592" s="36">
        <f t="shared" si="486"/>
        <v>0.10723693486030926</v>
      </c>
      <c r="O2592" s="36">
        <f t="shared" si="487"/>
        <v>5903803.9753791038</v>
      </c>
      <c r="P2592" s="35">
        <f t="shared" si="490"/>
        <v>5903803.9753791038</v>
      </c>
    </row>
    <row r="2593" spans="1:16" x14ac:dyDescent="0.4">
      <c r="A2593" s="1">
        <v>2592</v>
      </c>
      <c r="B2593" s="21">
        <v>42405</v>
      </c>
      <c r="C2593" s="43">
        <v>4</v>
      </c>
      <c r="D2593" s="23">
        <v>27702</v>
      </c>
      <c r="E2593" s="25">
        <f t="shared" si="491"/>
        <v>27401.75</v>
      </c>
      <c r="F2593" s="25">
        <f t="shared" si="492"/>
        <v>26614.25</v>
      </c>
      <c r="G2593" s="25">
        <f t="shared" si="481"/>
        <v>1.040870961984651</v>
      </c>
      <c r="H2593" s="25">
        <f t="shared" si="488"/>
        <v>0.99897478522145755</v>
      </c>
      <c r="I2593" s="4">
        <f t="shared" si="482"/>
        <v>27730.429646288707</v>
      </c>
      <c r="J2593" s="25">
        <f t="shared" si="489"/>
        <v>25155.967601382392</v>
      </c>
      <c r="K2593" s="15">
        <f t="shared" si="483"/>
        <v>25130.177331628918</v>
      </c>
      <c r="L2593" s="36">
        <f t="shared" si="484"/>
        <v>2571.8226683710818</v>
      </c>
      <c r="M2593" s="36">
        <f t="shared" si="485"/>
        <v>2571.8226683710818</v>
      </c>
      <c r="N2593" s="36">
        <f t="shared" si="486"/>
        <v>9.28388805274378E-2</v>
      </c>
      <c r="O2593" s="36">
        <f t="shared" si="487"/>
        <v>6614271.8375473516</v>
      </c>
      <c r="P2593" s="35">
        <f t="shared" si="490"/>
        <v>6614271.8375473516</v>
      </c>
    </row>
    <row r="2594" spans="1:16" x14ac:dyDescent="0.4">
      <c r="A2594" s="1">
        <v>2593</v>
      </c>
      <c r="B2594" s="21">
        <v>42406</v>
      </c>
      <c r="C2594" s="43">
        <v>1</v>
      </c>
      <c r="D2594" s="23">
        <v>30671</v>
      </c>
      <c r="E2594" s="25">
        <f t="shared" si="491"/>
        <v>25826.75</v>
      </c>
      <c r="F2594" s="25">
        <f t="shared" si="492"/>
        <v>26332.25</v>
      </c>
      <c r="G2594" s="25">
        <f t="shared" si="481"/>
        <v>1.1647694367173334</v>
      </c>
      <c r="H2594" s="25">
        <f t="shared" si="488"/>
        <v>1.002565354379422</v>
      </c>
      <c r="I2594" s="4">
        <f t="shared" si="482"/>
        <v>30592.519346516863</v>
      </c>
      <c r="J2594" s="25">
        <f t="shared" si="489"/>
        <v>25156.313596972217</v>
      </c>
      <c r="K2594" s="15">
        <f t="shared" si="483"/>
        <v>25220.848456228323</v>
      </c>
      <c r="L2594" s="36">
        <f t="shared" si="484"/>
        <v>5450.1515437716771</v>
      </c>
      <c r="M2594" s="36">
        <f t="shared" si="485"/>
        <v>5450.1515437716771</v>
      </c>
      <c r="N2594" s="36">
        <f t="shared" si="486"/>
        <v>0.17769722355879095</v>
      </c>
      <c r="O2594" s="36">
        <f t="shared" si="487"/>
        <v>29704151.850076795</v>
      </c>
      <c r="P2594" s="35">
        <f t="shared" si="490"/>
        <v>29704151.850076795</v>
      </c>
    </row>
    <row r="2595" spans="1:16" x14ac:dyDescent="0.4">
      <c r="A2595" s="1">
        <v>2594</v>
      </c>
      <c r="B2595" s="21">
        <v>42407</v>
      </c>
      <c r="C2595" s="43">
        <v>2</v>
      </c>
      <c r="D2595" s="23">
        <v>22276</v>
      </c>
      <c r="E2595" s="25">
        <f t="shared" si="491"/>
        <v>26837.75</v>
      </c>
      <c r="F2595" s="25">
        <f t="shared" si="492"/>
        <v>26836.5</v>
      </c>
      <c r="G2595" s="25">
        <f t="shared" si="481"/>
        <v>0.83006353287500234</v>
      </c>
      <c r="H2595" s="25">
        <f t="shared" si="488"/>
        <v>1.001156956769502</v>
      </c>
      <c r="I2595" s="4">
        <f t="shared" si="482"/>
        <v>22250.257414061638</v>
      </c>
      <c r="J2595" s="25">
        <f t="shared" si="489"/>
        <v>25156.659592562042</v>
      </c>
      <c r="K2595" s="15">
        <f t="shared" si="483"/>
        <v>25185.764760175716</v>
      </c>
      <c r="L2595" s="36">
        <f t="shared" si="484"/>
        <v>-2909.7647601757162</v>
      </c>
      <c r="M2595" s="36">
        <f t="shared" si="485"/>
        <v>2909.7647601757162</v>
      </c>
      <c r="N2595" s="36">
        <f t="shared" si="486"/>
        <v>0.13062330580785222</v>
      </c>
      <c r="O2595" s="36">
        <f t="shared" si="487"/>
        <v>8466730.9595604427</v>
      </c>
      <c r="P2595" s="35">
        <f t="shared" si="490"/>
        <v>8466730.9595604427</v>
      </c>
    </row>
    <row r="2596" spans="1:16" x14ac:dyDescent="0.4">
      <c r="A2596" s="1">
        <v>2595</v>
      </c>
      <c r="B2596" s="21">
        <v>42408</v>
      </c>
      <c r="C2596" s="43">
        <v>3</v>
      </c>
      <c r="D2596" s="23">
        <v>26702</v>
      </c>
      <c r="E2596" s="25">
        <f t="shared" si="491"/>
        <v>26835.25</v>
      </c>
      <c r="F2596" s="25">
        <f t="shared" si="492"/>
        <v>26437.375</v>
      </c>
      <c r="G2596" s="25">
        <f t="shared" si="481"/>
        <v>1.0100095035910335</v>
      </c>
      <c r="H2596" s="25">
        <f t="shared" si="488"/>
        <v>0.99730290362961838</v>
      </c>
      <c r="I2596" s="4">
        <f t="shared" si="482"/>
        <v>26774.212631708808</v>
      </c>
      <c r="J2596" s="25">
        <f t="shared" si="489"/>
        <v>25157.005588151867</v>
      </c>
      <c r="K2596" s="15">
        <f t="shared" si="483"/>
        <v>25089.154719690392</v>
      </c>
      <c r="L2596" s="36">
        <f t="shared" si="484"/>
        <v>1612.8452803096079</v>
      </c>
      <c r="M2596" s="36">
        <f t="shared" si="485"/>
        <v>1612.8452803096079</v>
      </c>
      <c r="N2596" s="36">
        <f t="shared" si="486"/>
        <v>6.0401665804419441E-2</v>
      </c>
      <c r="O2596" s="36">
        <f t="shared" si="487"/>
        <v>2601269.8982169777</v>
      </c>
      <c r="P2596" s="35">
        <f t="shared" si="490"/>
        <v>2601269.8982169777</v>
      </c>
    </row>
    <row r="2597" spans="1:16" x14ac:dyDescent="0.4">
      <c r="A2597" s="1">
        <v>2596</v>
      </c>
      <c r="B2597" s="21">
        <v>42409</v>
      </c>
      <c r="C2597" s="43">
        <v>4</v>
      </c>
      <c r="D2597" s="23">
        <v>27692</v>
      </c>
      <c r="E2597" s="25">
        <f t="shared" si="491"/>
        <v>26039.5</v>
      </c>
      <c r="F2597" s="25">
        <f t="shared" si="492"/>
        <v>25987.125</v>
      </c>
      <c r="G2597" s="25">
        <f t="shared" si="481"/>
        <v>1.0656046022790131</v>
      </c>
      <c r="H2597" s="25">
        <f t="shared" si="488"/>
        <v>0.99897478522145755</v>
      </c>
      <c r="I2597" s="4">
        <f t="shared" si="482"/>
        <v>27720.419383619483</v>
      </c>
      <c r="J2597" s="25">
        <f t="shared" si="489"/>
        <v>25157.351583741693</v>
      </c>
      <c r="K2597" s="15">
        <f t="shared" si="483"/>
        <v>25131.559895109051</v>
      </c>
      <c r="L2597" s="36">
        <f t="shared" si="484"/>
        <v>2560.4401048909494</v>
      </c>
      <c r="M2597" s="36">
        <f t="shared" si="485"/>
        <v>2560.4401048909494</v>
      </c>
      <c r="N2597" s="36">
        <f t="shared" si="486"/>
        <v>9.2461364469556176E-2</v>
      </c>
      <c r="O2597" s="36">
        <f t="shared" si="487"/>
        <v>6555853.5307339765</v>
      </c>
      <c r="P2597" s="35">
        <f t="shared" si="490"/>
        <v>6555853.5307339765</v>
      </c>
    </row>
    <row r="2598" spans="1:16" x14ac:dyDescent="0.4">
      <c r="A2598" s="1">
        <v>2597</v>
      </c>
      <c r="B2598" s="21">
        <v>42410</v>
      </c>
      <c r="C2598" s="43">
        <v>1</v>
      </c>
      <c r="D2598" s="23">
        <v>27488</v>
      </c>
      <c r="E2598" s="25">
        <f t="shared" si="491"/>
        <v>25934.75</v>
      </c>
      <c r="F2598" s="25">
        <f t="shared" si="492"/>
        <v>25974.375</v>
      </c>
      <c r="G2598" s="25">
        <f t="shared" si="481"/>
        <v>1.0582737794460888</v>
      </c>
      <c r="H2598" s="25">
        <f t="shared" si="488"/>
        <v>1.002565354379422</v>
      </c>
      <c r="I2598" s="4">
        <f t="shared" si="482"/>
        <v>27417.663975646556</v>
      </c>
      <c r="J2598" s="25">
        <f t="shared" si="489"/>
        <v>25157.697579331518</v>
      </c>
      <c r="K2598" s="15">
        <f t="shared" si="483"/>
        <v>25222.23598899283</v>
      </c>
      <c r="L2598" s="36">
        <f t="shared" si="484"/>
        <v>2265.7640110071698</v>
      </c>
      <c r="M2598" s="36">
        <f t="shared" si="485"/>
        <v>2265.7640110071698</v>
      </c>
      <c r="N2598" s="36">
        <f t="shared" si="486"/>
        <v>8.2427386896360949E-2</v>
      </c>
      <c r="O2598" s="36">
        <f t="shared" si="487"/>
        <v>5133686.5535752978</v>
      </c>
      <c r="P2598" s="35">
        <f t="shared" si="490"/>
        <v>5133686.5535752978</v>
      </c>
    </row>
    <row r="2599" spans="1:16" x14ac:dyDescent="0.4">
      <c r="A2599" s="1">
        <v>2598</v>
      </c>
      <c r="B2599" s="21">
        <v>42411</v>
      </c>
      <c r="C2599" s="43">
        <v>2</v>
      </c>
      <c r="D2599" s="23">
        <v>21857</v>
      </c>
      <c r="E2599" s="25">
        <f t="shared" si="491"/>
        <v>26014</v>
      </c>
      <c r="F2599" s="25">
        <f t="shared" si="492"/>
        <v>25538.125</v>
      </c>
      <c r="G2599" s="25">
        <f t="shared" si="481"/>
        <v>0.85585766378698513</v>
      </c>
      <c r="H2599" s="25">
        <f t="shared" si="488"/>
        <v>1.001156956769502</v>
      </c>
      <c r="I2599" s="4">
        <f t="shared" si="482"/>
        <v>21831.741618744174</v>
      </c>
      <c r="J2599" s="25">
        <f t="shared" si="489"/>
        <v>25158.043574921343</v>
      </c>
      <c r="K2599" s="15">
        <f t="shared" si="483"/>
        <v>25187.150343742775</v>
      </c>
      <c r="L2599" s="36">
        <f t="shared" si="484"/>
        <v>-3330.1503437427746</v>
      </c>
      <c r="M2599" s="36">
        <f t="shared" si="485"/>
        <v>3330.1503437427746</v>
      </c>
      <c r="N2599" s="36">
        <f t="shared" si="486"/>
        <v>0.15236081547068558</v>
      </c>
      <c r="O2599" s="36">
        <f t="shared" si="487"/>
        <v>11089901.31193012</v>
      </c>
      <c r="P2599" s="35">
        <f t="shared" si="490"/>
        <v>11089901.31193012</v>
      </c>
    </row>
    <row r="2600" spans="1:16" x14ac:dyDescent="0.4">
      <c r="A2600" s="1">
        <v>2599</v>
      </c>
      <c r="B2600" s="21">
        <v>42412</v>
      </c>
      <c r="C2600" s="43">
        <v>3</v>
      </c>
      <c r="D2600" s="23">
        <v>27019</v>
      </c>
      <c r="E2600" s="25">
        <f t="shared" si="491"/>
        <v>25062.25</v>
      </c>
      <c r="F2600" s="25">
        <f t="shared" si="492"/>
        <v>24404.375</v>
      </c>
      <c r="G2600" s="25">
        <f t="shared" si="481"/>
        <v>1.1071375521807052</v>
      </c>
      <c r="H2600" s="25">
        <f t="shared" si="488"/>
        <v>0.99730290362961838</v>
      </c>
      <c r="I2600" s="4">
        <f t="shared" si="482"/>
        <v>27092.069923456682</v>
      </c>
      <c r="J2600" s="25">
        <f t="shared" si="489"/>
        <v>25158.389570511168</v>
      </c>
      <c r="K2600" s="15">
        <f t="shared" si="483"/>
        <v>25090.534969315897</v>
      </c>
      <c r="L2600" s="36">
        <f t="shared" si="484"/>
        <v>1928.4650306841031</v>
      </c>
      <c r="M2600" s="36">
        <f t="shared" si="485"/>
        <v>1928.4650306841031</v>
      </c>
      <c r="N2600" s="36">
        <f t="shared" si="486"/>
        <v>7.1374404333398839E-2</v>
      </c>
      <c r="O2600" s="36">
        <f t="shared" si="487"/>
        <v>3718977.3745714389</v>
      </c>
      <c r="P2600" s="35">
        <f t="shared" si="490"/>
        <v>3718977.3745714389</v>
      </c>
    </row>
    <row r="2601" spans="1:16" x14ac:dyDescent="0.4">
      <c r="A2601" s="1">
        <v>2600</v>
      </c>
      <c r="B2601" s="21">
        <v>42413</v>
      </c>
      <c r="C2601" s="43">
        <v>4</v>
      </c>
      <c r="D2601" s="23">
        <v>23885</v>
      </c>
      <c r="E2601" s="25">
        <f t="shared" si="491"/>
        <v>23746.5</v>
      </c>
      <c r="F2601" s="25">
        <f t="shared" si="492"/>
        <v>24361.125</v>
      </c>
      <c r="G2601" s="25">
        <f t="shared" si="481"/>
        <v>0.98045554135944046</v>
      </c>
      <c r="H2601" s="25">
        <f t="shared" si="488"/>
        <v>0.99897478522145755</v>
      </c>
      <c r="I2601" s="4">
        <f t="shared" si="482"/>
        <v>23909.512385445301</v>
      </c>
      <c r="J2601" s="25">
        <f t="shared" si="489"/>
        <v>25158.735566100993</v>
      </c>
      <c r="K2601" s="15">
        <f t="shared" si="483"/>
        <v>25132.942458589187</v>
      </c>
      <c r="L2601" s="36">
        <f t="shared" si="484"/>
        <v>-1247.9424585891866</v>
      </c>
      <c r="M2601" s="36">
        <f t="shared" si="485"/>
        <v>1247.9424585891866</v>
      </c>
      <c r="N2601" s="36">
        <f t="shared" si="486"/>
        <v>5.2247957236306743E-2</v>
      </c>
      <c r="O2601" s="36">
        <f t="shared" si="487"/>
        <v>1557360.3799496237</v>
      </c>
      <c r="P2601" s="35">
        <f t="shared" si="490"/>
        <v>1557360.3799496237</v>
      </c>
    </row>
    <row r="2602" spans="1:16" x14ac:dyDescent="0.4">
      <c r="A2602" s="1">
        <v>2601</v>
      </c>
      <c r="B2602" s="21">
        <v>42414</v>
      </c>
      <c r="C2602" s="43">
        <v>1</v>
      </c>
      <c r="D2602" s="23">
        <v>22225</v>
      </c>
      <c r="E2602" s="25">
        <f t="shared" si="491"/>
        <v>24975.75</v>
      </c>
      <c r="F2602" s="25">
        <f t="shared" si="492"/>
        <v>25099</v>
      </c>
      <c r="G2602" s="25">
        <f t="shared" si="481"/>
        <v>0.88549344595402202</v>
      </c>
      <c r="H2602" s="25">
        <f t="shared" si="488"/>
        <v>1.002565354379422</v>
      </c>
      <c r="I2602" s="4">
        <f t="shared" si="482"/>
        <v>22168.130888341992</v>
      </c>
      <c r="J2602" s="25">
        <f t="shared" si="489"/>
        <v>25159.081561690822</v>
      </c>
      <c r="K2602" s="15">
        <f t="shared" si="483"/>
        <v>25223.623521757341</v>
      </c>
      <c r="L2602" s="36">
        <f t="shared" si="484"/>
        <v>-2998.6235217573412</v>
      </c>
      <c r="M2602" s="36">
        <f t="shared" si="485"/>
        <v>2998.6235217573412</v>
      </c>
      <c r="N2602" s="36">
        <f t="shared" si="486"/>
        <v>0.13492119332991412</v>
      </c>
      <c r="O2602" s="36">
        <f t="shared" si="487"/>
        <v>8991743.0252363998</v>
      </c>
      <c r="P2602" s="35">
        <f t="shared" si="490"/>
        <v>8991743.0252363998</v>
      </c>
    </row>
    <row r="2603" spans="1:16" x14ac:dyDescent="0.4">
      <c r="A2603" s="1">
        <v>2602</v>
      </c>
      <c r="B2603" s="21">
        <v>42415</v>
      </c>
      <c r="C2603" s="43">
        <v>2</v>
      </c>
      <c r="D2603" s="23">
        <v>26774</v>
      </c>
      <c r="E2603" s="25">
        <f t="shared" si="491"/>
        <v>25222.25</v>
      </c>
      <c r="F2603" s="25">
        <f t="shared" si="492"/>
        <v>25700.25</v>
      </c>
      <c r="G2603" s="25">
        <f t="shared" si="481"/>
        <v>1.0417797492242293</v>
      </c>
      <c r="H2603" s="25">
        <f t="shared" si="488"/>
        <v>1.001156956769502</v>
      </c>
      <c r="I2603" s="4">
        <f t="shared" si="482"/>
        <v>26743.059436347921</v>
      </c>
      <c r="J2603" s="25">
        <f t="shared" si="489"/>
        <v>25159.427557280647</v>
      </c>
      <c r="K2603" s="15">
        <f t="shared" si="483"/>
        <v>25188.53592730984</v>
      </c>
      <c r="L2603" s="36">
        <f t="shared" si="484"/>
        <v>1585.4640726901598</v>
      </c>
      <c r="M2603" s="36">
        <f t="shared" si="485"/>
        <v>1585.4640726901598</v>
      </c>
      <c r="N2603" s="36">
        <f t="shared" si="486"/>
        <v>5.921655608762829E-2</v>
      </c>
      <c r="O2603" s="36">
        <f t="shared" si="487"/>
        <v>2513696.3257912681</v>
      </c>
      <c r="P2603" s="35">
        <f t="shared" si="490"/>
        <v>2513696.3257912681</v>
      </c>
    </row>
    <row r="2604" spans="1:16" x14ac:dyDescent="0.4">
      <c r="A2604" s="1">
        <v>2603</v>
      </c>
      <c r="B2604" s="21">
        <v>42416</v>
      </c>
      <c r="C2604" s="43">
        <v>3</v>
      </c>
      <c r="D2604" s="23">
        <v>28005</v>
      </c>
      <c r="E2604" s="25">
        <f t="shared" si="491"/>
        <v>26178.25</v>
      </c>
      <c r="F2604" s="25">
        <f t="shared" si="492"/>
        <v>26164.375</v>
      </c>
      <c r="G2604" s="25">
        <f t="shared" si="481"/>
        <v>1.0703485177842009</v>
      </c>
      <c r="H2604" s="25">
        <f t="shared" si="488"/>
        <v>0.99730290362961838</v>
      </c>
      <c r="I2604" s="4">
        <f t="shared" si="482"/>
        <v>28080.736452363311</v>
      </c>
      <c r="J2604" s="25">
        <f t="shared" si="489"/>
        <v>25159.773552870472</v>
      </c>
      <c r="K2604" s="15">
        <f t="shared" si="483"/>
        <v>25091.915218941402</v>
      </c>
      <c r="L2604" s="36">
        <f t="shared" si="484"/>
        <v>2913.0847810585983</v>
      </c>
      <c r="M2604" s="36">
        <f t="shared" si="485"/>
        <v>2913.0847810585983</v>
      </c>
      <c r="N2604" s="36">
        <f t="shared" si="486"/>
        <v>0.10402016715081587</v>
      </c>
      <c r="O2604" s="36">
        <f t="shared" si="487"/>
        <v>8486062.9416352212</v>
      </c>
      <c r="P2604" s="35">
        <f t="shared" si="490"/>
        <v>8486062.9416352212</v>
      </c>
    </row>
    <row r="2605" spans="1:16" x14ac:dyDescent="0.4">
      <c r="A2605" s="1">
        <v>2604</v>
      </c>
      <c r="B2605" s="21">
        <v>42417</v>
      </c>
      <c r="C2605" s="43">
        <v>4</v>
      </c>
      <c r="D2605" s="23">
        <v>27709</v>
      </c>
      <c r="E2605" s="25">
        <f t="shared" si="491"/>
        <v>26150.5</v>
      </c>
      <c r="F2605" s="25">
        <f t="shared" si="492"/>
        <v>26174.75</v>
      </c>
      <c r="G2605" s="25">
        <f t="shared" ref="G2605:G2668" si="493">D2605/F2605</f>
        <v>1.0586156505792796</v>
      </c>
      <c r="H2605" s="25">
        <f t="shared" si="488"/>
        <v>0.99897478522145755</v>
      </c>
      <c r="I2605" s="4">
        <f t="shared" ref="I2605:I2668" si="494">D2605/H2605</f>
        <v>27737.436830157163</v>
      </c>
      <c r="J2605" s="25">
        <f t="shared" si="489"/>
        <v>25160.119548460298</v>
      </c>
      <c r="K2605" s="15">
        <f t="shared" ref="K2605:K2668" si="495">H2605*J2605</f>
        <v>25134.325022069323</v>
      </c>
      <c r="L2605" s="36">
        <f t="shared" ref="L2605:L2668" si="496">D2605-K2605</f>
        <v>2574.6749779306774</v>
      </c>
      <c r="M2605" s="36">
        <f t="shared" ref="M2605:M2668" si="497">ABS(L2605)</f>
        <v>2574.6749779306774</v>
      </c>
      <c r="N2605" s="36">
        <f t="shared" ref="N2605:N2668" si="498">M2605/D2605</f>
        <v>9.2918365077436116E-2</v>
      </c>
      <c r="O2605" s="36">
        <f t="shared" ref="O2605:O2668" si="499">L2605^2</f>
        <v>6628951.2419823343</v>
      </c>
      <c r="P2605" s="35">
        <f t="shared" si="490"/>
        <v>6628951.2419823343</v>
      </c>
    </row>
    <row r="2606" spans="1:16" x14ac:dyDescent="0.4">
      <c r="A2606" s="1">
        <v>2605</v>
      </c>
      <c r="B2606" s="21">
        <v>42418</v>
      </c>
      <c r="C2606" s="43">
        <v>1</v>
      </c>
      <c r="D2606" s="23">
        <v>22114</v>
      </c>
      <c r="E2606" s="25">
        <f t="shared" si="491"/>
        <v>26199</v>
      </c>
      <c r="F2606" s="25">
        <f t="shared" si="492"/>
        <v>25706.25</v>
      </c>
      <c r="G2606" s="25">
        <f t="shared" si="493"/>
        <v>0.86025771942620954</v>
      </c>
      <c r="H2606" s="25">
        <f t="shared" si="488"/>
        <v>1.002565354379422</v>
      </c>
      <c r="I2606" s="4">
        <f t="shared" si="494"/>
        <v>22057.414914051511</v>
      </c>
      <c r="J2606" s="25">
        <f t="shared" si="489"/>
        <v>25160.465544050123</v>
      </c>
      <c r="K2606" s="15">
        <f t="shared" si="495"/>
        <v>25225.011054521849</v>
      </c>
      <c r="L2606" s="36">
        <f t="shared" si="496"/>
        <v>-3111.0110545218486</v>
      </c>
      <c r="M2606" s="36">
        <f t="shared" si="497"/>
        <v>3111.0110545218486</v>
      </c>
      <c r="N2606" s="36">
        <f t="shared" si="498"/>
        <v>0.14068061203408919</v>
      </c>
      <c r="O2606" s="36">
        <f t="shared" si="499"/>
        <v>9678389.7813571449</v>
      </c>
      <c r="P2606" s="35">
        <f t="shared" si="490"/>
        <v>9678389.7813571449</v>
      </c>
    </row>
    <row r="2607" spans="1:16" x14ac:dyDescent="0.4">
      <c r="A2607" s="1">
        <v>2606</v>
      </c>
      <c r="B2607" s="21">
        <v>42419</v>
      </c>
      <c r="C2607" s="43">
        <v>2</v>
      </c>
      <c r="D2607" s="23">
        <v>26968</v>
      </c>
      <c r="E2607" s="25">
        <f t="shared" si="491"/>
        <v>25213.5</v>
      </c>
      <c r="F2607" s="25">
        <f t="shared" si="492"/>
        <v>24442.875</v>
      </c>
      <c r="G2607" s="25">
        <f t="shared" si="493"/>
        <v>1.1033072009736988</v>
      </c>
      <c r="H2607" s="25">
        <f t="shared" si="488"/>
        <v>1.001156956769502</v>
      </c>
      <c r="I2607" s="4">
        <f t="shared" si="494"/>
        <v>26936.835246113049</v>
      </c>
      <c r="J2607" s="25">
        <f t="shared" si="489"/>
        <v>25160.811539639948</v>
      </c>
      <c r="K2607" s="15">
        <f t="shared" si="495"/>
        <v>25189.921510876899</v>
      </c>
      <c r="L2607" s="36">
        <f t="shared" si="496"/>
        <v>1778.0784891231015</v>
      </c>
      <c r="M2607" s="36">
        <f t="shared" si="497"/>
        <v>1778.0784891231015</v>
      </c>
      <c r="N2607" s="36">
        <f t="shared" si="498"/>
        <v>6.5932901554549894E-2</v>
      </c>
      <c r="O2607" s="36">
        <f t="shared" si="499"/>
        <v>3161563.1134822913</v>
      </c>
      <c r="P2607" s="35">
        <f t="shared" si="490"/>
        <v>3161563.1134822913</v>
      </c>
    </row>
    <row r="2608" spans="1:16" x14ac:dyDescent="0.4">
      <c r="A2608" s="1">
        <v>2607</v>
      </c>
      <c r="B2608" s="21">
        <v>42420</v>
      </c>
      <c r="C2608" s="43">
        <v>3</v>
      </c>
      <c r="D2608" s="23">
        <v>24063</v>
      </c>
      <c r="E2608" s="25">
        <f t="shared" si="491"/>
        <v>23672.25</v>
      </c>
      <c r="F2608" s="25">
        <f t="shared" si="492"/>
        <v>24127.875</v>
      </c>
      <c r="G2608" s="25">
        <f t="shared" si="493"/>
        <v>0.99731120125580885</v>
      </c>
      <c r="H2608" s="25">
        <f t="shared" si="488"/>
        <v>0.99730290362961838</v>
      </c>
      <c r="I2608" s="4">
        <f t="shared" si="494"/>
        <v>24128.07574551753</v>
      </c>
      <c r="J2608" s="25">
        <f t="shared" si="489"/>
        <v>25161.157535229773</v>
      </c>
      <c r="K2608" s="15">
        <f t="shared" si="495"/>
        <v>25093.295468566906</v>
      </c>
      <c r="L2608" s="36">
        <f t="shared" si="496"/>
        <v>-1030.2954685669065</v>
      </c>
      <c r="M2608" s="36">
        <f t="shared" si="497"/>
        <v>1030.2954685669065</v>
      </c>
      <c r="N2608" s="36">
        <f t="shared" si="498"/>
        <v>4.2816584323106283E-2</v>
      </c>
      <c r="O2608" s="36">
        <f t="shared" si="499"/>
        <v>1061508.7525495014</v>
      </c>
      <c r="P2608" s="35">
        <f t="shared" si="490"/>
        <v>1061508.7525495014</v>
      </c>
    </row>
    <row r="2609" spans="1:16" x14ac:dyDescent="0.4">
      <c r="A2609" s="1">
        <v>2608</v>
      </c>
      <c r="B2609" s="21">
        <v>42421</v>
      </c>
      <c r="C2609" s="43">
        <v>4</v>
      </c>
      <c r="D2609" s="23">
        <v>21544</v>
      </c>
      <c r="E2609" s="25">
        <f t="shared" si="491"/>
        <v>24583.5</v>
      </c>
      <c r="F2609" s="25">
        <f t="shared" si="492"/>
        <v>24220.375</v>
      </c>
      <c r="G2609" s="25">
        <f t="shared" si="493"/>
        <v>0.88949902716204843</v>
      </c>
      <c r="H2609" s="25">
        <f t="shared" si="488"/>
        <v>0.99897478522145755</v>
      </c>
      <c r="I2609" s="4">
        <f t="shared" si="494"/>
        <v>21566.109894579593</v>
      </c>
      <c r="J2609" s="25">
        <f t="shared" si="489"/>
        <v>25161.503530819598</v>
      </c>
      <c r="K2609" s="15">
        <f t="shared" si="495"/>
        <v>25135.707585549455</v>
      </c>
      <c r="L2609" s="36">
        <f t="shared" si="496"/>
        <v>-3591.707585549455</v>
      </c>
      <c r="M2609" s="36">
        <f t="shared" si="497"/>
        <v>3591.707585549455</v>
      </c>
      <c r="N2609" s="36">
        <f t="shared" si="498"/>
        <v>0.16671498261926546</v>
      </c>
      <c r="O2609" s="36">
        <f t="shared" si="499"/>
        <v>12900363.380093494</v>
      </c>
      <c r="P2609" s="35">
        <f t="shared" si="490"/>
        <v>12900363.380093494</v>
      </c>
    </row>
    <row r="2610" spans="1:16" x14ac:dyDescent="0.4">
      <c r="A2610" s="1">
        <v>2609</v>
      </c>
      <c r="B2610" s="21">
        <v>42422</v>
      </c>
      <c r="C2610" s="43">
        <v>1</v>
      </c>
      <c r="D2610" s="23">
        <v>25759</v>
      </c>
      <c r="E2610" s="25">
        <f t="shared" si="491"/>
        <v>23857.25</v>
      </c>
      <c r="F2610" s="25">
        <f t="shared" si="492"/>
        <v>24015.875</v>
      </c>
      <c r="G2610" s="25">
        <f t="shared" si="493"/>
        <v>1.0725821982334602</v>
      </c>
      <c r="H2610" s="25">
        <f t="shared" si="488"/>
        <v>1.002565354379422</v>
      </c>
      <c r="I2610" s="4">
        <f t="shared" si="494"/>
        <v>25693.08812386058</v>
      </c>
      <c r="J2610" s="25">
        <f t="shared" si="489"/>
        <v>25161.849526409424</v>
      </c>
      <c r="K2610" s="15">
        <f t="shared" si="495"/>
        <v>25226.398587286356</v>
      </c>
      <c r="L2610" s="36">
        <f t="shared" si="496"/>
        <v>532.60141271364409</v>
      </c>
      <c r="M2610" s="36">
        <f t="shared" si="497"/>
        <v>532.60141271364409</v>
      </c>
      <c r="N2610" s="36">
        <f t="shared" si="498"/>
        <v>2.0676323332180755E-2</v>
      </c>
      <c r="O2610" s="36">
        <f t="shared" si="499"/>
        <v>283664.26482456946</v>
      </c>
      <c r="P2610" s="35">
        <f t="shared" si="490"/>
        <v>283664.26482456946</v>
      </c>
    </row>
    <row r="2611" spans="1:16" x14ac:dyDescent="0.4">
      <c r="A2611" s="1">
        <v>2610</v>
      </c>
      <c r="B2611" s="21">
        <v>42423</v>
      </c>
      <c r="C2611" s="43">
        <v>2</v>
      </c>
      <c r="D2611" s="23">
        <v>24063</v>
      </c>
      <c r="E2611" s="25">
        <f t="shared" si="491"/>
        <v>24174.5</v>
      </c>
      <c r="F2611" s="25">
        <f t="shared" si="492"/>
        <v>23960.75</v>
      </c>
      <c r="G2611" s="25">
        <f t="shared" si="493"/>
        <v>1.0042673956366139</v>
      </c>
      <c r="H2611" s="25">
        <f t="shared" si="488"/>
        <v>1.001156956769502</v>
      </c>
      <c r="I2611" s="4">
        <f t="shared" si="494"/>
        <v>24035.192321537314</v>
      </c>
      <c r="J2611" s="25">
        <f t="shared" si="489"/>
        <v>25162.195521999252</v>
      </c>
      <c r="K2611" s="15">
        <f t="shared" si="495"/>
        <v>25191.307094443964</v>
      </c>
      <c r="L2611" s="36">
        <f t="shared" si="496"/>
        <v>-1128.3070944439642</v>
      </c>
      <c r="M2611" s="36">
        <f t="shared" si="497"/>
        <v>1128.3070944439642</v>
      </c>
      <c r="N2611" s="36">
        <f t="shared" si="498"/>
        <v>4.6889710112785775E-2</v>
      </c>
      <c r="O2611" s="36">
        <f t="shared" si="499"/>
        <v>1273076.8993725807</v>
      </c>
      <c r="P2611" s="35">
        <f t="shared" si="490"/>
        <v>1273076.8993725807</v>
      </c>
    </row>
    <row r="2612" spans="1:16" x14ac:dyDescent="0.4">
      <c r="A2612" s="1">
        <v>2611</v>
      </c>
      <c r="B2612" s="21">
        <v>42424</v>
      </c>
      <c r="C2612" s="43">
        <v>3</v>
      </c>
      <c r="D2612" s="23">
        <v>25332</v>
      </c>
      <c r="E2612" s="25">
        <f t="shared" si="491"/>
        <v>23747</v>
      </c>
      <c r="F2612" s="25">
        <f t="shared" si="492"/>
        <v>23732.25</v>
      </c>
      <c r="G2612" s="25">
        <f t="shared" si="493"/>
        <v>1.0674082735518124</v>
      </c>
      <c r="H2612" s="25">
        <f t="shared" si="488"/>
        <v>0.99730290362961838</v>
      </c>
      <c r="I2612" s="4">
        <f t="shared" si="494"/>
        <v>25400.507616899391</v>
      </c>
      <c r="J2612" s="25">
        <f t="shared" si="489"/>
        <v>25162.541517589078</v>
      </c>
      <c r="K2612" s="15">
        <f t="shared" si="495"/>
        <v>25094.675718192411</v>
      </c>
      <c r="L2612" s="36">
        <f t="shared" si="496"/>
        <v>237.3242818075887</v>
      </c>
      <c r="M2612" s="36">
        <f t="shared" si="497"/>
        <v>237.3242818075887</v>
      </c>
      <c r="N2612" s="36">
        <f t="shared" si="498"/>
        <v>9.3685568375015283E-3</v>
      </c>
      <c r="O2612" s="36">
        <f t="shared" si="499"/>
        <v>56322.81473548778</v>
      </c>
      <c r="P2612" s="35">
        <f t="shared" si="490"/>
        <v>56322.81473548778</v>
      </c>
    </row>
    <row r="2613" spans="1:16" x14ac:dyDescent="0.4">
      <c r="A2613" s="1">
        <v>2612</v>
      </c>
      <c r="B2613" s="21">
        <v>42425</v>
      </c>
      <c r="C2613" s="43">
        <v>4</v>
      </c>
      <c r="D2613" s="23">
        <v>19834</v>
      </c>
      <c r="E2613" s="25">
        <f t="shared" si="491"/>
        <v>23717.5</v>
      </c>
      <c r="F2613" s="25">
        <f t="shared" si="492"/>
        <v>23278.125</v>
      </c>
      <c r="G2613" s="25">
        <f t="shared" si="493"/>
        <v>0.85204456974090481</v>
      </c>
      <c r="H2613" s="25">
        <f t="shared" si="488"/>
        <v>0.99897478522145755</v>
      </c>
      <c r="I2613" s="4">
        <f t="shared" si="494"/>
        <v>19854.354978142019</v>
      </c>
      <c r="J2613" s="25">
        <f t="shared" si="489"/>
        <v>25162.887513178903</v>
      </c>
      <c r="K2613" s="15">
        <f t="shared" si="495"/>
        <v>25137.090149029591</v>
      </c>
      <c r="L2613" s="36">
        <f t="shared" si="496"/>
        <v>-5303.090149029591</v>
      </c>
      <c r="M2613" s="36">
        <f t="shared" si="497"/>
        <v>5303.090149029591</v>
      </c>
      <c r="N2613" s="36">
        <f t="shared" si="498"/>
        <v>0.26737370923815623</v>
      </c>
      <c r="O2613" s="36">
        <f t="shared" si="499"/>
        <v>28122765.128734689</v>
      </c>
      <c r="P2613" s="35">
        <f t="shared" si="490"/>
        <v>28122765.128734689</v>
      </c>
    </row>
    <row r="2614" spans="1:16" x14ac:dyDescent="0.4">
      <c r="A2614" s="1">
        <v>2613</v>
      </c>
      <c r="B2614" s="21">
        <v>42426</v>
      </c>
      <c r="C2614" s="43">
        <v>1</v>
      </c>
      <c r="D2614" s="23">
        <v>25641</v>
      </c>
      <c r="E2614" s="25">
        <f t="shared" si="491"/>
        <v>22838.75</v>
      </c>
      <c r="F2614" s="25">
        <f t="shared" si="492"/>
        <v>22146.25</v>
      </c>
      <c r="G2614" s="25">
        <f t="shared" si="493"/>
        <v>1.1578032398261557</v>
      </c>
      <c r="H2614" s="25">
        <f t="shared" si="488"/>
        <v>1.002565354379422</v>
      </c>
      <c r="I2614" s="4">
        <f t="shared" si="494"/>
        <v>25575.390061101331</v>
      </c>
      <c r="J2614" s="25">
        <f t="shared" si="489"/>
        <v>25163.233508768728</v>
      </c>
      <c r="K2614" s="15">
        <f t="shared" si="495"/>
        <v>25227.786120050867</v>
      </c>
      <c r="L2614" s="36">
        <f t="shared" si="496"/>
        <v>413.21387994913312</v>
      </c>
      <c r="M2614" s="36">
        <f t="shared" si="497"/>
        <v>413.21387994913312</v>
      </c>
      <c r="N2614" s="36">
        <f t="shared" si="498"/>
        <v>1.6115357433373625E-2</v>
      </c>
      <c r="O2614" s="36">
        <f t="shared" si="499"/>
        <v>170745.71058261659</v>
      </c>
      <c r="P2614" s="35">
        <f t="shared" si="490"/>
        <v>170745.71058261659</v>
      </c>
    </row>
    <row r="2615" spans="1:16" x14ac:dyDescent="0.4">
      <c r="A2615" s="1">
        <v>2614</v>
      </c>
      <c r="B2615" s="21">
        <v>42427</v>
      </c>
      <c r="C2615" s="43">
        <v>2</v>
      </c>
      <c r="D2615" s="23">
        <v>20548</v>
      </c>
      <c r="E2615" s="25">
        <f t="shared" si="491"/>
        <v>21453.75</v>
      </c>
      <c r="F2615" s="25">
        <f t="shared" si="492"/>
        <v>21851.375</v>
      </c>
      <c r="G2615" s="25">
        <f t="shared" si="493"/>
        <v>0.9403527237988456</v>
      </c>
      <c r="H2615" s="25">
        <f t="shared" si="488"/>
        <v>1.001156956769502</v>
      </c>
      <c r="I2615" s="4">
        <f t="shared" si="494"/>
        <v>20524.254325019687</v>
      </c>
      <c r="J2615" s="25">
        <f t="shared" si="489"/>
        <v>25163.579504358553</v>
      </c>
      <c r="K2615" s="15">
        <f t="shared" si="495"/>
        <v>25192.692678011023</v>
      </c>
      <c r="L2615" s="36">
        <f t="shared" si="496"/>
        <v>-4644.6926780110225</v>
      </c>
      <c r="M2615" s="36">
        <f t="shared" si="497"/>
        <v>4644.6926780110225</v>
      </c>
      <c r="N2615" s="36">
        <f t="shared" si="498"/>
        <v>0.22604110755358295</v>
      </c>
      <c r="O2615" s="36">
        <f t="shared" si="499"/>
        <v>21573170.073169205</v>
      </c>
      <c r="P2615" s="35">
        <f t="shared" si="490"/>
        <v>21573170.073169205</v>
      </c>
    </row>
    <row r="2616" spans="1:16" x14ac:dyDescent="0.4">
      <c r="A2616" s="1">
        <v>2615</v>
      </c>
      <c r="B2616" s="21">
        <v>42428</v>
      </c>
      <c r="C2616" s="43">
        <v>3</v>
      </c>
      <c r="D2616" s="23">
        <v>19792</v>
      </c>
      <c r="E2616" s="25">
        <f t="shared" si="491"/>
        <v>22249</v>
      </c>
      <c r="F2616" s="25">
        <f t="shared" si="492"/>
        <v>22390.5</v>
      </c>
      <c r="G2616" s="25">
        <f t="shared" si="493"/>
        <v>0.88394631651816624</v>
      </c>
      <c r="H2616" s="25">
        <f t="shared" si="488"/>
        <v>0.99730290362961838</v>
      </c>
      <c r="I2616" s="4">
        <f t="shared" si="494"/>
        <v>19845.525294239411</v>
      </c>
      <c r="J2616" s="25">
        <f t="shared" si="489"/>
        <v>25163.925499948378</v>
      </c>
      <c r="K2616" s="15">
        <f t="shared" si="495"/>
        <v>25096.055967817912</v>
      </c>
      <c r="L2616" s="36">
        <f t="shared" si="496"/>
        <v>-5304.0559678179125</v>
      </c>
      <c r="M2616" s="36">
        <f t="shared" si="497"/>
        <v>5304.0559678179125</v>
      </c>
      <c r="N2616" s="36">
        <f t="shared" si="498"/>
        <v>0.26798989328101819</v>
      </c>
      <c r="O2616" s="36">
        <f t="shared" si="499"/>
        <v>28133009.709744811</v>
      </c>
      <c r="P2616" s="35">
        <f t="shared" si="490"/>
        <v>28133009.709744811</v>
      </c>
    </row>
    <row r="2617" spans="1:16" x14ac:dyDescent="0.4">
      <c r="A2617" s="1">
        <v>2616</v>
      </c>
      <c r="B2617" s="21">
        <v>42429</v>
      </c>
      <c r="C2617" s="43">
        <v>4</v>
      </c>
      <c r="D2617" s="23">
        <v>23015</v>
      </c>
      <c r="E2617" s="25">
        <f t="shared" si="491"/>
        <v>22532</v>
      </c>
      <c r="F2617" s="25">
        <f t="shared" si="492"/>
        <v>23398.625</v>
      </c>
      <c r="G2617" s="25">
        <f t="shared" si="493"/>
        <v>0.98360480583794985</v>
      </c>
      <c r="H2617" s="25">
        <f t="shared" si="488"/>
        <v>0.99897478522145755</v>
      </c>
      <c r="I2617" s="4">
        <f t="shared" si="494"/>
        <v>23038.619533222678</v>
      </c>
      <c r="J2617" s="25">
        <f t="shared" si="489"/>
        <v>25164.271495538203</v>
      </c>
      <c r="K2617" s="15">
        <f t="shared" si="495"/>
        <v>25138.472712509723</v>
      </c>
      <c r="L2617" s="36">
        <f t="shared" si="496"/>
        <v>-2123.4727125097234</v>
      </c>
      <c r="M2617" s="36">
        <f t="shared" si="497"/>
        <v>2123.4727125097234</v>
      </c>
      <c r="N2617" s="36">
        <f t="shared" si="498"/>
        <v>9.2264727895273665E-2</v>
      </c>
      <c r="O2617" s="36">
        <f t="shared" si="499"/>
        <v>4509136.3607734023</v>
      </c>
      <c r="P2617" s="35">
        <f t="shared" si="490"/>
        <v>4509136.3607734023</v>
      </c>
    </row>
    <row r="2618" spans="1:16" x14ac:dyDescent="0.4">
      <c r="A2618" s="1">
        <v>2617</v>
      </c>
      <c r="B2618" s="21">
        <v>42430</v>
      </c>
      <c r="C2618" s="43">
        <v>1</v>
      </c>
      <c r="D2618" s="23">
        <v>26773</v>
      </c>
      <c r="E2618" s="25">
        <f t="shared" si="491"/>
        <v>24265.25</v>
      </c>
      <c r="F2618" s="25">
        <f t="shared" si="492"/>
        <v>24599.5</v>
      </c>
      <c r="G2618" s="25">
        <f t="shared" si="493"/>
        <v>1.088355454379154</v>
      </c>
      <c r="H2618" s="25">
        <f t="shared" si="488"/>
        <v>1.002565354379422</v>
      </c>
      <c r="I2618" s="4">
        <f t="shared" si="494"/>
        <v>26704.49351062228</v>
      </c>
      <c r="J2618" s="25">
        <f t="shared" si="489"/>
        <v>25164.617491128029</v>
      </c>
      <c r="K2618" s="15">
        <f t="shared" si="495"/>
        <v>25229.173652815371</v>
      </c>
      <c r="L2618" s="36">
        <f t="shared" si="496"/>
        <v>1543.8263471846294</v>
      </c>
      <c r="M2618" s="36">
        <f t="shared" si="497"/>
        <v>1543.8263471846294</v>
      </c>
      <c r="N2618" s="36">
        <f t="shared" si="498"/>
        <v>5.7663554595474148E-2</v>
      </c>
      <c r="O2618" s="36">
        <f t="shared" si="499"/>
        <v>2383399.7902614358</v>
      </c>
      <c r="P2618" s="35">
        <f t="shared" si="490"/>
        <v>2383399.7902614358</v>
      </c>
    </row>
    <row r="2619" spans="1:16" x14ac:dyDescent="0.4">
      <c r="A2619" s="1">
        <v>2618</v>
      </c>
      <c r="B2619" s="21">
        <v>42431</v>
      </c>
      <c r="C2619" s="43">
        <v>2</v>
      </c>
      <c r="D2619" s="23">
        <v>27481</v>
      </c>
      <c r="E2619" s="25">
        <f t="shared" si="491"/>
        <v>24933.75</v>
      </c>
      <c r="F2619" s="25">
        <f t="shared" si="492"/>
        <v>25560</v>
      </c>
      <c r="G2619" s="25">
        <f t="shared" si="493"/>
        <v>1.0751564945226917</v>
      </c>
      <c r="H2619" s="25">
        <f t="shared" si="488"/>
        <v>1.001156956769502</v>
      </c>
      <c r="I2619" s="4">
        <f t="shared" si="494"/>
        <v>27449.242413172378</v>
      </c>
      <c r="J2619" s="25">
        <f t="shared" si="489"/>
        <v>25164.963486717854</v>
      </c>
      <c r="K2619" s="15">
        <f t="shared" si="495"/>
        <v>25194.078261578084</v>
      </c>
      <c r="L2619" s="36">
        <f t="shared" si="496"/>
        <v>2286.9217384219155</v>
      </c>
      <c r="M2619" s="36">
        <f t="shared" si="497"/>
        <v>2286.9217384219155</v>
      </c>
      <c r="N2619" s="36">
        <f t="shared" si="498"/>
        <v>8.3218286758921275E-2</v>
      </c>
      <c r="O2619" s="36">
        <f t="shared" si="499"/>
        <v>5230011.0376667157</v>
      </c>
      <c r="P2619" s="35">
        <f t="shared" si="490"/>
        <v>5230011.0376667157</v>
      </c>
    </row>
    <row r="2620" spans="1:16" x14ac:dyDescent="0.4">
      <c r="A2620" s="1">
        <v>2619</v>
      </c>
      <c r="B2620" s="21">
        <v>42432</v>
      </c>
      <c r="C2620" s="43">
        <v>3</v>
      </c>
      <c r="D2620" s="23">
        <v>22466</v>
      </c>
      <c r="E2620" s="25">
        <f t="shared" si="491"/>
        <v>26186.25</v>
      </c>
      <c r="F2620" s="25">
        <f t="shared" si="492"/>
        <v>26582</v>
      </c>
      <c r="G2620" s="25">
        <f t="shared" si="493"/>
        <v>0.84515837784967274</v>
      </c>
      <c r="H2620" s="25">
        <f t="shared" si="488"/>
        <v>0.99730290362961838</v>
      </c>
      <c r="I2620" s="4">
        <f t="shared" si="494"/>
        <v>22526.756834093703</v>
      </c>
      <c r="J2620" s="25">
        <f t="shared" si="489"/>
        <v>25165.309482307683</v>
      </c>
      <c r="K2620" s="15">
        <f t="shared" si="495"/>
        <v>25097.436217443421</v>
      </c>
      <c r="L2620" s="36">
        <f t="shared" si="496"/>
        <v>-2631.4362174434209</v>
      </c>
      <c r="M2620" s="36">
        <f t="shared" si="497"/>
        <v>2631.4362174434209</v>
      </c>
      <c r="N2620" s="36">
        <f t="shared" si="498"/>
        <v>0.11712971679174845</v>
      </c>
      <c r="O2620" s="36">
        <f t="shared" si="499"/>
        <v>6924456.5664729383</v>
      </c>
      <c r="P2620" s="35">
        <f t="shared" si="490"/>
        <v>6924456.5664729383</v>
      </c>
    </row>
    <row r="2621" spans="1:16" x14ac:dyDescent="0.4">
      <c r="A2621" s="1">
        <v>2620</v>
      </c>
      <c r="B2621" s="21">
        <v>42433</v>
      </c>
      <c r="C2621" s="43">
        <v>4</v>
      </c>
      <c r="D2621" s="23">
        <v>28025</v>
      </c>
      <c r="E2621" s="25">
        <f t="shared" si="491"/>
        <v>26977.75</v>
      </c>
      <c r="F2621" s="25">
        <f t="shared" si="492"/>
        <v>26251.125</v>
      </c>
      <c r="G2621" s="25">
        <f t="shared" si="493"/>
        <v>1.0675732944778558</v>
      </c>
      <c r="H2621" s="25">
        <f t="shared" si="488"/>
        <v>0.99897478522145755</v>
      </c>
      <c r="I2621" s="4">
        <f t="shared" si="494"/>
        <v>28053.761130504692</v>
      </c>
      <c r="J2621" s="25">
        <f t="shared" si="489"/>
        <v>25165.655477897508</v>
      </c>
      <c r="K2621" s="15">
        <f t="shared" si="495"/>
        <v>25139.855275989859</v>
      </c>
      <c r="L2621" s="36">
        <f t="shared" si="496"/>
        <v>2885.1447240101406</v>
      </c>
      <c r="M2621" s="36">
        <f t="shared" si="497"/>
        <v>2885.1447240101406</v>
      </c>
      <c r="N2621" s="36">
        <f t="shared" si="498"/>
        <v>0.10294896428225302</v>
      </c>
      <c r="O2621" s="36">
        <f t="shared" si="499"/>
        <v>8324060.0784835508</v>
      </c>
      <c r="P2621" s="35">
        <f t="shared" si="490"/>
        <v>8324060.0784835508</v>
      </c>
    </row>
    <row r="2622" spans="1:16" x14ac:dyDescent="0.4">
      <c r="A2622" s="1">
        <v>2621</v>
      </c>
      <c r="B2622" s="21">
        <v>42434</v>
      </c>
      <c r="C2622" s="43">
        <v>1</v>
      </c>
      <c r="D2622" s="23">
        <v>29939</v>
      </c>
      <c r="E2622" s="25">
        <f t="shared" si="491"/>
        <v>25524.5</v>
      </c>
      <c r="F2622" s="25">
        <f t="shared" si="492"/>
        <v>25897.375</v>
      </c>
      <c r="G2622" s="25">
        <f t="shared" si="493"/>
        <v>1.1560631145048486</v>
      </c>
      <c r="H2622" s="25">
        <f t="shared" si="488"/>
        <v>1.002565354379422</v>
      </c>
      <c r="I2622" s="4">
        <f t="shared" si="494"/>
        <v>29862.392380925576</v>
      </c>
      <c r="J2622" s="25">
        <f t="shared" si="489"/>
        <v>25166.001473487333</v>
      </c>
      <c r="K2622" s="15">
        <f t="shared" si="495"/>
        <v>25230.561185579882</v>
      </c>
      <c r="L2622" s="36">
        <f t="shared" si="496"/>
        <v>4708.4388144201184</v>
      </c>
      <c r="M2622" s="36">
        <f t="shared" si="497"/>
        <v>4708.4388144201184</v>
      </c>
      <c r="N2622" s="36">
        <f t="shared" si="498"/>
        <v>0.1572677382150412</v>
      </c>
      <c r="O2622" s="36">
        <f t="shared" si="499"/>
        <v>22169396.069137931</v>
      </c>
      <c r="P2622" s="35">
        <f t="shared" si="490"/>
        <v>22169396.069137931</v>
      </c>
    </row>
    <row r="2623" spans="1:16" x14ac:dyDescent="0.4">
      <c r="A2623" s="1">
        <v>2622</v>
      </c>
      <c r="B2623" s="21">
        <v>42435</v>
      </c>
      <c r="C2623" s="43">
        <v>2</v>
      </c>
      <c r="D2623" s="23">
        <v>21668</v>
      </c>
      <c r="E2623" s="25">
        <f t="shared" si="491"/>
        <v>26270.25</v>
      </c>
      <c r="F2623" s="25">
        <f t="shared" si="492"/>
        <v>26096</v>
      </c>
      <c r="G2623" s="25">
        <f t="shared" si="493"/>
        <v>0.83031882280809322</v>
      </c>
      <c r="H2623" s="25">
        <f t="shared" si="488"/>
        <v>1.001156956769502</v>
      </c>
      <c r="I2623" s="4">
        <f t="shared" si="494"/>
        <v>21642.960030880211</v>
      </c>
      <c r="J2623" s="25">
        <f t="shared" si="489"/>
        <v>25166.347469077158</v>
      </c>
      <c r="K2623" s="15">
        <f t="shared" si="495"/>
        <v>25195.463845145146</v>
      </c>
      <c r="L2623" s="36">
        <f t="shared" si="496"/>
        <v>-3527.4638451451465</v>
      </c>
      <c r="M2623" s="36">
        <f t="shared" si="497"/>
        <v>3527.4638451451465</v>
      </c>
      <c r="N2623" s="36">
        <f t="shared" si="498"/>
        <v>0.16279600540636638</v>
      </c>
      <c r="O2623" s="36">
        <f t="shared" si="499"/>
        <v>12443001.178806182</v>
      </c>
      <c r="P2623" s="35">
        <f t="shared" si="490"/>
        <v>12443001.178806182</v>
      </c>
    </row>
    <row r="2624" spans="1:16" x14ac:dyDescent="0.4">
      <c r="A2624" s="1">
        <v>2623</v>
      </c>
      <c r="B2624" s="21">
        <v>42436</v>
      </c>
      <c r="C2624" s="43">
        <v>3</v>
      </c>
      <c r="D2624" s="23">
        <v>25449</v>
      </c>
      <c r="E2624" s="25">
        <f t="shared" si="491"/>
        <v>25921.75</v>
      </c>
      <c r="F2624" s="25">
        <f t="shared" si="492"/>
        <v>25533.75</v>
      </c>
      <c r="G2624" s="25">
        <f t="shared" si="493"/>
        <v>0.9966808635629314</v>
      </c>
      <c r="H2624" s="25">
        <f t="shared" si="488"/>
        <v>0.99730290362961838</v>
      </c>
      <c r="I2624" s="4">
        <f t="shared" si="494"/>
        <v>25517.824030572894</v>
      </c>
      <c r="J2624" s="25">
        <f t="shared" si="489"/>
        <v>25166.693464666983</v>
      </c>
      <c r="K2624" s="15">
        <f t="shared" si="495"/>
        <v>25098.816467068922</v>
      </c>
      <c r="L2624" s="36">
        <f t="shared" si="496"/>
        <v>350.18353293107793</v>
      </c>
      <c r="M2624" s="36">
        <f t="shared" si="497"/>
        <v>350.18353293107793</v>
      </c>
      <c r="N2624" s="36">
        <f t="shared" si="498"/>
        <v>1.3760207981888402E-2</v>
      </c>
      <c r="O2624" s="36">
        <f t="shared" si="499"/>
        <v>122628.50673609134</v>
      </c>
      <c r="P2624" s="35">
        <f t="shared" si="490"/>
        <v>122628.50673609134</v>
      </c>
    </row>
    <row r="2625" spans="1:16" x14ac:dyDescent="0.4">
      <c r="A2625" s="1">
        <v>2624</v>
      </c>
      <c r="B2625" s="21">
        <v>42437</v>
      </c>
      <c r="C2625" s="43">
        <v>4</v>
      </c>
      <c r="D2625" s="23">
        <v>26631</v>
      </c>
      <c r="E2625" s="25">
        <f t="shared" si="491"/>
        <v>25145.75</v>
      </c>
      <c r="F2625" s="25">
        <f t="shared" si="492"/>
        <v>25081.375</v>
      </c>
      <c r="G2625" s="25">
        <f t="shared" si="493"/>
        <v>1.0617838934268955</v>
      </c>
      <c r="H2625" s="25">
        <f t="shared" si="488"/>
        <v>0.99897478522145755</v>
      </c>
      <c r="I2625" s="4">
        <f t="shared" si="494"/>
        <v>26658.330514414647</v>
      </c>
      <c r="J2625" s="25">
        <f t="shared" si="489"/>
        <v>25167.039460256809</v>
      </c>
      <c r="K2625" s="15">
        <f t="shared" si="495"/>
        <v>25141.237839469992</v>
      </c>
      <c r="L2625" s="36">
        <f t="shared" si="496"/>
        <v>1489.7621605300083</v>
      </c>
      <c r="M2625" s="36">
        <f t="shared" si="497"/>
        <v>1489.7621605300083</v>
      </c>
      <c r="N2625" s="36">
        <f t="shared" si="498"/>
        <v>5.5940901976268567E-2</v>
      </c>
      <c r="O2625" s="36">
        <f t="shared" si="499"/>
        <v>2219391.2949470379</v>
      </c>
      <c r="P2625" s="35">
        <f t="shared" si="490"/>
        <v>2219391.2949470379</v>
      </c>
    </row>
    <row r="2626" spans="1:16" x14ac:dyDescent="0.4">
      <c r="A2626" s="1">
        <v>2625</v>
      </c>
      <c r="B2626" s="21">
        <v>42438</v>
      </c>
      <c r="C2626" s="43">
        <v>1</v>
      </c>
      <c r="D2626" s="23">
        <v>26835</v>
      </c>
      <c r="E2626" s="25">
        <f t="shared" si="491"/>
        <v>25017</v>
      </c>
      <c r="F2626" s="25">
        <f t="shared" si="492"/>
        <v>25167.375</v>
      </c>
      <c r="G2626" s="25">
        <f t="shared" si="493"/>
        <v>1.066261380060495</v>
      </c>
      <c r="H2626" s="25">
        <f t="shared" ref="H2626:H2689" si="500">VLOOKUP(C2626,$Q$38:$S$42,3,FALSE)</f>
        <v>1.002565354379422</v>
      </c>
      <c r="I2626" s="4">
        <f t="shared" si="494"/>
        <v>26766.334865631379</v>
      </c>
      <c r="J2626" s="25">
        <f t="shared" si="489"/>
        <v>25167.385455846634</v>
      </c>
      <c r="K2626" s="15">
        <f t="shared" si="495"/>
        <v>25231.948718344389</v>
      </c>
      <c r="L2626" s="36">
        <f t="shared" si="496"/>
        <v>1603.0512816556111</v>
      </c>
      <c r="M2626" s="36">
        <f t="shared" si="497"/>
        <v>1603.0512816556111</v>
      </c>
      <c r="N2626" s="36">
        <f t="shared" si="498"/>
        <v>5.9737331159143321E-2</v>
      </c>
      <c r="O2626" s="36">
        <f t="shared" si="499"/>
        <v>2569773.4116176972</v>
      </c>
      <c r="P2626" s="35">
        <f t="shared" si="490"/>
        <v>2569773.4116176972</v>
      </c>
    </row>
    <row r="2627" spans="1:16" x14ac:dyDescent="0.4">
      <c r="A2627" s="1">
        <v>2626</v>
      </c>
      <c r="B2627" s="21">
        <v>42439</v>
      </c>
      <c r="C2627" s="43">
        <v>2</v>
      </c>
      <c r="D2627" s="23">
        <v>21153</v>
      </c>
      <c r="E2627" s="25">
        <f t="shared" si="491"/>
        <v>25317.75</v>
      </c>
      <c r="F2627" s="25">
        <f t="shared" si="492"/>
        <v>24947.5</v>
      </c>
      <c r="G2627" s="25">
        <f t="shared" si="493"/>
        <v>0.84790059124160733</v>
      </c>
      <c r="H2627" s="25">
        <f t="shared" si="500"/>
        <v>1.001156956769502</v>
      </c>
      <c r="I2627" s="4">
        <f t="shared" si="494"/>
        <v>21128.555175060417</v>
      </c>
      <c r="J2627" s="25">
        <f t="shared" ref="J2627:J2690" si="501">INTERCEPT($I$2:$I$3896,$A$2:$A$3896)+SLOPE($I$2:$I$3896,$A$2:$A$3896)*A2627</f>
        <v>25167.731451436459</v>
      </c>
      <c r="K2627" s="15">
        <f t="shared" si="495"/>
        <v>25196.849428712208</v>
      </c>
      <c r="L2627" s="36">
        <f t="shared" si="496"/>
        <v>-4043.8494287122085</v>
      </c>
      <c r="M2627" s="36">
        <f t="shared" si="497"/>
        <v>4043.8494287122085</v>
      </c>
      <c r="N2627" s="36">
        <f t="shared" si="498"/>
        <v>0.19117143803300754</v>
      </c>
      <c r="O2627" s="36">
        <f t="shared" si="499"/>
        <v>16352718.202096054</v>
      </c>
      <c r="P2627" s="35">
        <f t="shared" ref="P2627:P2690" si="502">(D2627-K2627)^2</f>
        <v>16352718.202096054</v>
      </c>
    </row>
    <row r="2628" spans="1:16" x14ac:dyDescent="0.4">
      <c r="A2628" s="1">
        <v>2627</v>
      </c>
      <c r="B2628" s="21">
        <v>42440</v>
      </c>
      <c r="C2628" s="43">
        <v>3</v>
      </c>
      <c r="D2628" s="23">
        <v>26652</v>
      </c>
      <c r="E2628" s="25">
        <f t="shared" si="491"/>
        <v>24577.25</v>
      </c>
      <c r="F2628" s="25">
        <f t="shared" si="492"/>
        <v>23881</v>
      </c>
      <c r="G2628" s="25">
        <f t="shared" si="493"/>
        <v>1.1160336669318704</v>
      </c>
      <c r="H2628" s="25">
        <f t="shared" si="500"/>
        <v>0.99730290362961838</v>
      </c>
      <c r="I2628" s="4">
        <f t="shared" si="494"/>
        <v>26724.077412190214</v>
      </c>
      <c r="J2628" s="25">
        <f t="shared" si="501"/>
        <v>25168.077447026288</v>
      </c>
      <c r="K2628" s="15">
        <f t="shared" si="495"/>
        <v>25100.196716694431</v>
      </c>
      <c r="L2628" s="36">
        <f t="shared" si="496"/>
        <v>1551.8032833055695</v>
      </c>
      <c r="M2628" s="36">
        <f t="shared" si="497"/>
        <v>1551.8032833055695</v>
      </c>
      <c r="N2628" s="36">
        <f t="shared" si="498"/>
        <v>5.8224646679632654E-2</v>
      </c>
      <c r="O2628" s="36">
        <f t="shared" si="499"/>
        <v>2408093.4300779453</v>
      </c>
      <c r="P2628" s="35">
        <f t="shared" si="502"/>
        <v>2408093.4300779453</v>
      </c>
    </row>
    <row r="2629" spans="1:16" x14ac:dyDescent="0.4">
      <c r="A2629" s="1">
        <v>2628</v>
      </c>
      <c r="B2629" s="21">
        <v>42441</v>
      </c>
      <c r="C2629" s="43">
        <v>4</v>
      </c>
      <c r="D2629" s="23">
        <v>23669</v>
      </c>
      <c r="E2629" s="25">
        <f t="shared" ref="E2629:E2692" si="503">AVERAGE(D2627:D2630)</f>
        <v>23184.75</v>
      </c>
      <c r="F2629" s="25">
        <f t="shared" ref="F2629:F2692" si="504">AVERAGE(E2629:E2630)</f>
        <v>23794.125</v>
      </c>
      <c r="G2629" s="25">
        <f t="shared" si="493"/>
        <v>0.99474134896744471</v>
      </c>
      <c r="H2629" s="25">
        <f t="shared" si="500"/>
        <v>0.99897478522145755</v>
      </c>
      <c r="I2629" s="4">
        <f t="shared" si="494"/>
        <v>23693.290711790029</v>
      </c>
      <c r="J2629" s="25">
        <f t="shared" si="501"/>
        <v>25168.423442616113</v>
      </c>
      <c r="K2629" s="15">
        <f t="shared" si="495"/>
        <v>25142.620402950128</v>
      </c>
      <c r="L2629" s="36">
        <f t="shared" si="496"/>
        <v>-1473.6204029501278</v>
      </c>
      <c r="M2629" s="36">
        <f t="shared" si="497"/>
        <v>1473.6204029501278</v>
      </c>
      <c r="N2629" s="36">
        <f t="shared" si="498"/>
        <v>6.225951256707625E-2</v>
      </c>
      <c r="O2629" s="36">
        <f t="shared" si="499"/>
        <v>2171557.091990897</v>
      </c>
      <c r="P2629" s="35">
        <f t="shared" si="502"/>
        <v>2171557.091990897</v>
      </c>
    </row>
    <row r="2630" spans="1:16" x14ac:dyDescent="0.4">
      <c r="A2630" s="1">
        <v>2629</v>
      </c>
      <c r="B2630" s="21">
        <v>42442</v>
      </c>
      <c r="C2630" s="43">
        <v>1</v>
      </c>
      <c r="D2630" s="23">
        <v>21265</v>
      </c>
      <c r="E2630" s="25">
        <f t="shared" si="503"/>
        <v>24403.5</v>
      </c>
      <c r="F2630" s="25">
        <f t="shared" si="504"/>
        <v>24366.5</v>
      </c>
      <c r="G2630" s="25">
        <f t="shared" si="493"/>
        <v>0.87271458765107834</v>
      </c>
      <c r="H2630" s="25">
        <f t="shared" si="500"/>
        <v>1.002565354379422</v>
      </c>
      <c r="I2630" s="4">
        <f t="shared" si="494"/>
        <v>21210.587326910798</v>
      </c>
      <c r="J2630" s="25">
        <f t="shared" si="501"/>
        <v>25168.769438205938</v>
      </c>
      <c r="K2630" s="15">
        <f t="shared" si="495"/>
        <v>25233.3362511089</v>
      </c>
      <c r="L2630" s="36">
        <f t="shared" si="496"/>
        <v>-3968.3362511088999</v>
      </c>
      <c r="M2630" s="36">
        <f t="shared" si="497"/>
        <v>3968.3362511088999</v>
      </c>
      <c r="N2630" s="36">
        <f t="shared" si="498"/>
        <v>0.18661350816406772</v>
      </c>
      <c r="O2630" s="36">
        <f t="shared" si="499"/>
        <v>15747692.601865038</v>
      </c>
      <c r="P2630" s="35">
        <f t="shared" si="502"/>
        <v>15747692.601865038</v>
      </c>
    </row>
    <row r="2631" spans="1:16" x14ac:dyDescent="0.4">
      <c r="A2631" s="1">
        <v>2630</v>
      </c>
      <c r="B2631" s="21">
        <v>42443</v>
      </c>
      <c r="C2631" s="43">
        <v>2</v>
      </c>
      <c r="D2631" s="23">
        <v>26028</v>
      </c>
      <c r="E2631" s="25">
        <f t="shared" si="503"/>
        <v>24329.5</v>
      </c>
      <c r="F2631" s="25">
        <f t="shared" si="504"/>
        <v>25306.125</v>
      </c>
      <c r="G2631" s="25">
        <f t="shared" si="493"/>
        <v>1.0285257027695864</v>
      </c>
      <c r="H2631" s="25">
        <f t="shared" si="500"/>
        <v>1.001156956769502</v>
      </c>
      <c r="I2631" s="4">
        <f t="shared" si="494"/>
        <v>25997.921528694395</v>
      </c>
      <c r="J2631" s="25">
        <f t="shared" si="501"/>
        <v>25169.115433795763</v>
      </c>
      <c r="K2631" s="15">
        <f t="shared" si="495"/>
        <v>25198.23501227927</v>
      </c>
      <c r="L2631" s="36">
        <f t="shared" si="496"/>
        <v>829.76498772072955</v>
      </c>
      <c r="M2631" s="36">
        <f t="shared" si="497"/>
        <v>829.76498772072955</v>
      </c>
      <c r="N2631" s="36">
        <f t="shared" si="498"/>
        <v>3.1879705998183863E-2</v>
      </c>
      <c r="O2631" s="36">
        <f t="shared" si="499"/>
        <v>688509.93484718248</v>
      </c>
      <c r="P2631" s="35">
        <f t="shared" si="502"/>
        <v>688509.93484718248</v>
      </c>
    </row>
    <row r="2632" spans="1:16" x14ac:dyDescent="0.4">
      <c r="A2632" s="1">
        <v>2631</v>
      </c>
      <c r="B2632" s="21">
        <v>42444</v>
      </c>
      <c r="C2632" s="43">
        <v>3</v>
      </c>
      <c r="D2632" s="23">
        <v>26356</v>
      </c>
      <c r="E2632" s="25">
        <f t="shared" si="503"/>
        <v>26282.75</v>
      </c>
      <c r="F2632" s="25">
        <f t="shared" si="504"/>
        <v>26164.875</v>
      </c>
      <c r="G2632" s="25">
        <f t="shared" si="493"/>
        <v>1.0073046402858794</v>
      </c>
      <c r="H2632" s="25">
        <f t="shared" si="500"/>
        <v>0.99730290362961838</v>
      </c>
      <c r="I2632" s="4">
        <f t="shared" si="494"/>
        <v>26427.276912640151</v>
      </c>
      <c r="J2632" s="25">
        <f t="shared" si="501"/>
        <v>25169.461429385588</v>
      </c>
      <c r="K2632" s="15">
        <f t="shared" si="495"/>
        <v>25101.576966319932</v>
      </c>
      <c r="L2632" s="36">
        <f t="shared" si="496"/>
        <v>1254.4230336800683</v>
      </c>
      <c r="M2632" s="36">
        <f t="shared" si="497"/>
        <v>1254.4230336800683</v>
      </c>
      <c r="N2632" s="36">
        <f t="shared" si="498"/>
        <v>4.7595349585675684E-2</v>
      </c>
      <c r="O2632" s="36">
        <f t="shared" si="499"/>
        <v>1573577.1474271058</v>
      </c>
      <c r="P2632" s="35">
        <f t="shared" si="502"/>
        <v>1573577.1474271058</v>
      </c>
    </row>
    <row r="2633" spans="1:16" x14ac:dyDescent="0.4">
      <c r="A2633" s="1">
        <v>2632</v>
      </c>
      <c r="B2633" s="21">
        <v>42445</v>
      </c>
      <c r="C2633" s="43">
        <v>4</v>
      </c>
      <c r="D2633" s="23">
        <v>31482</v>
      </c>
      <c r="E2633" s="25">
        <f t="shared" si="503"/>
        <v>26047</v>
      </c>
      <c r="F2633" s="25">
        <f t="shared" si="504"/>
        <v>25656.375</v>
      </c>
      <c r="G2633" s="25">
        <f t="shared" si="493"/>
        <v>1.227063449142757</v>
      </c>
      <c r="H2633" s="25">
        <f t="shared" si="500"/>
        <v>0.99897478522145755</v>
      </c>
      <c r="I2633" s="4">
        <f t="shared" si="494"/>
        <v>31514.308935255976</v>
      </c>
      <c r="J2633" s="25">
        <f t="shared" si="501"/>
        <v>25169.807424975414</v>
      </c>
      <c r="K2633" s="15">
        <f t="shared" si="495"/>
        <v>25144.00296643026</v>
      </c>
      <c r="L2633" s="36">
        <f t="shared" si="496"/>
        <v>6337.9970335697399</v>
      </c>
      <c r="M2633" s="36">
        <f t="shared" si="497"/>
        <v>6337.9970335697399</v>
      </c>
      <c r="N2633" s="36">
        <f t="shared" si="498"/>
        <v>0.2013212957744025</v>
      </c>
      <c r="O2633" s="36">
        <f t="shared" si="499"/>
        <v>40170206.397538826</v>
      </c>
      <c r="P2633" s="35">
        <f t="shared" si="502"/>
        <v>40170206.397538826</v>
      </c>
    </row>
    <row r="2634" spans="1:16" x14ac:dyDescent="0.4">
      <c r="A2634" s="1">
        <v>2633</v>
      </c>
      <c r="B2634" s="21">
        <v>42446</v>
      </c>
      <c r="C2634" s="43">
        <v>1</v>
      </c>
      <c r="D2634" s="23">
        <v>20322</v>
      </c>
      <c r="E2634" s="25">
        <f t="shared" si="503"/>
        <v>25265.75</v>
      </c>
      <c r="F2634" s="25">
        <f t="shared" si="504"/>
        <v>24621.25</v>
      </c>
      <c r="G2634" s="25">
        <f t="shared" si="493"/>
        <v>0.82538457633142104</v>
      </c>
      <c r="H2634" s="25">
        <f t="shared" si="500"/>
        <v>1.002565354379422</v>
      </c>
      <c r="I2634" s="4">
        <f t="shared" si="494"/>
        <v>20270.000266046613</v>
      </c>
      <c r="J2634" s="25">
        <f t="shared" si="501"/>
        <v>25170.153420565239</v>
      </c>
      <c r="K2634" s="15">
        <f t="shared" si="495"/>
        <v>25234.723783873407</v>
      </c>
      <c r="L2634" s="36">
        <f t="shared" si="496"/>
        <v>-4912.7237838734072</v>
      </c>
      <c r="M2634" s="36">
        <f t="shared" si="497"/>
        <v>4912.7237838734072</v>
      </c>
      <c r="N2634" s="36">
        <f t="shared" si="498"/>
        <v>0.24174410903815605</v>
      </c>
      <c r="O2634" s="36">
        <f t="shared" si="499"/>
        <v>24134854.976635449</v>
      </c>
      <c r="P2634" s="35">
        <f t="shared" si="502"/>
        <v>24134854.976635449</v>
      </c>
    </row>
    <row r="2635" spans="1:16" x14ac:dyDescent="0.4">
      <c r="A2635" s="1">
        <v>2634</v>
      </c>
      <c r="B2635" s="21">
        <v>42447</v>
      </c>
      <c r="C2635" s="43">
        <v>2</v>
      </c>
      <c r="D2635" s="23">
        <v>22903</v>
      </c>
      <c r="E2635" s="25">
        <f t="shared" si="503"/>
        <v>23976.75</v>
      </c>
      <c r="F2635" s="25">
        <f t="shared" si="504"/>
        <v>22451.5</v>
      </c>
      <c r="G2635" s="25">
        <f t="shared" si="493"/>
        <v>1.020110014921052</v>
      </c>
      <c r="H2635" s="25">
        <f t="shared" si="500"/>
        <v>1.001156956769502</v>
      </c>
      <c r="I2635" s="4">
        <f t="shared" si="494"/>
        <v>22876.532840467487</v>
      </c>
      <c r="J2635" s="25">
        <f t="shared" si="501"/>
        <v>25170.499416155064</v>
      </c>
      <c r="K2635" s="15">
        <f t="shared" si="495"/>
        <v>25199.620595846332</v>
      </c>
      <c r="L2635" s="36">
        <f t="shared" si="496"/>
        <v>-2296.6205958463324</v>
      </c>
      <c r="M2635" s="36">
        <f t="shared" si="497"/>
        <v>2296.6205958463324</v>
      </c>
      <c r="N2635" s="36">
        <f t="shared" si="498"/>
        <v>0.10027597239865224</v>
      </c>
      <c r="O2635" s="36">
        <f t="shared" si="499"/>
        <v>5274466.1612655632</v>
      </c>
      <c r="P2635" s="35">
        <f t="shared" si="502"/>
        <v>5274466.1612655632</v>
      </c>
    </row>
    <row r="2636" spans="1:16" x14ac:dyDescent="0.4">
      <c r="A2636" s="1">
        <v>2635</v>
      </c>
      <c r="B2636" s="21">
        <v>42448</v>
      </c>
      <c r="C2636" s="43">
        <v>3</v>
      </c>
      <c r="D2636" s="23">
        <v>21200</v>
      </c>
      <c r="E2636" s="25">
        <f t="shared" si="503"/>
        <v>20926.25</v>
      </c>
      <c r="F2636" s="25">
        <f t="shared" si="504"/>
        <v>21506</v>
      </c>
      <c r="G2636" s="25">
        <f t="shared" si="493"/>
        <v>0.98577141262903378</v>
      </c>
      <c r="H2636" s="25">
        <f t="shared" si="500"/>
        <v>0.99730290362961838</v>
      </c>
      <c r="I2636" s="4">
        <f t="shared" si="494"/>
        <v>21257.333075882958</v>
      </c>
      <c r="J2636" s="25">
        <f t="shared" si="501"/>
        <v>25170.845411744889</v>
      </c>
      <c r="K2636" s="15">
        <f t="shared" si="495"/>
        <v>25102.957215945436</v>
      </c>
      <c r="L2636" s="36">
        <f t="shared" si="496"/>
        <v>-3902.9572159454365</v>
      </c>
      <c r="M2636" s="36">
        <f t="shared" si="497"/>
        <v>3902.9572159454365</v>
      </c>
      <c r="N2636" s="36">
        <f t="shared" si="498"/>
        <v>0.18410175546912436</v>
      </c>
      <c r="O2636" s="36">
        <f t="shared" si="499"/>
        <v>15233075.029500552</v>
      </c>
      <c r="P2636" s="35">
        <f t="shared" si="502"/>
        <v>15233075.029500552</v>
      </c>
    </row>
    <row r="2637" spans="1:16" x14ac:dyDescent="0.4">
      <c r="A2637" s="1">
        <v>2636</v>
      </c>
      <c r="B2637" s="21">
        <v>42449</v>
      </c>
      <c r="C2637" s="43">
        <v>4</v>
      </c>
      <c r="D2637" s="23">
        <v>19280</v>
      </c>
      <c r="E2637" s="25">
        <f t="shared" si="503"/>
        <v>22085.75</v>
      </c>
      <c r="F2637" s="25">
        <f t="shared" si="504"/>
        <v>22135.625</v>
      </c>
      <c r="G2637" s="25">
        <f t="shared" si="493"/>
        <v>0.87099415534912616</v>
      </c>
      <c r="H2637" s="25">
        <f t="shared" si="500"/>
        <v>0.99897478522145755</v>
      </c>
      <c r="I2637" s="4">
        <f t="shared" si="494"/>
        <v>19299.786426266921</v>
      </c>
      <c r="J2637" s="25">
        <f t="shared" si="501"/>
        <v>25171.191407334718</v>
      </c>
      <c r="K2637" s="15">
        <f t="shared" si="495"/>
        <v>25145.385529910396</v>
      </c>
      <c r="L2637" s="36">
        <f t="shared" si="496"/>
        <v>-5865.3855299103961</v>
      </c>
      <c r="M2637" s="36">
        <f t="shared" si="497"/>
        <v>5865.3855299103961</v>
      </c>
      <c r="N2637" s="36">
        <f t="shared" si="498"/>
        <v>0.30422124117792509</v>
      </c>
      <c r="O2637" s="36">
        <f t="shared" si="499"/>
        <v>34402747.414482258</v>
      </c>
      <c r="P2637" s="35">
        <f t="shared" si="502"/>
        <v>34402747.414482258</v>
      </c>
    </row>
    <row r="2638" spans="1:16" x14ac:dyDescent="0.4">
      <c r="A2638" s="1">
        <v>2637</v>
      </c>
      <c r="B2638" s="21">
        <v>42450</v>
      </c>
      <c r="C2638" s="43">
        <v>1</v>
      </c>
      <c r="D2638" s="23">
        <v>24960</v>
      </c>
      <c r="E2638" s="25">
        <f t="shared" si="503"/>
        <v>22185.5</v>
      </c>
      <c r="F2638" s="25">
        <f t="shared" si="504"/>
        <v>22673.75</v>
      </c>
      <c r="G2638" s="25">
        <f t="shared" si="493"/>
        <v>1.1008324604443465</v>
      </c>
      <c r="H2638" s="25">
        <f t="shared" si="500"/>
        <v>1.002565354379422</v>
      </c>
      <c r="I2638" s="4">
        <f t="shared" si="494"/>
        <v>24896.132597211075</v>
      </c>
      <c r="J2638" s="25">
        <f t="shared" si="501"/>
        <v>25171.537402924543</v>
      </c>
      <c r="K2638" s="15">
        <f t="shared" si="495"/>
        <v>25236.111316637918</v>
      </c>
      <c r="L2638" s="36">
        <f t="shared" si="496"/>
        <v>-276.11131663791821</v>
      </c>
      <c r="M2638" s="36">
        <f t="shared" si="497"/>
        <v>276.11131663791821</v>
      </c>
      <c r="N2638" s="36">
        <f t="shared" si="498"/>
        <v>1.1062152108890954E-2</v>
      </c>
      <c r="O2638" s="36">
        <f t="shared" si="499"/>
        <v>76237.459175524724</v>
      </c>
      <c r="P2638" s="35">
        <f t="shared" si="502"/>
        <v>76237.459175524724</v>
      </c>
    </row>
    <row r="2639" spans="1:16" x14ac:dyDescent="0.4">
      <c r="A2639" s="1">
        <v>2638</v>
      </c>
      <c r="B2639" s="21">
        <v>42451</v>
      </c>
      <c r="C2639" s="43">
        <v>2</v>
      </c>
      <c r="D2639" s="23">
        <v>23302</v>
      </c>
      <c r="E2639" s="25">
        <f t="shared" si="503"/>
        <v>23162</v>
      </c>
      <c r="F2639" s="25">
        <f t="shared" si="504"/>
        <v>23113.875</v>
      </c>
      <c r="G2639" s="25">
        <f t="shared" si="493"/>
        <v>1.0081390506784345</v>
      </c>
      <c r="H2639" s="25">
        <f t="shared" si="500"/>
        <v>1.001156956769502</v>
      </c>
      <c r="I2639" s="4">
        <f t="shared" si="494"/>
        <v>23275.071748180297</v>
      </c>
      <c r="J2639" s="25">
        <f t="shared" si="501"/>
        <v>25171.883398514368</v>
      </c>
      <c r="K2639" s="15">
        <f t="shared" si="495"/>
        <v>25201.006179413394</v>
      </c>
      <c r="L2639" s="36">
        <f t="shared" si="496"/>
        <v>-1899.0061794133944</v>
      </c>
      <c r="M2639" s="36">
        <f t="shared" si="497"/>
        <v>1899.0061794133944</v>
      </c>
      <c r="N2639" s="36">
        <f t="shared" si="498"/>
        <v>8.1495415818959513E-2</v>
      </c>
      <c r="O2639" s="36">
        <f t="shared" si="499"/>
        <v>3606224.4694502573</v>
      </c>
      <c r="P2639" s="35">
        <f t="shared" si="502"/>
        <v>3606224.4694502573</v>
      </c>
    </row>
    <row r="2640" spans="1:16" x14ac:dyDescent="0.4">
      <c r="A2640" s="1">
        <v>2639</v>
      </c>
      <c r="B2640" s="21">
        <v>42452</v>
      </c>
      <c r="C2640" s="43">
        <v>3</v>
      </c>
      <c r="D2640" s="23">
        <v>25106</v>
      </c>
      <c r="E2640" s="25">
        <f t="shared" si="503"/>
        <v>23065.75</v>
      </c>
      <c r="F2640" s="25">
        <f t="shared" si="504"/>
        <v>23090.875</v>
      </c>
      <c r="G2640" s="25">
        <f t="shared" si="493"/>
        <v>1.0872693217558884</v>
      </c>
      <c r="H2640" s="25">
        <f t="shared" si="500"/>
        <v>0.99730290362961838</v>
      </c>
      <c r="I2640" s="4">
        <f t="shared" si="494"/>
        <v>25173.896424675353</v>
      </c>
      <c r="J2640" s="25">
        <f t="shared" si="501"/>
        <v>25172.229394104193</v>
      </c>
      <c r="K2640" s="15">
        <f t="shared" si="495"/>
        <v>25104.337465570941</v>
      </c>
      <c r="L2640" s="36">
        <f t="shared" si="496"/>
        <v>1.6625344290587236</v>
      </c>
      <c r="M2640" s="36">
        <f t="shared" si="497"/>
        <v>1.6625344290587236</v>
      </c>
      <c r="N2640" s="36">
        <f t="shared" si="498"/>
        <v>6.622060181067169E-5</v>
      </c>
      <c r="O2640" s="36">
        <f t="shared" si="499"/>
        <v>2.7640207278056161</v>
      </c>
      <c r="P2640" s="35">
        <f t="shared" si="502"/>
        <v>2.7640207278056161</v>
      </c>
    </row>
    <row r="2641" spans="1:16" x14ac:dyDescent="0.4">
      <c r="A2641" s="1">
        <v>2640</v>
      </c>
      <c r="B2641" s="21">
        <v>42453</v>
      </c>
      <c r="C2641" s="43">
        <v>4</v>
      </c>
      <c r="D2641" s="23">
        <v>18895</v>
      </c>
      <c r="E2641" s="25">
        <f t="shared" si="503"/>
        <v>23116</v>
      </c>
      <c r="F2641" s="25">
        <f t="shared" si="504"/>
        <v>23655.5</v>
      </c>
      <c r="G2641" s="25">
        <f t="shared" si="493"/>
        <v>0.79875716006848296</v>
      </c>
      <c r="H2641" s="25">
        <f t="shared" si="500"/>
        <v>0.99897478522145755</v>
      </c>
      <c r="I2641" s="4">
        <f t="shared" si="494"/>
        <v>18914.391313501736</v>
      </c>
      <c r="J2641" s="25">
        <f t="shared" si="501"/>
        <v>25172.575389694019</v>
      </c>
      <c r="K2641" s="15">
        <f t="shared" si="495"/>
        <v>25146.768093390532</v>
      </c>
      <c r="L2641" s="36">
        <f t="shared" si="496"/>
        <v>-6251.7680933905322</v>
      </c>
      <c r="M2641" s="36">
        <f t="shared" si="497"/>
        <v>6251.7680933905322</v>
      </c>
      <c r="N2641" s="36">
        <f t="shared" si="498"/>
        <v>0.33086891206089081</v>
      </c>
      <c r="O2641" s="36">
        <f t="shared" si="499"/>
        <v>39084604.293535888</v>
      </c>
      <c r="P2641" s="35">
        <f t="shared" si="502"/>
        <v>39084604.293535888</v>
      </c>
    </row>
    <row r="2642" spans="1:16" x14ac:dyDescent="0.4">
      <c r="A2642" s="1">
        <v>2641</v>
      </c>
      <c r="B2642" s="21">
        <v>42454</v>
      </c>
      <c r="C2642" s="43">
        <v>1</v>
      </c>
      <c r="D2642" s="23">
        <v>25161</v>
      </c>
      <c r="E2642" s="25">
        <f t="shared" si="503"/>
        <v>24195</v>
      </c>
      <c r="F2642" s="25">
        <f t="shared" si="504"/>
        <v>23461.25</v>
      </c>
      <c r="G2642" s="25">
        <f t="shared" si="493"/>
        <v>1.0724492514252224</v>
      </c>
      <c r="H2642" s="25">
        <f t="shared" si="500"/>
        <v>1.002565354379422</v>
      </c>
      <c r="I2642" s="4">
        <f t="shared" si="494"/>
        <v>25096.61828038573</v>
      </c>
      <c r="J2642" s="25">
        <f t="shared" si="501"/>
        <v>25172.921385283844</v>
      </c>
      <c r="K2642" s="15">
        <f t="shared" si="495"/>
        <v>25237.498849402426</v>
      </c>
      <c r="L2642" s="36">
        <f t="shared" si="496"/>
        <v>-76.498849402425549</v>
      </c>
      <c r="M2642" s="36">
        <f t="shared" si="497"/>
        <v>76.498849402425549</v>
      </c>
      <c r="N2642" s="36">
        <f t="shared" si="498"/>
        <v>3.0403739677447457E-3</v>
      </c>
      <c r="O2642" s="36">
        <f t="shared" si="499"/>
        <v>5852.073959894984</v>
      </c>
      <c r="P2642" s="35">
        <f t="shared" si="502"/>
        <v>5852.073959894984</v>
      </c>
    </row>
    <row r="2643" spans="1:16" x14ac:dyDescent="0.4">
      <c r="A2643" s="1">
        <v>2642</v>
      </c>
      <c r="B2643" s="21">
        <v>42455</v>
      </c>
      <c r="C2643" s="43">
        <v>2</v>
      </c>
      <c r="D2643" s="23">
        <v>27618</v>
      </c>
      <c r="E2643" s="25">
        <f t="shared" si="503"/>
        <v>22727.5</v>
      </c>
      <c r="F2643" s="25">
        <f t="shared" si="504"/>
        <v>23387.25</v>
      </c>
      <c r="G2643" s="25">
        <f t="shared" si="493"/>
        <v>1.1808998492768497</v>
      </c>
      <c r="H2643" s="25">
        <f t="shared" si="500"/>
        <v>1.001156956769502</v>
      </c>
      <c r="I2643" s="4">
        <f t="shared" si="494"/>
        <v>27586.084093264246</v>
      </c>
      <c r="J2643" s="25">
        <f t="shared" si="501"/>
        <v>25173.267380873669</v>
      </c>
      <c r="K2643" s="15">
        <f t="shared" si="495"/>
        <v>25202.391762980456</v>
      </c>
      <c r="L2643" s="36">
        <f t="shared" si="496"/>
        <v>2415.6082370195436</v>
      </c>
      <c r="M2643" s="36">
        <f t="shared" si="497"/>
        <v>2415.6082370195436</v>
      </c>
      <c r="N2643" s="36">
        <f t="shared" si="498"/>
        <v>8.7464995185007735E-2</v>
      </c>
      <c r="O2643" s="36">
        <f t="shared" si="499"/>
        <v>5835163.1547566671</v>
      </c>
      <c r="P2643" s="35">
        <f t="shared" si="502"/>
        <v>5835163.1547566671</v>
      </c>
    </row>
    <row r="2644" spans="1:16" x14ac:dyDescent="0.4">
      <c r="A2644" s="1">
        <v>2643</v>
      </c>
      <c r="B2644" s="21">
        <v>42456</v>
      </c>
      <c r="C2644" s="43">
        <v>3</v>
      </c>
      <c r="D2644" s="23">
        <v>19236</v>
      </c>
      <c r="E2644" s="25">
        <f t="shared" si="503"/>
        <v>24047</v>
      </c>
      <c r="F2644" s="25">
        <f t="shared" si="504"/>
        <v>23978.5</v>
      </c>
      <c r="G2644" s="25">
        <f t="shared" si="493"/>
        <v>0.80221865421106409</v>
      </c>
      <c r="H2644" s="25">
        <f t="shared" si="500"/>
        <v>0.99730290362961838</v>
      </c>
      <c r="I2644" s="4">
        <f t="shared" si="494"/>
        <v>19288.021653192667</v>
      </c>
      <c r="J2644" s="25">
        <f t="shared" si="501"/>
        <v>25173.613376463494</v>
      </c>
      <c r="K2644" s="15">
        <f t="shared" si="495"/>
        <v>25105.717715196442</v>
      </c>
      <c r="L2644" s="36">
        <f t="shared" si="496"/>
        <v>-5869.7177151964424</v>
      </c>
      <c r="M2644" s="36">
        <f t="shared" si="497"/>
        <v>5869.7177151964424</v>
      </c>
      <c r="N2644" s="36">
        <f t="shared" si="498"/>
        <v>0.30514232247850087</v>
      </c>
      <c r="O2644" s="36">
        <f t="shared" si="499"/>
        <v>34453586.056090944</v>
      </c>
      <c r="P2644" s="35">
        <f t="shared" si="502"/>
        <v>34453586.056090944</v>
      </c>
    </row>
    <row r="2645" spans="1:16" x14ac:dyDescent="0.4">
      <c r="A2645" s="1">
        <v>2644</v>
      </c>
      <c r="B2645" s="21">
        <v>42457</v>
      </c>
      <c r="C2645" s="43">
        <v>4</v>
      </c>
      <c r="D2645" s="23">
        <v>24173</v>
      </c>
      <c r="E2645" s="25">
        <f t="shared" si="503"/>
        <v>23910</v>
      </c>
      <c r="F2645" s="25">
        <f t="shared" si="504"/>
        <v>23535.375</v>
      </c>
      <c r="G2645" s="25">
        <f t="shared" si="493"/>
        <v>1.0270921963214947</v>
      </c>
      <c r="H2645" s="25">
        <f t="shared" si="500"/>
        <v>0.99897478522145755</v>
      </c>
      <c r="I2645" s="4">
        <f t="shared" si="494"/>
        <v>24197.807950318998</v>
      </c>
      <c r="J2645" s="25">
        <f t="shared" si="501"/>
        <v>25173.959372053319</v>
      </c>
      <c r="K2645" s="15">
        <f t="shared" si="495"/>
        <v>25148.150656870665</v>
      </c>
      <c r="L2645" s="36">
        <f t="shared" si="496"/>
        <v>-975.15065687066453</v>
      </c>
      <c r="M2645" s="36">
        <f t="shared" si="497"/>
        <v>975.15065687066453</v>
      </c>
      <c r="N2645" s="36">
        <f t="shared" si="498"/>
        <v>4.0340489673216587E-2</v>
      </c>
      <c r="O2645" s="36">
        <f t="shared" si="499"/>
        <v>950918.80359528854</v>
      </c>
      <c r="P2645" s="35">
        <f t="shared" si="502"/>
        <v>950918.80359528854</v>
      </c>
    </row>
    <row r="2646" spans="1:16" x14ac:dyDescent="0.4">
      <c r="A2646" s="1">
        <v>2645</v>
      </c>
      <c r="B2646" s="21">
        <v>42458</v>
      </c>
      <c r="C2646" s="43">
        <v>1</v>
      </c>
      <c r="D2646" s="23">
        <v>24613</v>
      </c>
      <c r="E2646" s="25">
        <f t="shared" si="503"/>
        <v>23160.75</v>
      </c>
      <c r="F2646" s="25">
        <f t="shared" si="504"/>
        <v>23168.75</v>
      </c>
      <c r="G2646" s="25">
        <f t="shared" si="493"/>
        <v>1.0623361208524413</v>
      </c>
      <c r="H2646" s="25">
        <f t="shared" si="500"/>
        <v>1.002565354379422</v>
      </c>
      <c r="I2646" s="4">
        <f t="shared" si="494"/>
        <v>24550.020497402089</v>
      </c>
      <c r="J2646" s="25">
        <f t="shared" si="501"/>
        <v>25174.305367643148</v>
      </c>
      <c r="K2646" s="15">
        <f t="shared" si="495"/>
        <v>25238.886382166937</v>
      </c>
      <c r="L2646" s="36">
        <f t="shared" si="496"/>
        <v>-625.88638216693653</v>
      </c>
      <c r="M2646" s="36">
        <f t="shared" si="497"/>
        <v>625.88638216693653</v>
      </c>
      <c r="N2646" s="36">
        <f t="shared" si="498"/>
        <v>2.5429097719373361E-2</v>
      </c>
      <c r="O2646" s="36">
        <f t="shared" si="499"/>
        <v>391733.76338201651</v>
      </c>
      <c r="P2646" s="35">
        <f t="shared" si="502"/>
        <v>391733.76338201651</v>
      </c>
    </row>
    <row r="2647" spans="1:16" x14ac:dyDescent="0.4">
      <c r="A2647" s="1">
        <v>2646</v>
      </c>
      <c r="B2647" s="21">
        <v>42459</v>
      </c>
      <c r="C2647" s="43">
        <v>2</v>
      </c>
      <c r="D2647" s="23">
        <v>24621</v>
      </c>
      <c r="E2647" s="25">
        <f t="shared" si="503"/>
        <v>23176.75</v>
      </c>
      <c r="F2647" s="25">
        <f t="shared" si="504"/>
        <v>25597.25</v>
      </c>
      <c r="G2647" s="25">
        <f t="shared" si="493"/>
        <v>0.96186113742687207</v>
      </c>
      <c r="H2647" s="25">
        <f t="shared" si="500"/>
        <v>1.001156956769502</v>
      </c>
      <c r="I2647" s="4">
        <f t="shared" si="494"/>
        <v>24592.547485707113</v>
      </c>
      <c r="J2647" s="25">
        <f t="shared" si="501"/>
        <v>25174.651363232973</v>
      </c>
      <c r="K2647" s="15">
        <f t="shared" si="495"/>
        <v>25203.777346547518</v>
      </c>
      <c r="L2647" s="36">
        <f t="shared" si="496"/>
        <v>-582.77734654751839</v>
      </c>
      <c r="M2647" s="36">
        <f t="shared" si="497"/>
        <v>582.77734654751839</v>
      </c>
      <c r="N2647" s="36">
        <f t="shared" si="498"/>
        <v>2.3669930000711523E-2</v>
      </c>
      <c r="O2647" s="36">
        <f t="shared" si="499"/>
        <v>339629.43564896635</v>
      </c>
      <c r="P2647" s="35">
        <f t="shared" si="502"/>
        <v>339629.43564896635</v>
      </c>
    </row>
    <row r="2648" spans="1:16" x14ac:dyDescent="0.4">
      <c r="A2648" s="1">
        <v>2647</v>
      </c>
      <c r="B2648" s="21">
        <v>42460</v>
      </c>
      <c r="C2648" s="43">
        <v>3</v>
      </c>
      <c r="D2648" s="23">
        <v>19300</v>
      </c>
      <c r="E2648" s="25">
        <f t="shared" si="503"/>
        <v>28017.75</v>
      </c>
      <c r="F2648" s="25">
        <f t="shared" si="504"/>
        <v>27860.625</v>
      </c>
      <c r="G2648" s="25">
        <f t="shared" si="493"/>
        <v>0.69273392108037779</v>
      </c>
      <c r="H2648" s="25">
        <f t="shared" si="500"/>
        <v>0.99730290362961838</v>
      </c>
      <c r="I2648" s="4">
        <f t="shared" si="494"/>
        <v>19352.194734176464</v>
      </c>
      <c r="J2648" s="25">
        <f t="shared" si="501"/>
        <v>25174.997358822799</v>
      </c>
      <c r="K2648" s="15">
        <f t="shared" si="495"/>
        <v>25107.097964821951</v>
      </c>
      <c r="L2648" s="36">
        <f t="shared" si="496"/>
        <v>-5807.0979648219509</v>
      </c>
      <c r="M2648" s="36">
        <f t="shared" si="497"/>
        <v>5807.0979648219509</v>
      </c>
      <c r="N2648" s="36">
        <f t="shared" si="498"/>
        <v>0.30088590491305445</v>
      </c>
      <c r="O2648" s="36">
        <f t="shared" si="499"/>
        <v>33722386.773039244</v>
      </c>
      <c r="P2648" s="35">
        <f t="shared" si="502"/>
        <v>33722386.773039244</v>
      </c>
    </row>
    <row r="2649" spans="1:16" x14ac:dyDescent="0.4">
      <c r="A2649" s="1">
        <v>2648</v>
      </c>
      <c r="B2649" s="21">
        <v>42461</v>
      </c>
      <c r="C2649" s="43">
        <v>4</v>
      </c>
      <c r="D2649" s="23">
        <v>43537</v>
      </c>
      <c r="E2649" s="25">
        <f t="shared" si="503"/>
        <v>27703.5</v>
      </c>
      <c r="F2649" s="25">
        <f t="shared" si="504"/>
        <v>27121</v>
      </c>
      <c r="G2649" s="25">
        <f t="shared" si="493"/>
        <v>1.6052874156557648</v>
      </c>
      <c r="H2649" s="25">
        <f t="shared" si="500"/>
        <v>0.99897478522145755</v>
      </c>
      <c r="I2649" s="4">
        <f t="shared" si="494"/>
        <v>43581.680583007415</v>
      </c>
      <c r="J2649" s="25">
        <f t="shared" si="501"/>
        <v>25175.343354412624</v>
      </c>
      <c r="K2649" s="15">
        <f t="shared" si="495"/>
        <v>25149.533220350801</v>
      </c>
      <c r="L2649" s="36">
        <f t="shared" si="496"/>
        <v>18387.466779649199</v>
      </c>
      <c r="M2649" s="36">
        <f t="shared" si="497"/>
        <v>18387.466779649199</v>
      </c>
      <c r="N2649" s="36">
        <f t="shared" si="498"/>
        <v>0.4223411530341824</v>
      </c>
      <c r="O2649" s="36">
        <f t="shared" si="499"/>
        <v>338098934.57270288</v>
      </c>
      <c r="P2649" s="35">
        <f t="shared" si="502"/>
        <v>338098934.57270288</v>
      </c>
    </row>
    <row r="2650" spans="1:16" x14ac:dyDescent="0.4">
      <c r="A2650" s="1">
        <v>2649</v>
      </c>
      <c r="B2650" s="21">
        <v>42462</v>
      </c>
      <c r="C2650" s="43">
        <v>1</v>
      </c>
      <c r="D2650" s="23">
        <v>23356</v>
      </c>
      <c r="E2650" s="25">
        <f t="shared" si="503"/>
        <v>26538.5</v>
      </c>
      <c r="F2650" s="25">
        <f t="shared" si="504"/>
        <v>27329.75</v>
      </c>
      <c r="G2650" s="25">
        <f t="shared" si="493"/>
        <v>0.85459984083279206</v>
      </c>
      <c r="H2650" s="25">
        <f t="shared" si="500"/>
        <v>1.002565354379422</v>
      </c>
      <c r="I2650" s="4">
        <f t="shared" si="494"/>
        <v>23296.236896653121</v>
      </c>
      <c r="J2650" s="25">
        <f t="shared" si="501"/>
        <v>25175.689350002449</v>
      </c>
      <c r="K2650" s="15">
        <f t="shared" si="495"/>
        <v>25240.273914931444</v>
      </c>
      <c r="L2650" s="36">
        <f t="shared" si="496"/>
        <v>-1884.2739149314439</v>
      </c>
      <c r="M2650" s="36">
        <f t="shared" si="497"/>
        <v>1884.2739149314439</v>
      </c>
      <c r="N2650" s="36">
        <f t="shared" si="498"/>
        <v>8.0676225164045379E-2</v>
      </c>
      <c r="O2650" s="36">
        <f t="shared" si="499"/>
        <v>3550488.1864910703</v>
      </c>
      <c r="P2650" s="35">
        <f t="shared" si="502"/>
        <v>3550488.1864910703</v>
      </c>
    </row>
    <row r="2651" spans="1:16" x14ac:dyDescent="0.4">
      <c r="A2651" s="1">
        <v>2650</v>
      </c>
      <c r="B2651" s="21">
        <v>42463</v>
      </c>
      <c r="C2651" s="43">
        <v>2</v>
      </c>
      <c r="D2651" s="23">
        <v>19961</v>
      </c>
      <c r="E2651" s="25">
        <f t="shared" si="503"/>
        <v>28121</v>
      </c>
      <c r="F2651" s="25">
        <f t="shared" si="504"/>
        <v>25930.75</v>
      </c>
      <c r="G2651" s="25">
        <f t="shared" si="493"/>
        <v>0.76978105145435438</v>
      </c>
      <c r="H2651" s="25">
        <f t="shared" si="500"/>
        <v>1.001156956769502</v>
      </c>
      <c r="I2651" s="4">
        <f t="shared" si="494"/>
        <v>19937.932673823147</v>
      </c>
      <c r="J2651" s="25">
        <f t="shared" si="501"/>
        <v>25176.035345592274</v>
      </c>
      <c r="K2651" s="15">
        <f t="shared" si="495"/>
        <v>25205.16293011458</v>
      </c>
      <c r="L2651" s="36">
        <f t="shared" si="496"/>
        <v>-5244.1629301145804</v>
      </c>
      <c r="M2651" s="36">
        <f t="shared" si="497"/>
        <v>5244.1629301145804</v>
      </c>
      <c r="N2651" s="36">
        <f t="shared" si="498"/>
        <v>0.26272045138593159</v>
      </c>
      <c r="O2651" s="36">
        <f t="shared" si="499"/>
        <v>27501244.837587941</v>
      </c>
      <c r="P2651" s="35">
        <f t="shared" si="502"/>
        <v>27501244.837587941</v>
      </c>
    </row>
    <row r="2652" spans="1:16" x14ac:dyDescent="0.4">
      <c r="A2652" s="1">
        <v>2651</v>
      </c>
      <c r="B2652" s="21">
        <v>42464</v>
      </c>
      <c r="C2652" s="43">
        <v>3</v>
      </c>
      <c r="D2652" s="23">
        <v>25630</v>
      </c>
      <c r="E2652" s="25">
        <f t="shared" si="503"/>
        <v>23740.5</v>
      </c>
      <c r="F2652" s="25">
        <f t="shared" si="504"/>
        <v>24254.375</v>
      </c>
      <c r="G2652" s="25">
        <f t="shared" si="493"/>
        <v>1.0567165717525189</v>
      </c>
      <c r="H2652" s="25">
        <f t="shared" si="500"/>
        <v>0.99730290362961838</v>
      </c>
      <c r="I2652" s="4">
        <f t="shared" si="494"/>
        <v>25699.313525230198</v>
      </c>
      <c r="J2652" s="25">
        <f t="shared" si="501"/>
        <v>25176.381341182099</v>
      </c>
      <c r="K2652" s="15">
        <f t="shared" si="495"/>
        <v>25108.478214447452</v>
      </c>
      <c r="L2652" s="36">
        <f t="shared" si="496"/>
        <v>521.52178555254795</v>
      </c>
      <c r="M2652" s="36">
        <f t="shared" si="497"/>
        <v>521.52178555254795</v>
      </c>
      <c r="N2652" s="36">
        <f t="shared" si="498"/>
        <v>2.034809931925665E-2</v>
      </c>
      <c r="O2652" s="36">
        <f t="shared" si="499"/>
        <v>271984.97280591779</v>
      </c>
      <c r="P2652" s="35">
        <f t="shared" si="502"/>
        <v>271984.97280591779</v>
      </c>
    </row>
    <row r="2653" spans="1:16" x14ac:dyDescent="0.4">
      <c r="A2653" s="1">
        <v>2652</v>
      </c>
      <c r="B2653" s="21">
        <v>42465</v>
      </c>
      <c r="C2653" s="43">
        <v>4</v>
      </c>
      <c r="D2653" s="23">
        <v>26015</v>
      </c>
      <c r="E2653" s="25">
        <f t="shared" si="503"/>
        <v>24768.25</v>
      </c>
      <c r="F2653" s="25">
        <f t="shared" si="504"/>
        <v>24711.75</v>
      </c>
      <c r="G2653" s="25">
        <f t="shared" si="493"/>
        <v>1.052738069946483</v>
      </c>
      <c r="H2653" s="25">
        <f t="shared" si="500"/>
        <v>0.99897478522145755</v>
      </c>
      <c r="I2653" s="4">
        <f t="shared" si="494"/>
        <v>26041.698333990353</v>
      </c>
      <c r="J2653" s="25">
        <f t="shared" si="501"/>
        <v>25176.727336771924</v>
      </c>
      <c r="K2653" s="15">
        <f t="shared" si="495"/>
        <v>25150.915783830933</v>
      </c>
      <c r="L2653" s="36">
        <f t="shared" si="496"/>
        <v>864.08421616906708</v>
      </c>
      <c r="M2653" s="36">
        <f t="shared" si="497"/>
        <v>864.08421616906708</v>
      </c>
      <c r="N2653" s="36">
        <f t="shared" si="498"/>
        <v>3.3214845903096944E-2</v>
      </c>
      <c r="O2653" s="36">
        <f t="shared" si="499"/>
        <v>746641.53263251099</v>
      </c>
      <c r="P2653" s="35">
        <f t="shared" si="502"/>
        <v>746641.53263251099</v>
      </c>
    </row>
    <row r="2654" spans="1:16" x14ac:dyDescent="0.4">
      <c r="A2654" s="1">
        <v>2653</v>
      </c>
      <c r="B2654" s="21">
        <v>42466</v>
      </c>
      <c r="C2654" s="43">
        <v>1</v>
      </c>
      <c r="D2654" s="23">
        <v>27467</v>
      </c>
      <c r="E2654" s="25">
        <f t="shared" si="503"/>
        <v>24655.25</v>
      </c>
      <c r="F2654" s="25">
        <f t="shared" si="504"/>
        <v>24692.375</v>
      </c>
      <c r="G2654" s="25">
        <f t="shared" si="493"/>
        <v>1.1123676843560006</v>
      </c>
      <c r="H2654" s="25">
        <f t="shared" si="500"/>
        <v>1.002565354379422</v>
      </c>
      <c r="I2654" s="4">
        <f t="shared" si="494"/>
        <v>27396.717710240249</v>
      </c>
      <c r="J2654" s="25">
        <f t="shared" si="501"/>
        <v>25177.073332361753</v>
      </c>
      <c r="K2654" s="15">
        <f t="shared" si="495"/>
        <v>25241.661447695955</v>
      </c>
      <c r="L2654" s="36">
        <f t="shared" si="496"/>
        <v>2225.3385523040452</v>
      </c>
      <c r="M2654" s="36">
        <f t="shared" si="497"/>
        <v>2225.3385523040452</v>
      </c>
      <c r="N2654" s="36">
        <f t="shared" si="498"/>
        <v>8.1018624251066554E-2</v>
      </c>
      <c r="O2654" s="36">
        <f t="shared" si="499"/>
        <v>4952131.6723706638</v>
      </c>
      <c r="P2654" s="35">
        <f t="shared" si="502"/>
        <v>4952131.6723706638</v>
      </c>
    </row>
    <row r="2655" spans="1:16" x14ac:dyDescent="0.4">
      <c r="A2655" s="1">
        <v>2654</v>
      </c>
      <c r="B2655" s="21">
        <v>42467</v>
      </c>
      <c r="C2655" s="43">
        <v>2</v>
      </c>
      <c r="D2655" s="23">
        <v>19509</v>
      </c>
      <c r="E2655" s="25">
        <f t="shared" si="503"/>
        <v>24729.5</v>
      </c>
      <c r="F2655" s="25">
        <f t="shared" si="504"/>
        <v>24137.25</v>
      </c>
      <c r="G2655" s="25">
        <f t="shared" si="493"/>
        <v>0.80825280427554924</v>
      </c>
      <c r="H2655" s="25">
        <f t="shared" si="500"/>
        <v>1.001156956769502</v>
      </c>
      <c r="I2655" s="4">
        <f t="shared" si="494"/>
        <v>19486.455013958006</v>
      </c>
      <c r="J2655" s="25">
        <f t="shared" si="501"/>
        <v>25177.419327951578</v>
      </c>
      <c r="K2655" s="15">
        <f t="shared" si="495"/>
        <v>25206.548513681642</v>
      </c>
      <c r="L2655" s="36">
        <f t="shared" si="496"/>
        <v>-5697.5485136816424</v>
      </c>
      <c r="M2655" s="36">
        <f t="shared" si="497"/>
        <v>5697.5485136816424</v>
      </c>
      <c r="N2655" s="36">
        <f t="shared" si="498"/>
        <v>0.29204718405257279</v>
      </c>
      <c r="O2655" s="36">
        <f t="shared" si="499"/>
        <v>32462059.065755893</v>
      </c>
      <c r="P2655" s="35">
        <f t="shared" si="502"/>
        <v>32462059.065755893</v>
      </c>
    </row>
    <row r="2656" spans="1:16" x14ac:dyDescent="0.4">
      <c r="A2656" s="1">
        <v>2655</v>
      </c>
      <c r="B2656" s="21">
        <v>42468</v>
      </c>
      <c r="C2656" s="43">
        <v>3</v>
      </c>
      <c r="D2656" s="23">
        <v>25927</v>
      </c>
      <c r="E2656" s="25">
        <f t="shared" si="503"/>
        <v>23545</v>
      </c>
      <c r="F2656" s="25">
        <f t="shared" si="504"/>
        <v>22738.625</v>
      </c>
      <c r="G2656" s="25">
        <f t="shared" si="493"/>
        <v>1.1402184608787911</v>
      </c>
      <c r="H2656" s="25">
        <f t="shared" si="500"/>
        <v>0.99730290362961838</v>
      </c>
      <c r="I2656" s="4">
        <f t="shared" si="494"/>
        <v>25997.116729170633</v>
      </c>
      <c r="J2656" s="25">
        <f t="shared" si="501"/>
        <v>25177.765323541404</v>
      </c>
      <c r="K2656" s="15">
        <f t="shared" si="495"/>
        <v>25109.85846407296</v>
      </c>
      <c r="L2656" s="36">
        <f t="shared" si="496"/>
        <v>817.14153592703951</v>
      </c>
      <c r="M2656" s="36">
        <f t="shared" si="497"/>
        <v>817.14153592703951</v>
      </c>
      <c r="N2656" s="36">
        <f t="shared" si="498"/>
        <v>3.1517010681029023E-2</v>
      </c>
      <c r="O2656" s="36">
        <f t="shared" si="499"/>
        <v>667720.28973720118</v>
      </c>
      <c r="P2656" s="35">
        <f t="shared" si="502"/>
        <v>667720.28973720118</v>
      </c>
    </row>
    <row r="2657" spans="1:16" x14ac:dyDescent="0.4">
      <c r="A2657" s="1">
        <v>2656</v>
      </c>
      <c r="B2657" s="21">
        <v>42469</v>
      </c>
      <c r="C2657" s="43">
        <v>4</v>
      </c>
      <c r="D2657" s="23">
        <v>21277</v>
      </c>
      <c r="E2657" s="25">
        <f t="shared" si="503"/>
        <v>21932.25</v>
      </c>
      <c r="F2657" s="25">
        <f t="shared" si="504"/>
        <v>22683.75</v>
      </c>
      <c r="G2657" s="25">
        <f t="shared" si="493"/>
        <v>0.93798423981925383</v>
      </c>
      <c r="H2657" s="25">
        <f t="shared" si="500"/>
        <v>0.99897478522145755</v>
      </c>
      <c r="I2657" s="4">
        <f t="shared" si="494"/>
        <v>21298.835881311272</v>
      </c>
      <c r="J2657" s="25">
        <f t="shared" si="501"/>
        <v>25178.111319131229</v>
      </c>
      <c r="K2657" s="15">
        <f t="shared" si="495"/>
        <v>25152.298347311069</v>
      </c>
      <c r="L2657" s="36">
        <f t="shared" si="496"/>
        <v>-3875.2983473110689</v>
      </c>
      <c r="M2657" s="36">
        <f t="shared" si="497"/>
        <v>3875.2983473110689</v>
      </c>
      <c r="N2657" s="36">
        <f t="shared" si="498"/>
        <v>0.18213556174794704</v>
      </c>
      <c r="O2657" s="36">
        <f t="shared" si="499"/>
        <v>15017937.280671902</v>
      </c>
      <c r="P2657" s="35">
        <f t="shared" si="502"/>
        <v>15017937.280671902</v>
      </c>
    </row>
    <row r="2658" spans="1:16" x14ac:dyDescent="0.4">
      <c r="A2658" s="1">
        <v>2657</v>
      </c>
      <c r="B2658" s="21">
        <v>42470</v>
      </c>
      <c r="C2658" s="43">
        <v>1</v>
      </c>
      <c r="D2658" s="23">
        <v>21016</v>
      </c>
      <c r="E2658" s="25">
        <f t="shared" si="503"/>
        <v>23435.25</v>
      </c>
      <c r="F2658" s="25">
        <f t="shared" si="504"/>
        <v>23454.5</v>
      </c>
      <c r="G2658" s="25">
        <f t="shared" si="493"/>
        <v>0.89603274424950441</v>
      </c>
      <c r="H2658" s="25">
        <f t="shared" si="500"/>
        <v>1.002565354379422</v>
      </c>
      <c r="I2658" s="4">
        <f t="shared" si="494"/>
        <v>20962.224465664582</v>
      </c>
      <c r="J2658" s="25">
        <f t="shared" si="501"/>
        <v>25178.457314721054</v>
      </c>
      <c r="K2658" s="15">
        <f t="shared" si="495"/>
        <v>25243.048980460462</v>
      </c>
      <c r="L2658" s="36">
        <f t="shared" si="496"/>
        <v>-4227.0489804604622</v>
      </c>
      <c r="M2658" s="36">
        <f t="shared" si="497"/>
        <v>4227.0489804604622</v>
      </c>
      <c r="N2658" s="36">
        <f t="shared" si="498"/>
        <v>0.2011348011258309</v>
      </c>
      <c r="O2658" s="36">
        <f t="shared" si="499"/>
        <v>17867943.083211832</v>
      </c>
      <c r="P2658" s="35">
        <f t="shared" si="502"/>
        <v>17867943.083211832</v>
      </c>
    </row>
    <row r="2659" spans="1:16" x14ac:dyDescent="0.4">
      <c r="A2659" s="1">
        <v>2658</v>
      </c>
      <c r="B2659" s="21">
        <v>42471</v>
      </c>
      <c r="C2659" s="43">
        <v>2</v>
      </c>
      <c r="D2659" s="23">
        <v>25521</v>
      </c>
      <c r="E2659" s="25">
        <f t="shared" si="503"/>
        <v>23473.75</v>
      </c>
      <c r="F2659" s="25">
        <f t="shared" si="504"/>
        <v>24070.625</v>
      </c>
      <c r="G2659" s="25">
        <f t="shared" si="493"/>
        <v>1.0602549788383144</v>
      </c>
      <c r="H2659" s="25">
        <f t="shared" si="500"/>
        <v>1.001156956769502</v>
      </c>
      <c r="I2659" s="4">
        <f t="shared" si="494"/>
        <v>25491.507427916462</v>
      </c>
      <c r="J2659" s="25">
        <f t="shared" si="501"/>
        <v>25178.803310310879</v>
      </c>
      <c r="K2659" s="15">
        <f t="shared" si="495"/>
        <v>25207.934097248704</v>
      </c>
      <c r="L2659" s="36">
        <f t="shared" si="496"/>
        <v>313.06590275129565</v>
      </c>
      <c r="M2659" s="36">
        <f t="shared" si="497"/>
        <v>313.06590275129565</v>
      </c>
      <c r="N2659" s="36">
        <f t="shared" si="498"/>
        <v>1.2266991996837728E-2</v>
      </c>
      <c r="O2659" s="36">
        <f t="shared" si="499"/>
        <v>98010.259465483701</v>
      </c>
      <c r="P2659" s="35">
        <f t="shared" si="502"/>
        <v>98010.259465483701</v>
      </c>
    </row>
    <row r="2660" spans="1:16" x14ac:dyDescent="0.4">
      <c r="A2660" s="1">
        <v>2659</v>
      </c>
      <c r="B2660" s="21">
        <v>42472</v>
      </c>
      <c r="C2660" s="43">
        <v>3</v>
      </c>
      <c r="D2660" s="23">
        <v>26081</v>
      </c>
      <c r="E2660" s="25">
        <f t="shared" si="503"/>
        <v>24667.5</v>
      </c>
      <c r="F2660" s="25">
        <f t="shared" si="504"/>
        <v>24659.125</v>
      </c>
      <c r="G2660" s="25">
        <f t="shared" si="493"/>
        <v>1.0576612106066212</v>
      </c>
      <c r="H2660" s="25">
        <f t="shared" si="500"/>
        <v>0.99730290362961838</v>
      </c>
      <c r="I2660" s="4">
        <f t="shared" si="494"/>
        <v>26151.533205287895</v>
      </c>
      <c r="J2660" s="25">
        <f t="shared" si="501"/>
        <v>25179.149305900704</v>
      </c>
      <c r="K2660" s="15">
        <f t="shared" si="495"/>
        <v>25111.238713698462</v>
      </c>
      <c r="L2660" s="36">
        <f t="shared" si="496"/>
        <v>969.76128630153835</v>
      </c>
      <c r="M2660" s="36">
        <f t="shared" si="497"/>
        <v>969.76128630153835</v>
      </c>
      <c r="N2660" s="36">
        <f t="shared" si="498"/>
        <v>3.7182672685155412E-2</v>
      </c>
      <c r="O2660" s="36">
        <f t="shared" si="499"/>
        <v>940436.95240921422</v>
      </c>
      <c r="P2660" s="35">
        <f t="shared" si="502"/>
        <v>940436.95240921422</v>
      </c>
    </row>
    <row r="2661" spans="1:16" x14ac:dyDescent="0.4">
      <c r="A2661" s="1">
        <v>2660</v>
      </c>
      <c r="B2661" s="21">
        <v>42473</v>
      </c>
      <c r="C2661" s="43">
        <v>4</v>
      </c>
      <c r="D2661" s="23">
        <v>26052</v>
      </c>
      <c r="E2661" s="25">
        <f t="shared" si="503"/>
        <v>24650.75</v>
      </c>
      <c r="F2661" s="25">
        <f t="shared" si="504"/>
        <v>24701.25</v>
      </c>
      <c r="G2661" s="25">
        <f t="shared" si="493"/>
        <v>1.0546834674358585</v>
      </c>
      <c r="H2661" s="25">
        <f t="shared" si="500"/>
        <v>0.99897478522145755</v>
      </c>
      <c r="I2661" s="4">
        <f t="shared" si="494"/>
        <v>26078.736305866485</v>
      </c>
      <c r="J2661" s="25">
        <f t="shared" si="501"/>
        <v>25179.49530149053</v>
      </c>
      <c r="K2661" s="15">
        <f t="shared" si="495"/>
        <v>25153.680910791201</v>
      </c>
      <c r="L2661" s="36">
        <f t="shared" si="496"/>
        <v>898.31908920879869</v>
      </c>
      <c r="M2661" s="36">
        <f t="shared" si="497"/>
        <v>898.31908920879869</v>
      </c>
      <c r="N2661" s="36">
        <f t="shared" si="498"/>
        <v>3.4481770659020368E-2</v>
      </c>
      <c r="O2661" s="36">
        <f t="shared" si="499"/>
        <v>806977.18603692565</v>
      </c>
      <c r="P2661" s="35">
        <f t="shared" si="502"/>
        <v>806977.18603692565</v>
      </c>
    </row>
    <row r="2662" spans="1:16" x14ac:dyDescent="0.4">
      <c r="A2662" s="1">
        <v>2661</v>
      </c>
      <c r="B2662" s="21">
        <v>42474</v>
      </c>
      <c r="C2662" s="43">
        <v>1</v>
      </c>
      <c r="D2662" s="23">
        <v>20949</v>
      </c>
      <c r="E2662" s="25">
        <f t="shared" si="503"/>
        <v>24751.75</v>
      </c>
      <c r="F2662" s="25">
        <f t="shared" si="504"/>
        <v>26446.75</v>
      </c>
      <c r="G2662" s="25">
        <f t="shared" si="493"/>
        <v>0.79212001474661353</v>
      </c>
      <c r="H2662" s="25">
        <f t="shared" si="500"/>
        <v>1.002565354379422</v>
      </c>
      <c r="I2662" s="4">
        <f t="shared" si="494"/>
        <v>20895.395904606361</v>
      </c>
      <c r="J2662" s="25">
        <f t="shared" si="501"/>
        <v>25179.841297080355</v>
      </c>
      <c r="K2662" s="15">
        <f t="shared" si="495"/>
        <v>25244.43651322497</v>
      </c>
      <c r="L2662" s="36">
        <f t="shared" si="496"/>
        <v>-4295.4365132249695</v>
      </c>
      <c r="M2662" s="36">
        <f t="shared" si="497"/>
        <v>4295.4365132249695</v>
      </c>
      <c r="N2662" s="36">
        <f t="shared" si="498"/>
        <v>0.2050425563618774</v>
      </c>
      <c r="O2662" s="36">
        <f t="shared" si="499"/>
        <v>18450774.839146283</v>
      </c>
      <c r="P2662" s="35">
        <f t="shared" si="502"/>
        <v>18450774.839146283</v>
      </c>
    </row>
    <row r="2663" spans="1:16" x14ac:dyDescent="0.4">
      <c r="A2663" s="1">
        <v>2662</v>
      </c>
      <c r="B2663" s="21">
        <v>42475</v>
      </c>
      <c r="C2663" s="43">
        <v>2</v>
      </c>
      <c r="D2663" s="23">
        <v>25925</v>
      </c>
      <c r="E2663" s="25">
        <f t="shared" si="503"/>
        <v>28141.75</v>
      </c>
      <c r="F2663" s="25">
        <f t="shared" si="504"/>
        <v>27464.25</v>
      </c>
      <c r="G2663" s="25">
        <f t="shared" si="493"/>
        <v>0.94395441346477693</v>
      </c>
      <c r="H2663" s="25">
        <f t="shared" si="500"/>
        <v>1.001156956769502</v>
      </c>
      <c r="I2663" s="4">
        <f t="shared" si="494"/>
        <v>25895.040557530436</v>
      </c>
      <c r="J2663" s="25">
        <f t="shared" si="501"/>
        <v>25180.187292670184</v>
      </c>
      <c r="K2663" s="15">
        <f t="shared" si="495"/>
        <v>25209.319680815766</v>
      </c>
      <c r="L2663" s="36">
        <f t="shared" si="496"/>
        <v>715.68031918423367</v>
      </c>
      <c r="M2663" s="36">
        <f t="shared" si="497"/>
        <v>715.68031918423367</v>
      </c>
      <c r="N2663" s="36">
        <f t="shared" si="498"/>
        <v>2.7605798232757325E-2</v>
      </c>
      <c r="O2663" s="36">
        <f t="shared" si="499"/>
        <v>512198.31926764658</v>
      </c>
      <c r="P2663" s="35">
        <f t="shared" si="502"/>
        <v>512198.31926764658</v>
      </c>
    </row>
    <row r="2664" spans="1:16" x14ac:dyDescent="0.4">
      <c r="A2664" s="1">
        <v>2663</v>
      </c>
      <c r="B2664" s="21">
        <v>42476</v>
      </c>
      <c r="C2664" s="43">
        <v>3</v>
      </c>
      <c r="D2664" s="23">
        <v>39641</v>
      </c>
      <c r="E2664" s="25">
        <f t="shared" si="503"/>
        <v>26786.75</v>
      </c>
      <c r="F2664" s="25">
        <f t="shared" si="504"/>
        <v>27304</v>
      </c>
      <c r="G2664" s="25">
        <f t="shared" si="493"/>
        <v>1.4518385584529738</v>
      </c>
      <c r="H2664" s="25">
        <f t="shared" si="500"/>
        <v>0.99730290362961838</v>
      </c>
      <c r="I2664" s="4">
        <f t="shared" si="494"/>
        <v>39748.204738730012</v>
      </c>
      <c r="J2664" s="25">
        <f t="shared" si="501"/>
        <v>25180.533288260009</v>
      </c>
      <c r="K2664" s="15">
        <f t="shared" si="495"/>
        <v>25112.61896332397</v>
      </c>
      <c r="L2664" s="36">
        <f t="shared" si="496"/>
        <v>14528.38103667603</v>
      </c>
      <c r="M2664" s="36">
        <f t="shared" si="497"/>
        <v>14528.38103667603</v>
      </c>
      <c r="N2664" s="36">
        <f t="shared" si="498"/>
        <v>0.36649885312368585</v>
      </c>
      <c r="O2664" s="36">
        <f t="shared" si="499"/>
        <v>211073855.54684767</v>
      </c>
      <c r="P2664" s="35">
        <f t="shared" si="502"/>
        <v>211073855.54684767</v>
      </c>
    </row>
    <row r="2665" spans="1:16" x14ac:dyDescent="0.4">
      <c r="A2665" s="1">
        <v>2664</v>
      </c>
      <c r="B2665" s="21">
        <v>42477</v>
      </c>
      <c r="C2665" s="43">
        <v>4</v>
      </c>
      <c r="D2665" s="23">
        <v>20632</v>
      </c>
      <c r="E2665" s="25">
        <f t="shared" si="503"/>
        <v>27821.25</v>
      </c>
      <c r="F2665" s="25">
        <f t="shared" si="504"/>
        <v>27781</v>
      </c>
      <c r="G2665" s="25">
        <f t="shared" si="493"/>
        <v>0.74266585076131164</v>
      </c>
      <c r="H2665" s="25">
        <f t="shared" si="500"/>
        <v>0.99897478522145755</v>
      </c>
      <c r="I2665" s="4">
        <f t="shared" si="494"/>
        <v>20653.173939146222</v>
      </c>
      <c r="J2665" s="25">
        <f t="shared" si="501"/>
        <v>25180.879283849834</v>
      </c>
      <c r="K2665" s="15">
        <f t="shared" si="495"/>
        <v>25155.063474271337</v>
      </c>
      <c r="L2665" s="36">
        <f t="shared" si="496"/>
        <v>-4523.0634742713373</v>
      </c>
      <c r="M2665" s="36">
        <f t="shared" si="497"/>
        <v>4523.0634742713373</v>
      </c>
      <c r="N2665" s="36">
        <f t="shared" si="498"/>
        <v>0.21922564338267436</v>
      </c>
      <c r="O2665" s="36">
        <f t="shared" si="499"/>
        <v>20458103.192287501</v>
      </c>
      <c r="P2665" s="35">
        <f t="shared" si="502"/>
        <v>20458103.192287501</v>
      </c>
    </row>
    <row r="2666" spans="1:16" x14ac:dyDescent="0.4">
      <c r="A2666" s="1">
        <v>2665</v>
      </c>
      <c r="B2666" s="21">
        <v>42478</v>
      </c>
      <c r="C2666" s="43">
        <v>1</v>
      </c>
      <c r="D2666" s="23">
        <v>25087</v>
      </c>
      <c r="E2666" s="25">
        <f t="shared" si="503"/>
        <v>27740.75</v>
      </c>
      <c r="F2666" s="25">
        <f t="shared" si="504"/>
        <v>25903.75</v>
      </c>
      <c r="G2666" s="25">
        <f t="shared" si="493"/>
        <v>0.96846981614631089</v>
      </c>
      <c r="H2666" s="25">
        <f t="shared" si="500"/>
        <v>1.002565354379422</v>
      </c>
      <c r="I2666" s="4">
        <f t="shared" si="494"/>
        <v>25022.807630858744</v>
      </c>
      <c r="J2666" s="25">
        <f t="shared" si="501"/>
        <v>25181.225279439659</v>
      </c>
      <c r="K2666" s="15">
        <f t="shared" si="495"/>
        <v>25245.824045989481</v>
      </c>
      <c r="L2666" s="36">
        <f t="shared" si="496"/>
        <v>-158.82404598948051</v>
      </c>
      <c r="M2666" s="36">
        <f t="shared" si="497"/>
        <v>158.82404598948051</v>
      </c>
      <c r="N2666" s="36">
        <f t="shared" si="498"/>
        <v>6.3309302024746085E-3</v>
      </c>
      <c r="O2666" s="36">
        <f t="shared" si="499"/>
        <v>25225.077584468621</v>
      </c>
      <c r="P2666" s="35">
        <f t="shared" si="502"/>
        <v>25225.077584468621</v>
      </c>
    </row>
    <row r="2667" spans="1:16" x14ac:dyDescent="0.4">
      <c r="A2667" s="1">
        <v>2666</v>
      </c>
      <c r="B2667" s="21">
        <v>42479</v>
      </c>
      <c r="C2667" s="43">
        <v>2</v>
      </c>
      <c r="D2667" s="23">
        <v>25603</v>
      </c>
      <c r="E2667" s="25">
        <f t="shared" si="503"/>
        <v>24066.75</v>
      </c>
      <c r="F2667" s="25">
        <f t="shared" si="504"/>
        <v>23643.125</v>
      </c>
      <c r="G2667" s="25">
        <f t="shared" si="493"/>
        <v>1.0828940759734595</v>
      </c>
      <c r="H2667" s="25">
        <f t="shared" si="500"/>
        <v>1.001156956769502</v>
      </c>
      <c r="I2667" s="4">
        <f t="shared" si="494"/>
        <v>25573.412667095534</v>
      </c>
      <c r="J2667" s="25">
        <f t="shared" si="501"/>
        <v>25181.571275029484</v>
      </c>
      <c r="K2667" s="15">
        <f t="shared" si="495"/>
        <v>25210.705264382828</v>
      </c>
      <c r="L2667" s="36">
        <f t="shared" si="496"/>
        <v>392.29473561717168</v>
      </c>
      <c r="M2667" s="36">
        <f t="shared" si="497"/>
        <v>392.29473561717168</v>
      </c>
      <c r="N2667" s="36">
        <f t="shared" si="498"/>
        <v>1.5322217537678073E-2</v>
      </c>
      <c r="O2667" s="36">
        <f t="shared" si="499"/>
        <v>153895.15959294664</v>
      </c>
      <c r="P2667" s="35">
        <f t="shared" si="502"/>
        <v>153895.15959294664</v>
      </c>
    </row>
    <row r="2668" spans="1:16" x14ac:dyDescent="0.4">
      <c r="A2668" s="1">
        <v>2667</v>
      </c>
      <c r="B2668" s="21">
        <v>42480</v>
      </c>
      <c r="C2668" s="43">
        <v>3</v>
      </c>
      <c r="D2668" s="23">
        <v>24945</v>
      </c>
      <c r="E2668" s="25">
        <f t="shared" si="503"/>
        <v>23219.5</v>
      </c>
      <c r="F2668" s="25">
        <f t="shared" si="504"/>
        <v>22576.625</v>
      </c>
      <c r="G2668" s="25">
        <f t="shared" si="493"/>
        <v>1.1049038552042212</v>
      </c>
      <c r="H2668" s="25">
        <f t="shared" si="500"/>
        <v>0.99730290362961838</v>
      </c>
      <c r="I2668" s="4">
        <f t="shared" si="494"/>
        <v>25012.461017825488</v>
      </c>
      <c r="J2668" s="25">
        <f t="shared" si="501"/>
        <v>25181.917270619309</v>
      </c>
      <c r="K2668" s="15">
        <f t="shared" si="495"/>
        <v>25113.999212949471</v>
      </c>
      <c r="L2668" s="36">
        <f t="shared" si="496"/>
        <v>-168.99921294947126</v>
      </c>
      <c r="M2668" s="36">
        <f t="shared" si="497"/>
        <v>168.99921294947126</v>
      </c>
      <c r="N2668" s="36">
        <f t="shared" si="498"/>
        <v>6.7748732391048807E-3</v>
      </c>
      <c r="O2668" s="36">
        <f t="shared" si="499"/>
        <v>28560.733977540734</v>
      </c>
      <c r="P2668" s="35">
        <f t="shared" si="502"/>
        <v>28560.733977540734</v>
      </c>
    </row>
    <row r="2669" spans="1:16" x14ac:dyDescent="0.4">
      <c r="A2669" s="1">
        <v>2668</v>
      </c>
      <c r="B2669" s="21">
        <v>42481</v>
      </c>
      <c r="C2669" s="43">
        <v>4</v>
      </c>
      <c r="D2669" s="23">
        <v>17243</v>
      </c>
      <c r="E2669" s="25">
        <f t="shared" si="503"/>
        <v>21933.75</v>
      </c>
      <c r="F2669" s="25">
        <f t="shared" si="504"/>
        <v>21319.75</v>
      </c>
      <c r="G2669" s="25">
        <f t="shared" ref="G2669:G2732" si="505">D2669/F2669</f>
        <v>0.80878059076677733</v>
      </c>
      <c r="H2669" s="25">
        <f t="shared" si="500"/>
        <v>0.99897478522145755</v>
      </c>
      <c r="I2669" s="4">
        <f t="shared" ref="I2669:I2732" si="506">D2669/H2669</f>
        <v>17260.69592054567</v>
      </c>
      <c r="J2669" s="25">
        <f t="shared" si="501"/>
        <v>25182.263266209135</v>
      </c>
      <c r="K2669" s="15">
        <f t="shared" ref="K2669:K2732" si="507">H2669*J2669</f>
        <v>25156.44603775147</v>
      </c>
      <c r="L2669" s="36">
        <f t="shared" ref="L2669:L2732" si="508">D2669-K2669</f>
        <v>-7913.4460377514697</v>
      </c>
      <c r="M2669" s="36">
        <f t="shared" ref="M2669:M2732" si="509">ABS(L2669)</f>
        <v>7913.4460377514697</v>
      </c>
      <c r="N2669" s="36">
        <f t="shared" ref="N2669:N2732" si="510">M2669/D2669</f>
        <v>0.45893673013695235</v>
      </c>
      <c r="O2669" s="36">
        <f t="shared" ref="O2669:O2732" si="511">L2669^2</f>
        <v>62622628.192404434</v>
      </c>
      <c r="P2669" s="35">
        <f t="shared" si="502"/>
        <v>62622628.192404434</v>
      </c>
    </row>
    <row r="2670" spans="1:16" x14ac:dyDescent="0.4">
      <c r="A2670" s="1">
        <v>2669</v>
      </c>
      <c r="B2670" s="21">
        <v>42482</v>
      </c>
      <c r="C2670" s="43">
        <v>1</v>
      </c>
      <c r="D2670" s="23">
        <v>19944</v>
      </c>
      <c r="E2670" s="25">
        <f t="shared" si="503"/>
        <v>20705.75</v>
      </c>
      <c r="F2670" s="25">
        <f t="shared" si="504"/>
        <v>20013.5</v>
      </c>
      <c r="G2670" s="25">
        <f t="shared" si="505"/>
        <v>0.9965273440427711</v>
      </c>
      <c r="H2670" s="25">
        <f t="shared" si="500"/>
        <v>1.002565354379422</v>
      </c>
      <c r="I2670" s="4">
        <f t="shared" si="506"/>
        <v>19892.96748873308</v>
      </c>
      <c r="J2670" s="25">
        <f t="shared" si="501"/>
        <v>25182.60926179896</v>
      </c>
      <c r="K2670" s="15">
        <f t="shared" si="507"/>
        <v>25247.211578753988</v>
      </c>
      <c r="L2670" s="36">
        <f t="shared" si="508"/>
        <v>-5303.2115787539879</v>
      </c>
      <c r="M2670" s="36">
        <f t="shared" si="509"/>
        <v>5303.2115787539879</v>
      </c>
      <c r="N2670" s="36">
        <f t="shared" si="510"/>
        <v>0.26590511325481286</v>
      </c>
      <c r="O2670" s="36">
        <f t="shared" si="511"/>
        <v>28124053.049030364</v>
      </c>
      <c r="P2670" s="35">
        <f t="shared" si="502"/>
        <v>28124053.049030364</v>
      </c>
    </row>
    <row r="2671" spans="1:16" x14ac:dyDescent="0.4">
      <c r="A2671" s="1">
        <v>2670</v>
      </c>
      <c r="B2671" s="21">
        <v>42483</v>
      </c>
      <c r="C2671" s="43">
        <v>2</v>
      </c>
      <c r="D2671" s="23">
        <v>20691</v>
      </c>
      <c r="E2671" s="25">
        <f t="shared" si="503"/>
        <v>19321.25</v>
      </c>
      <c r="F2671" s="25">
        <f t="shared" si="504"/>
        <v>19913.25</v>
      </c>
      <c r="G2671" s="25">
        <f t="shared" si="505"/>
        <v>1.0390569093442807</v>
      </c>
      <c r="H2671" s="25">
        <f t="shared" si="500"/>
        <v>1.001156956769502</v>
      </c>
      <c r="I2671" s="4">
        <f t="shared" si="506"/>
        <v>20667.089071392951</v>
      </c>
      <c r="J2671" s="25">
        <f t="shared" si="501"/>
        <v>25182.955257388785</v>
      </c>
      <c r="K2671" s="15">
        <f t="shared" si="507"/>
        <v>25212.090847949887</v>
      </c>
      <c r="L2671" s="36">
        <f t="shared" si="508"/>
        <v>-4521.0908479498867</v>
      </c>
      <c r="M2671" s="36">
        <f t="shared" si="509"/>
        <v>4521.0908479498867</v>
      </c>
      <c r="N2671" s="36">
        <f t="shared" si="510"/>
        <v>0.21850518814701497</v>
      </c>
      <c r="O2671" s="36">
        <f t="shared" si="511"/>
        <v>20440262.455416225</v>
      </c>
      <c r="P2671" s="35">
        <f t="shared" si="502"/>
        <v>20440262.455416225</v>
      </c>
    </row>
    <row r="2672" spans="1:16" x14ac:dyDescent="0.4">
      <c r="A2672" s="1">
        <v>2671</v>
      </c>
      <c r="B2672" s="21">
        <v>42484</v>
      </c>
      <c r="C2672" s="43">
        <v>3</v>
      </c>
      <c r="D2672" s="23">
        <v>19407</v>
      </c>
      <c r="E2672" s="25">
        <f t="shared" si="503"/>
        <v>20505.25</v>
      </c>
      <c r="F2672" s="25">
        <f t="shared" si="504"/>
        <v>21121.375</v>
      </c>
      <c r="G2672" s="25">
        <f t="shared" si="505"/>
        <v>0.91883222564818812</v>
      </c>
      <c r="H2672" s="25">
        <f t="shared" si="500"/>
        <v>0.99730290362961838</v>
      </c>
      <c r="I2672" s="4">
        <f t="shared" si="506"/>
        <v>19459.484103946252</v>
      </c>
      <c r="J2672" s="25">
        <f t="shared" si="501"/>
        <v>25183.301252978614</v>
      </c>
      <c r="K2672" s="15">
        <f t="shared" si="507"/>
        <v>25115.37946257498</v>
      </c>
      <c r="L2672" s="36">
        <f t="shared" si="508"/>
        <v>-5708.3794625749797</v>
      </c>
      <c r="M2672" s="36">
        <f t="shared" si="509"/>
        <v>5708.3794625749797</v>
      </c>
      <c r="N2672" s="36">
        <f t="shared" si="510"/>
        <v>0.29414023097722369</v>
      </c>
      <c r="O2672" s="36">
        <f t="shared" si="511"/>
        <v>32585596.088747814</v>
      </c>
      <c r="P2672" s="35">
        <f t="shared" si="502"/>
        <v>32585596.088747814</v>
      </c>
    </row>
    <row r="2673" spans="1:16" x14ac:dyDescent="0.4">
      <c r="A2673" s="1">
        <v>2672</v>
      </c>
      <c r="B2673" s="21">
        <v>42485</v>
      </c>
      <c r="C2673" s="43">
        <v>4</v>
      </c>
      <c r="D2673" s="23">
        <v>21979</v>
      </c>
      <c r="E2673" s="25">
        <f t="shared" si="503"/>
        <v>21737.5</v>
      </c>
      <c r="F2673" s="25">
        <f t="shared" si="504"/>
        <v>22307.5</v>
      </c>
      <c r="G2673" s="25">
        <f t="shared" si="505"/>
        <v>0.98527401098285328</v>
      </c>
      <c r="H2673" s="25">
        <f t="shared" si="500"/>
        <v>0.99897478522145755</v>
      </c>
      <c r="I2673" s="4">
        <f t="shared" si="506"/>
        <v>22001.556320690906</v>
      </c>
      <c r="J2673" s="25">
        <f t="shared" si="501"/>
        <v>25183.647248568439</v>
      </c>
      <c r="K2673" s="15">
        <f t="shared" si="507"/>
        <v>25157.828601231606</v>
      </c>
      <c r="L2673" s="36">
        <f t="shared" si="508"/>
        <v>-3178.8286012316057</v>
      </c>
      <c r="M2673" s="36">
        <f t="shared" si="509"/>
        <v>3178.8286012316057</v>
      </c>
      <c r="N2673" s="36">
        <f t="shared" si="510"/>
        <v>0.14463026530923179</v>
      </c>
      <c r="O2673" s="36">
        <f t="shared" si="511"/>
        <v>10104951.276008086</v>
      </c>
      <c r="P2673" s="35">
        <f t="shared" si="502"/>
        <v>10104951.276008086</v>
      </c>
    </row>
    <row r="2674" spans="1:16" x14ac:dyDescent="0.4">
      <c r="A2674" s="1">
        <v>2673</v>
      </c>
      <c r="B2674" s="21">
        <v>42486</v>
      </c>
      <c r="C2674" s="43">
        <v>1</v>
      </c>
      <c r="D2674" s="23">
        <v>24873</v>
      </c>
      <c r="E2674" s="25">
        <f t="shared" si="503"/>
        <v>22877.5</v>
      </c>
      <c r="F2674" s="25">
        <f t="shared" si="504"/>
        <v>23012</v>
      </c>
      <c r="G2674" s="25">
        <f t="shared" si="505"/>
        <v>1.0808708499913089</v>
      </c>
      <c r="H2674" s="25">
        <f t="shared" si="500"/>
        <v>1.002565354379422</v>
      </c>
      <c r="I2674" s="4">
        <f t="shared" si="506"/>
        <v>24809.355211956372</v>
      </c>
      <c r="J2674" s="25">
        <f t="shared" si="501"/>
        <v>25183.993244158264</v>
      </c>
      <c r="K2674" s="15">
        <f t="shared" si="507"/>
        <v>25248.599111518499</v>
      </c>
      <c r="L2674" s="36">
        <f t="shared" si="508"/>
        <v>-375.59911151849883</v>
      </c>
      <c r="M2674" s="36">
        <f t="shared" si="509"/>
        <v>375.59911151849883</v>
      </c>
      <c r="N2674" s="36">
        <f t="shared" si="510"/>
        <v>1.5100675894282911E-2</v>
      </c>
      <c r="O2674" s="36">
        <f t="shared" si="511"/>
        <v>141074.69257348572</v>
      </c>
      <c r="P2674" s="35">
        <f t="shared" si="502"/>
        <v>141074.69257348572</v>
      </c>
    </row>
    <row r="2675" spans="1:16" x14ac:dyDescent="0.4">
      <c r="A2675" s="1">
        <v>2674</v>
      </c>
      <c r="B2675" s="21">
        <v>42487</v>
      </c>
      <c r="C2675" s="43">
        <v>2</v>
      </c>
      <c r="D2675" s="23">
        <v>25251</v>
      </c>
      <c r="E2675" s="25">
        <f t="shared" si="503"/>
        <v>23146.5</v>
      </c>
      <c r="F2675" s="25">
        <f t="shared" si="504"/>
        <v>23628.125</v>
      </c>
      <c r="G2675" s="25">
        <f t="shared" si="505"/>
        <v>1.0686840365031081</v>
      </c>
      <c r="H2675" s="25">
        <f t="shared" si="500"/>
        <v>1.001156956769502</v>
      </c>
      <c r="I2675" s="4">
        <f t="shared" si="506"/>
        <v>25221.819445253655</v>
      </c>
      <c r="J2675" s="25">
        <f t="shared" si="501"/>
        <v>25184.339239748089</v>
      </c>
      <c r="K2675" s="15">
        <f t="shared" si="507"/>
        <v>25213.476431516952</v>
      </c>
      <c r="L2675" s="36">
        <f t="shared" si="508"/>
        <v>37.523568483047711</v>
      </c>
      <c r="M2675" s="36">
        <f t="shared" si="509"/>
        <v>37.523568483047711</v>
      </c>
      <c r="N2675" s="36">
        <f t="shared" si="510"/>
        <v>1.4860230677219799E-3</v>
      </c>
      <c r="O2675" s="36">
        <f t="shared" si="511"/>
        <v>1408.0181917019715</v>
      </c>
      <c r="P2675" s="35">
        <f t="shared" si="502"/>
        <v>1408.0181917019715</v>
      </c>
    </row>
    <row r="2676" spans="1:16" x14ac:dyDescent="0.4">
      <c r="A2676" s="1">
        <v>2675</v>
      </c>
      <c r="B2676" s="21">
        <v>42488</v>
      </c>
      <c r="C2676" s="43">
        <v>3</v>
      </c>
      <c r="D2676" s="23">
        <v>20483</v>
      </c>
      <c r="E2676" s="25">
        <f t="shared" si="503"/>
        <v>24109.75</v>
      </c>
      <c r="F2676" s="25">
        <f t="shared" si="504"/>
        <v>23837.625</v>
      </c>
      <c r="G2676" s="25">
        <f t="shared" si="505"/>
        <v>0.85927184440564019</v>
      </c>
      <c r="H2676" s="25">
        <f t="shared" si="500"/>
        <v>0.99730290362961838</v>
      </c>
      <c r="I2676" s="4">
        <f t="shared" si="506"/>
        <v>20538.394027986349</v>
      </c>
      <c r="J2676" s="25">
        <f t="shared" si="501"/>
        <v>25184.685235337914</v>
      </c>
      <c r="K2676" s="15">
        <f t="shared" si="507"/>
        <v>25116.759712200481</v>
      </c>
      <c r="L2676" s="36">
        <f t="shared" si="508"/>
        <v>-4633.7597122004809</v>
      </c>
      <c r="M2676" s="36">
        <f t="shared" si="509"/>
        <v>4633.7597122004809</v>
      </c>
      <c r="N2676" s="36">
        <f t="shared" si="510"/>
        <v>0.22622466006934927</v>
      </c>
      <c r="O2676" s="36">
        <f t="shared" si="511"/>
        <v>21471729.070412282</v>
      </c>
      <c r="P2676" s="35">
        <f t="shared" si="502"/>
        <v>21471729.070412282</v>
      </c>
    </row>
    <row r="2677" spans="1:16" x14ac:dyDescent="0.4">
      <c r="A2677" s="1">
        <v>2676</v>
      </c>
      <c r="B2677" s="21">
        <v>42489</v>
      </c>
      <c r="C2677" s="43">
        <v>4</v>
      </c>
      <c r="D2677" s="23">
        <v>25832</v>
      </c>
      <c r="E2677" s="25">
        <f t="shared" si="503"/>
        <v>23565.5</v>
      </c>
      <c r="F2677" s="25">
        <f t="shared" si="504"/>
        <v>22975.75</v>
      </c>
      <c r="G2677" s="25">
        <f t="shared" si="505"/>
        <v>1.1243158547599099</v>
      </c>
      <c r="H2677" s="25">
        <f t="shared" si="500"/>
        <v>0.99897478522145755</v>
      </c>
      <c r="I2677" s="4">
        <f t="shared" si="506"/>
        <v>25858.510527143524</v>
      </c>
      <c r="J2677" s="25">
        <f t="shared" si="501"/>
        <v>25185.03123092774</v>
      </c>
      <c r="K2677" s="15">
        <f t="shared" si="507"/>
        <v>25159.211164711738</v>
      </c>
      <c r="L2677" s="36">
        <f t="shared" si="508"/>
        <v>672.78883528826191</v>
      </c>
      <c r="M2677" s="36">
        <f t="shared" si="509"/>
        <v>672.78883528826191</v>
      </c>
      <c r="N2677" s="36">
        <f t="shared" si="510"/>
        <v>2.6044783032218254E-2</v>
      </c>
      <c r="O2677" s="36">
        <f t="shared" si="511"/>
        <v>452644.81688853604</v>
      </c>
      <c r="P2677" s="35">
        <f t="shared" si="502"/>
        <v>452644.81688853604</v>
      </c>
    </row>
    <row r="2678" spans="1:16" x14ac:dyDescent="0.4">
      <c r="A2678" s="1">
        <v>2677</v>
      </c>
      <c r="B2678" s="21">
        <v>42490</v>
      </c>
      <c r="C2678" s="43">
        <v>1</v>
      </c>
      <c r="D2678" s="23">
        <v>22696</v>
      </c>
      <c r="E2678" s="25">
        <f t="shared" si="503"/>
        <v>22386</v>
      </c>
      <c r="F2678" s="25">
        <f t="shared" si="504"/>
        <v>22648</v>
      </c>
      <c r="G2678" s="25">
        <f t="shared" si="505"/>
        <v>1.0021193924408336</v>
      </c>
      <c r="H2678" s="25">
        <f t="shared" si="500"/>
        <v>1.002565354379422</v>
      </c>
      <c r="I2678" s="4">
        <f t="shared" si="506"/>
        <v>22637.925698169172</v>
      </c>
      <c r="J2678" s="25">
        <f t="shared" si="501"/>
        <v>25185.377226517565</v>
      </c>
      <c r="K2678" s="15">
        <f t="shared" si="507"/>
        <v>25249.986644283006</v>
      </c>
      <c r="L2678" s="36">
        <f t="shared" si="508"/>
        <v>-2553.9866442830062</v>
      </c>
      <c r="M2678" s="36">
        <f t="shared" si="509"/>
        <v>2553.9866442830062</v>
      </c>
      <c r="N2678" s="36">
        <f t="shared" si="510"/>
        <v>0.1125302539779259</v>
      </c>
      <c r="O2678" s="36">
        <f t="shared" si="511"/>
        <v>6522847.7791759707</v>
      </c>
      <c r="P2678" s="35">
        <f t="shared" si="502"/>
        <v>6522847.7791759707</v>
      </c>
    </row>
    <row r="2679" spans="1:16" x14ac:dyDescent="0.4">
      <c r="A2679" s="1">
        <v>2678</v>
      </c>
      <c r="B2679" s="21">
        <v>42491</v>
      </c>
      <c r="C2679" s="43">
        <v>2</v>
      </c>
      <c r="D2679" s="23">
        <v>20533</v>
      </c>
      <c r="E2679" s="25">
        <f t="shared" si="503"/>
        <v>22910</v>
      </c>
      <c r="F2679" s="25">
        <f t="shared" si="504"/>
        <v>22849.625</v>
      </c>
      <c r="G2679" s="25">
        <f t="shared" si="505"/>
        <v>0.89861430986285329</v>
      </c>
      <c r="H2679" s="25">
        <f t="shared" si="500"/>
        <v>1.001156956769502</v>
      </c>
      <c r="I2679" s="4">
        <f t="shared" si="506"/>
        <v>20509.271659316197</v>
      </c>
      <c r="J2679" s="25">
        <f t="shared" si="501"/>
        <v>25185.72322210739</v>
      </c>
      <c r="K2679" s="15">
        <f t="shared" si="507"/>
        <v>25214.862015084011</v>
      </c>
      <c r="L2679" s="36">
        <f t="shared" si="508"/>
        <v>-4681.8620150840106</v>
      </c>
      <c r="M2679" s="36">
        <f t="shared" si="509"/>
        <v>4681.8620150840106</v>
      </c>
      <c r="N2679" s="36">
        <f t="shared" si="510"/>
        <v>0.22801646204081286</v>
      </c>
      <c r="O2679" s="36">
        <f t="shared" si="511"/>
        <v>21919831.928286511</v>
      </c>
      <c r="P2679" s="35">
        <f t="shared" si="502"/>
        <v>21919831.928286511</v>
      </c>
    </row>
    <row r="2680" spans="1:16" x14ac:dyDescent="0.4">
      <c r="A2680" s="1">
        <v>2679</v>
      </c>
      <c r="B2680" s="21">
        <v>42492</v>
      </c>
      <c r="C2680" s="43">
        <v>3</v>
      </c>
      <c r="D2680" s="23">
        <v>22579</v>
      </c>
      <c r="E2680" s="25">
        <f t="shared" si="503"/>
        <v>22789.25</v>
      </c>
      <c r="F2680" s="25">
        <f t="shared" si="504"/>
        <v>23799</v>
      </c>
      <c r="G2680" s="25">
        <f t="shared" si="505"/>
        <v>0.94873734190512204</v>
      </c>
      <c r="H2680" s="25">
        <f t="shared" si="500"/>
        <v>0.99730290362961838</v>
      </c>
      <c r="I2680" s="4">
        <f t="shared" si="506"/>
        <v>22640.062430205722</v>
      </c>
      <c r="J2680" s="25">
        <f t="shared" si="501"/>
        <v>25186.069217697215</v>
      </c>
      <c r="K2680" s="15">
        <f t="shared" si="507"/>
        <v>25118.139961825982</v>
      </c>
      <c r="L2680" s="36">
        <f t="shared" si="508"/>
        <v>-2539.139961825982</v>
      </c>
      <c r="M2680" s="36">
        <f t="shared" si="509"/>
        <v>2539.139961825982</v>
      </c>
      <c r="N2680" s="36">
        <f t="shared" si="510"/>
        <v>0.11245582009061438</v>
      </c>
      <c r="O2680" s="36">
        <f t="shared" si="511"/>
        <v>6447231.7457416495</v>
      </c>
      <c r="P2680" s="35">
        <f t="shared" si="502"/>
        <v>6447231.7457416495</v>
      </c>
    </row>
    <row r="2681" spans="1:16" x14ac:dyDescent="0.4">
      <c r="A2681" s="1">
        <v>2680</v>
      </c>
      <c r="B2681" s="21">
        <v>42493</v>
      </c>
      <c r="C2681" s="43">
        <v>4</v>
      </c>
      <c r="D2681" s="23">
        <v>25349</v>
      </c>
      <c r="E2681" s="25">
        <f t="shared" si="503"/>
        <v>24808.75</v>
      </c>
      <c r="F2681" s="25">
        <f t="shared" si="504"/>
        <v>24770.75</v>
      </c>
      <c r="G2681" s="25">
        <f t="shared" si="505"/>
        <v>1.0233440650767538</v>
      </c>
      <c r="H2681" s="25">
        <f t="shared" si="500"/>
        <v>0.99897478522145755</v>
      </c>
      <c r="I2681" s="4">
        <f t="shared" si="506"/>
        <v>25375.014840219927</v>
      </c>
      <c r="J2681" s="25">
        <f t="shared" si="501"/>
        <v>25186.415213287044</v>
      </c>
      <c r="K2681" s="15">
        <f t="shared" si="507"/>
        <v>25160.593728191874</v>
      </c>
      <c r="L2681" s="36">
        <f t="shared" si="508"/>
        <v>188.40627180812589</v>
      </c>
      <c r="M2681" s="36">
        <f t="shared" si="509"/>
        <v>188.40627180812589</v>
      </c>
      <c r="N2681" s="36">
        <f t="shared" si="510"/>
        <v>7.4324932663271089E-3</v>
      </c>
      <c r="O2681" s="36">
        <f t="shared" si="511"/>
        <v>35496.923256637412</v>
      </c>
      <c r="P2681" s="35">
        <f t="shared" si="502"/>
        <v>35496.923256637412</v>
      </c>
    </row>
    <row r="2682" spans="1:16" x14ac:dyDescent="0.4">
      <c r="A2682" s="1">
        <v>2681</v>
      </c>
      <c r="B2682" s="21">
        <v>42494</v>
      </c>
      <c r="C2682" s="43">
        <v>1</v>
      </c>
      <c r="D2682" s="23">
        <v>30774</v>
      </c>
      <c r="E2682" s="25">
        <f t="shared" si="503"/>
        <v>24732.75</v>
      </c>
      <c r="F2682" s="25">
        <f t="shared" si="504"/>
        <v>25071.125</v>
      </c>
      <c r="G2682" s="25">
        <f t="shared" si="505"/>
        <v>1.2274678539554966</v>
      </c>
      <c r="H2682" s="25">
        <f t="shared" si="500"/>
        <v>1.002565354379422</v>
      </c>
      <c r="I2682" s="4">
        <f t="shared" si="506"/>
        <v>30695.255791128751</v>
      </c>
      <c r="J2682" s="25">
        <f t="shared" si="501"/>
        <v>25186.761208876869</v>
      </c>
      <c r="K2682" s="15">
        <f t="shared" si="507"/>
        <v>25251.374177047517</v>
      </c>
      <c r="L2682" s="36">
        <f t="shared" si="508"/>
        <v>5522.6258229524828</v>
      </c>
      <c r="M2682" s="36">
        <f t="shared" si="509"/>
        <v>5522.6258229524828</v>
      </c>
      <c r="N2682" s="36">
        <f t="shared" si="510"/>
        <v>0.17945752332983958</v>
      </c>
      <c r="O2682" s="36">
        <f t="shared" si="511"/>
        <v>30499395.980341587</v>
      </c>
      <c r="P2682" s="35">
        <f t="shared" si="502"/>
        <v>30499395.980341587</v>
      </c>
    </row>
    <row r="2683" spans="1:16" x14ac:dyDescent="0.4">
      <c r="A2683" s="1">
        <v>2682</v>
      </c>
      <c r="B2683" s="21">
        <v>42495</v>
      </c>
      <c r="C2683" s="43">
        <v>2</v>
      </c>
      <c r="D2683" s="23">
        <v>20229</v>
      </c>
      <c r="E2683" s="25">
        <f t="shared" si="503"/>
        <v>25409.5</v>
      </c>
      <c r="F2683" s="25">
        <f t="shared" si="504"/>
        <v>25067.5</v>
      </c>
      <c r="G2683" s="25">
        <f t="shared" si="505"/>
        <v>0.80698115089259004</v>
      </c>
      <c r="H2683" s="25">
        <f t="shared" si="500"/>
        <v>1.001156956769502</v>
      </c>
      <c r="I2683" s="4">
        <f t="shared" si="506"/>
        <v>20205.622967725485</v>
      </c>
      <c r="J2683" s="25">
        <f t="shared" si="501"/>
        <v>25187.107204466694</v>
      </c>
      <c r="K2683" s="15">
        <f t="shared" si="507"/>
        <v>25216.247598651076</v>
      </c>
      <c r="L2683" s="36">
        <f t="shared" si="508"/>
        <v>-4987.2475986510763</v>
      </c>
      <c r="M2683" s="36">
        <f t="shared" si="509"/>
        <v>4987.2475986510763</v>
      </c>
      <c r="N2683" s="36">
        <f t="shared" si="510"/>
        <v>0.24653950262746929</v>
      </c>
      <c r="O2683" s="36">
        <f t="shared" si="511"/>
        <v>24872638.610250928</v>
      </c>
      <c r="P2683" s="35">
        <f t="shared" si="502"/>
        <v>24872638.610250928</v>
      </c>
    </row>
    <row r="2684" spans="1:16" x14ac:dyDescent="0.4">
      <c r="A2684" s="1">
        <v>2683</v>
      </c>
      <c r="B2684" s="21">
        <v>42496</v>
      </c>
      <c r="C2684" s="43">
        <v>3</v>
      </c>
      <c r="D2684" s="23">
        <v>25286</v>
      </c>
      <c r="E2684" s="25">
        <f t="shared" si="503"/>
        <v>24725.5</v>
      </c>
      <c r="F2684" s="25">
        <f t="shared" si="504"/>
        <v>23423.875</v>
      </c>
      <c r="G2684" s="25">
        <f t="shared" si="505"/>
        <v>1.0794968808534027</v>
      </c>
      <c r="H2684" s="25">
        <f t="shared" si="500"/>
        <v>0.99730290362961838</v>
      </c>
      <c r="I2684" s="4">
        <f t="shared" si="506"/>
        <v>25354.383214942285</v>
      </c>
      <c r="J2684" s="25">
        <f t="shared" si="501"/>
        <v>25187.45320005652</v>
      </c>
      <c r="K2684" s="15">
        <f t="shared" si="507"/>
        <v>25119.52021145149</v>
      </c>
      <c r="L2684" s="36">
        <f t="shared" si="508"/>
        <v>166.47978854850953</v>
      </c>
      <c r="M2684" s="36">
        <f t="shared" si="509"/>
        <v>166.47978854850953</v>
      </c>
      <c r="N2684" s="36">
        <f t="shared" si="510"/>
        <v>6.5838720457371486E-3</v>
      </c>
      <c r="O2684" s="36">
        <f t="shared" si="511"/>
        <v>27715.519995156446</v>
      </c>
      <c r="P2684" s="35">
        <f t="shared" si="502"/>
        <v>27715.519995156446</v>
      </c>
    </row>
    <row r="2685" spans="1:16" x14ac:dyDescent="0.4">
      <c r="A2685" s="1">
        <v>2684</v>
      </c>
      <c r="B2685" s="21">
        <v>42497</v>
      </c>
      <c r="C2685" s="43">
        <v>4</v>
      </c>
      <c r="D2685" s="23">
        <v>22613</v>
      </c>
      <c r="E2685" s="25">
        <f t="shared" si="503"/>
        <v>22122.25</v>
      </c>
      <c r="F2685" s="25">
        <f t="shared" si="504"/>
        <v>22749.125</v>
      </c>
      <c r="G2685" s="25">
        <f t="shared" si="505"/>
        <v>0.99401625337238242</v>
      </c>
      <c r="H2685" s="25">
        <f t="shared" si="500"/>
        <v>0.99897478522145755</v>
      </c>
      <c r="I2685" s="4">
        <f t="shared" si="506"/>
        <v>22636.206973919809</v>
      </c>
      <c r="J2685" s="25">
        <f t="shared" si="501"/>
        <v>25187.799195646345</v>
      </c>
      <c r="K2685" s="15">
        <f t="shared" si="507"/>
        <v>25161.97629167201</v>
      </c>
      <c r="L2685" s="36">
        <f t="shared" si="508"/>
        <v>-2548.9762916720101</v>
      </c>
      <c r="M2685" s="36">
        <f t="shared" si="509"/>
        <v>2548.9762916720101</v>
      </c>
      <c r="N2685" s="36">
        <f t="shared" si="510"/>
        <v>0.11272172165002477</v>
      </c>
      <c r="O2685" s="36">
        <f t="shared" si="511"/>
        <v>6497280.135505992</v>
      </c>
      <c r="P2685" s="35">
        <f t="shared" si="502"/>
        <v>6497280.135505992</v>
      </c>
    </row>
    <row r="2686" spans="1:16" x14ac:dyDescent="0.4">
      <c r="A2686" s="1">
        <v>2685</v>
      </c>
      <c r="B2686" s="21">
        <v>42498</v>
      </c>
      <c r="C2686" s="43">
        <v>1</v>
      </c>
      <c r="D2686" s="23">
        <v>20361</v>
      </c>
      <c r="E2686" s="25">
        <f t="shared" si="503"/>
        <v>23376</v>
      </c>
      <c r="F2686" s="25">
        <f t="shared" si="504"/>
        <v>23470.5</v>
      </c>
      <c r="G2686" s="25">
        <f t="shared" si="505"/>
        <v>0.86751453952834412</v>
      </c>
      <c r="H2686" s="25">
        <f t="shared" si="500"/>
        <v>1.002565354379422</v>
      </c>
      <c r="I2686" s="4">
        <f t="shared" si="506"/>
        <v>20308.900473229754</v>
      </c>
      <c r="J2686" s="25">
        <f t="shared" si="501"/>
        <v>25188.14519123617</v>
      </c>
      <c r="K2686" s="15">
        <f t="shared" si="507"/>
        <v>25252.761709812024</v>
      </c>
      <c r="L2686" s="36">
        <f t="shared" si="508"/>
        <v>-4891.7617098120245</v>
      </c>
      <c r="M2686" s="36">
        <f t="shared" si="509"/>
        <v>4891.7617098120245</v>
      </c>
      <c r="N2686" s="36">
        <f t="shared" si="510"/>
        <v>0.2402515451015188</v>
      </c>
      <c r="O2686" s="36">
        <f t="shared" si="511"/>
        <v>23929332.62558306</v>
      </c>
      <c r="P2686" s="35">
        <f t="shared" si="502"/>
        <v>23929332.62558306</v>
      </c>
    </row>
    <row r="2687" spans="1:16" x14ac:dyDescent="0.4">
      <c r="A2687" s="1">
        <v>2686</v>
      </c>
      <c r="B2687" s="21">
        <v>42499</v>
      </c>
      <c r="C2687" s="43">
        <v>2</v>
      </c>
      <c r="D2687" s="23">
        <v>25244</v>
      </c>
      <c r="E2687" s="25">
        <f t="shared" si="503"/>
        <v>23565</v>
      </c>
      <c r="F2687" s="25">
        <f t="shared" si="504"/>
        <v>24025.25</v>
      </c>
      <c r="G2687" s="25">
        <f t="shared" si="505"/>
        <v>1.0507278800428717</v>
      </c>
      <c r="H2687" s="25">
        <f t="shared" si="500"/>
        <v>1.001156956769502</v>
      </c>
      <c r="I2687" s="4">
        <f t="shared" si="506"/>
        <v>25214.827534592026</v>
      </c>
      <c r="J2687" s="25">
        <f t="shared" si="501"/>
        <v>25188.491186825995</v>
      </c>
      <c r="K2687" s="15">
        <f t="shared" si="507"/>
        <v>25217.633182218135</v>
      </c>
      <c r="L2687" s="36">
        <f t="shared" si="508"/>
        <v>26.366817781865393</v>
      </c>
      <c r="M2687" s="36">
        <f t="shared" si="509"/>
        <v>26.366817781865393</v>
      </c>
      <c r="N2687" s="36">
        <f t="shared" si="510"/>
        <v>1.044478600137276E-3</v>
      </c>
      <c r="O2687" s="36">
        <f t="shared" si="511"/>
        <v>695.20907994209313</v>
      </c>
      <c r="P2687" s="35">
        <f t="shared" si="502"/>
        <v>695.20907994209313</v>
      </c>
    </row>
    <row r="2688" spans="1:16" x14ac:dyDescent="0.4">
      <c r="A2688" s="1">
        <v>2687</v>
      </c>
      <c r="B2688" s="21">
        <v>42500</v>
      </c>
      <c r="C2688" s="43">
        <v>3</v>
      </c>
      <c r="D2688" s="23">
        <v>26042</v>
      </c>
      <c r="E2688" s="25">
        <f t="shared" si="503"/>
        <v>24485.5</v>
      </c>
      <c r="F2688" s="25">
        <f t="shared" si="504"/>
        <v>25234.75</v>
      </c>
      <c r="G2688" s="25">
        <f t="shared" si="505"/>
        <v>1.0319896174917524</v>
      </c>
      <c r="H2688" s="25">
        <f t="shared" si="500"/>
        <v>0.99730290362961838</v>
      </c>
      <c r="I2688" s="4">
        <f t="shared" si="506"/>
        <v>26112.427734063396</v>
      </c>
      <c r="J2688" s="25">
        <f t="shared" si="501"/>
        <v>25188.83718241582</v>
      </c>
      <c r="K2688" s="15">
        <f t="shared" si="507"/>
        <v>25120.900461076992</v>
      </c>
      <c r="L2688" s="36">
        <f t="shared" si="508"/>
        <v>921.09953892300837</v>
      </c>
      <c r="M2688" s="36">
        <f t="shared" si="509"/>
        <v>921.09953892300837</v>
      </c>
      <c r="N2688" s="36">
        <f t="shared" si="510"/>
        <v>3.5369769561593135E-2</v>
      </c>
      <c r="O2688" s="36">
        <f t="shared" si="511"/>
        <v>848424.36060417863</v>
      </c>
      <c r="P2688" s="35">
        <f t="shared" si="502"/>
        <v>848424.36060417863</v>
      </c>
    </row>
    <row r="2689" spans="1:16" x14ac:dyDescent="0.4">
      <c r="A2689" s="1">
        <v>2688</v>
      </c>
      <c r="B2689" s="21">
        <v>42501</v>
      </c>
      <c r="C2689" s="43">
        <v>4</v>
      </c>
      <c r="D2689" s="23">
        <v>26295</v>
      </c>
      <c r="E2689" s="25">
        <f t="shared" si="503"/>
        <v>25984</v>
      </c>
      <c r="F2689" s="25">
        <f t="shared" si="504"/>
        <v>26105</v>
      </c>
      <c r="G2689" s="25">
        <f t="shared" si="505"/>
        <v>1.0072782991764029</v>
      </c>
      <c r="H2689" s="25">
        <f t="shared" si="500"/>
        <v>0.99897478522145755</v>
      </c>
      <c r="I2689" s="4">
        <f t="shared" si="506"/>
        <v>26321.985688728666</v>
      </c>
      <c r="J2689" s="25">
        <f t="shared" si="501"/>
        <v>25189.183178005649</v>
      </c>
      <c r="K2689" s="15">
        <f t="shared" si="507"/>
        <v>25163.358855152146</v>
      </c>
      <c r="L2689" s="36">
        <f t="shared" si="508"/>
        <v>1131.6411448478539</v>
      </c>
      <c r="M2689" s="36">
        <f t="shared" si="509"/>
        <v>1131.6411448478539</v>
      </c>
      <c r="N2689" s="36">
        <f t="shared" si="510"/>
        <v>4.3036362230380446E-2</v>
      </c>
      <c r="O2689" s="36">
        <f t="shared" si="511"/>
        <v>1280611.6807125614</v>
      </c>
      <c r="P2689" s="35">
        <f t="shared" si="502"/>
        <v>1280611.6807125614</v>
      </c>
    </row>
    <row r="2690" spans="1:16" x14ac:dyDescent="0.4">
      <c r="A2690" s="1">
        <v>2689</v>
      </c>
      <c r="B2690" s="21">
        <v>42502</v>
      </c>
      <c r="C2690" s="43">
        <v>1</v>
      </c>
      <c r="D2690" s="23">
        <v>26355</v>
      </c>
      <c r="E2690" s="25">
        <f t="shared" si="503"/>
        <v>26226</v>
      </c>
      <c r="F2690" s="25">
        <f t="shared" si="504"/>
        <v>25898.875</v>
      </c>
      <c r="G2690" s="25">
        <f t="shared" si="505"/>
        <v>1.0176117688509636</v>
      </c>
      <c r="H2690" s="25">
        <f t="shared" ref="H2690:H2753" si="512">VLOOKUP(C2690,$Q$38:$S$42,3,FALSE)</f>
        <v>1.002565354379422</v>
      </c>
      <c r="I2690" s="4">
        <f t="shared" si="506"/>
        <v>26287.563084915779</v>
      </c>
      <c r="J2690" s="25">
        <f t="shared" si="501"/>
        <v>25189.529173595474</v>
      </c>
      <c r="K2690" s="15">
        <f t="shared" si="507"/>
        <v>25254.149242576535</v>
      </c>
      <c r="L2690" s="36">
        <f t="shared" si="508"/>
        <v>1100.8507574234645</v>
      </c>
      <c r="M2690" s="36">
        <f t="shared" si="509"/>
        <v>1100.8507574234645</v>
      </c>
      <c r="N2690" s="36">
        <f t="shared" si="510"/>
        <v>4.1770091345986131E-2</v>
      </c>
      <c r="O2690" s="36">
        <f t="shared" si="511"/>
        <v>1211872.3901198155</v>
      </c>
      <c r="P2690" s="35">
        <f t="shared" si="502"/>
        <v>1211872.3901198155</v>
      </c>
    </row>
    <row r="2691" spans="1:16" x14ac:dyDescent="0.4">
      <c r="A2691" s="1">
        <v>2690</v>
      </c>
      <c r="B2691" s="21">
        <v>42503</v>
      </c>
      <c r="C2691" s="43">
        <v>2</v>
      </c>
      <c r="D2691" s="23">
        <v>26212</v>
      </c>
      <c r="E2691" s="25">
        <f t="shared" si="503"/>
        <v>25571.75</v>
      </c>
      <c r="F2691" s="25">
        <f t="shared" si="504"/>
        <v>24882.625</v>
      </c>
      <c r="G2691" s="25">
        <f t="shared" si="505"/>
        <v>1.0534258342920009</v>
      </c>
      <c r="H2691" s="25">
        <f t="shared" si="512"/>
        <v>1.001156956769502</v>
      </c>
      <c r="I2691" s="4">
        <f t="shared" si="506"/>
        <v>26181.708894657197</v>
      </c>
      <c r="J2691" s="25">
        <f t="shared" ref="J2691:J2754" si="513">INTERCEPT($I$2:$I$3896,$A$2:$A$3896)+SLOPE($I$2:$I$3896,$A$2:$A$3896)*A2691</f>
        <v>25189.875169185299</v>
      </c>
      <c r="K2691" s="15">
        <f t="shared" si="507"/>
        <v>25219.0187657852</v>
      </c>
      <c r="L2691" s="36">
        <f t="shared" si="508"/>
        <v>992.98123421479977</v>
      </c>
      <c r="M2691" s="36">
        <f t="shared" si="509"/>
        <v>992.98123421479977</v>
      </c>
      <c r="N2691" s="36">
        <f t="shared" si="510"/>
        <v>3.7882696254188913E-2</v>
      </c>
      <c r="O2691" s="36">
        <f t="shared" si="511"/>
        <v>986011.73150274705</v>
      </c>
      <c r="P2691" s="35">
        <f t="shared" ref="P2691:P2754" si="514">(D2691-K2691)^2</f>
        <v>986011.73150274705</v>
      </c>
    </row>
    <row r="2692" spans="1:16" x14ac:dyDescent="0.4">
      <c r="A2692" s="1">
        <v>2691</v>
      </c>
      <c r="B2692" s="21">
        <v>42504</v>
      </c>
      <c r="C2692" s="43">
        <v>3</v>
      </c>
      <c r="D2692" s="23">
        <v>23425</v>
      </c>
      <c r="E2692" s="25">
        <f t="shared" si="503"/>
        <v>24193.5</v>
      </c>
      <c r="F2692" s="25">
        <f t="shared" si="504"/>
        <v>24054.5</v>
      </c>
      <c r="G2692" s="25">
        <f t="shared" si="505"/>
        <v>0.97383026045022758</v>
      </c>
      <c r="H2692" s="25">
        <f t="shared" si="512"/>
        <v>0.99730290362961838</v>
      </c>
      <c r="I2692" s="4">
        <f t="shared" si="506"/>
        <v>23488.350344460297</v>
      </c>
      <c r="J2692" s="25">
        <f t="shared" si="513"/>
        <v>25190.221164775125</v>
      </c>
      <c r="K2692" s="15">
        <f t="shared" si="507"/>
        <v>25122.2807107025</v>
      </c>
      <c r="L2692" s="36">
        <f t="shared" si="508"/>
        <v>-1697.2807107025001</v>
      </c>
      <c r="M2692" s="36">
        <f t="shared" si="509"/>
        <v>1697.2807107025001</v>
      </c>
      <c r="N2692" s="36">
        <f t="shared" si="510"/>
        <v>7.2455953498505879E-2</v>
      </c>
      <c r="O2692" s="36">
        <f t="shared" si="511"/>
        <v>2880761.8109227838</v>
      </c>
      <c r="P2692" s="35">
        <f t="shared" si="514"/>
        <v>2880761.8109227838</v>
      </c>
    </row>
    <row r="2693" spans="1:16" x14ac:dyDescent="0.4">
      <c r="A2693" s="1">
        <v>2692</v>
      </c>
      <c r="B2693" s="21">
        <v>42505</v>
      </c>
      <c r="C2693" s="43">
        <v>4</v>
      </c>
      <c r="D2693" s="23">
        <v>20782</v>
      </c>
      <c r="E2693" s="25">
        <f t="shared" ref="E2693:E2756" si="515">AVERAGE(D2691:D2694)</f>
        <v>23915.5</v>
      </c>
      <c r="F2693" s="25">
        <f t="shared" ref="F2693:F2756" si="516">AVERAGE(E2693:E2694)</f>
        <v>23887.5</v>
      </c>
      <c r="G2693" s="25">
        <f t="shared" si="505"/>
        <v>0.86999476713762425</v>
      </c>
      <c r="H2693" s="25">
        <f t="shared" si="512"/>
        <v>0.99897478522145755</v>
      </c>
      <c r="I2693" s="4">
        <f t="shared" si="506"/>
        <v>20803.327879184606</v>
      </c>
      <c r="J2693" s="25">
        <f t="shared" si="513"/>
        <v>25190.56716036495</v>
      </c>
      <c r="K2693" s="15">
        <f t="shared" si="507"/>
        <v>25164.741418632279</v>
      </c>
      <c r="L2693" s="36">
        <f t="shared" si="508"/>
        <v>-4382.7414186322785</v>
      </c>
      <c r="M2693" s="36">
        <f t="shared" si="509"/>
        <v>4382.7414186322785</v>
      </c>
      <c r="N2693" s="36">
        <f t="shared" si="510"/>
        <v>0.21089122407045899</v>
      </c>
      <c r="O2693" s="36">
        <f t="shared" si="511"/>
        <v>19208422.342594877</v>
      </c>
      <c r="P2693" s="35">
        <f t="shared" si="514"/>
        <v>19208422.342594877</v>
      </c>
    </row>
    <row r="2694" spans="1:16" x14ac:dyDescent="0.4">
      <c r="A2694" s="1">
        <v>2693</v>
      </c>
      <c r="B2694" s="21">
        <v>42506</v>
      </c>
      <c r="C2694" s="43">
        <v>1</v>
      </c>
      <c r="D2694" s="23">
        <v>25243</v>
      </c>
      <c r="E2694" s="25">
        <f t="shared" si="515"/>
        <v>23859.5</v>
      </c>
      <c r="F2694" s="25">
        <f t="shared" si="516"/>
        <v>24225</v>
      </c>
      <c r="G2694" s="25">
        <f t="shared" si="505"/>
        <v>1.0420227038183694</v>
      </c>
      <c r="H2694" s="25">
        <f t="shared" si="512"/>
        <v>1.002565354379422</v>
      </c>
      <c r="I2694" s="4">
        <f t="shared" si="506"/>
        <v>25178.408459591312</v>
      </c>
      <c r="J2694" s="25">
        <f t="shared" si="513"/>
        <v>25190.913155954775</v>
      </c>
      <c r="K2694" s="15">
        <f t="shared" si="507"/>
        <v>25255.536775341043</v>
      </c>
      <c r="L2694" s="36">
        <f t="shared" si="508"/>
        <v>-12.536775341042812</v>
      </c>
      <c r="M2694" s="36">
        <f t="shared" si="509"/>
        <v>12.536775341042812</v>
      </c>
      <c r="N2694" s="36">
        <f t="shared" si="510"/>
        <v>4.9664363748535482E-4</v>
      </c>
      <c r="O2694" s="36">
        <f t="shared" si="511"/>
        <v>157.17073595177911</v>
      </c>
      <c r="P2694" s="35">
        <f t="shared" si="514"/>
        <v>157.17073595177911</v>
      </c>
    </row>
    <row r="2695" spans="1:16" x14ac:dyDescent="0.4">
      <c r="A2695" s="1">
        <v>2694</v>
      </c>
      <c r="B2695" s="21">
        <v>42507</v>
      </c>
      <c r="C2695" s="43">
        <v>2</v>
      </c>
      <c r="D2695" s="23">
        <v>25988</v>
      </c>
      <c r="E2695" s="25">
        <f t="shared" si="515"/>
        <v>24590.5</v>
      </c>
      <c r="F2695" s="25">
        <f t="shared" si="516"/>
        <v>24616.25</v>
      </c>
      <c r="G2695" s="25">
        <f t="shared" si="505"/>
        <v>1.0557253846544457</v>
      </c>
      <c r="H2695" s="25">
        <f t="shared" si="512"/>
        <v>1.001156956769502</v>
      </c>
      <c r="I2695" s="4">
        <f t="shared" si="506"/>
        <v>25957.967753485089</v>
      </c>
      <c r="J2695" s="25">
        <f t="shared" si="513"/>
        <v>25191.2591515446</v>
      </c>
      <c r="K2695" s="15">
        <f t="shared" si="507"/>
        <v>25220.404349352259</v>
      </c>
      <c r="L2695" s="36">
        <f t="shared" si="508"/>
        <v>767.59565064774142</v>
      </c>
      <c r="M2695" s="36">
        <f t="shared" si="509"/>
        <v>767.59565064774142</v>
      </c>
      <c r="N2695" s="36">
        <f t="shared" si="510"/>
        <v>2.9536541890401009E-2</v>
      </c>
      <c r="O2695" s="36">
        <f t="shared" si="511"/>
        <v>589203.08289332944</v>
      </c>
      <c r="P2695" s="35">
        <f t="shared" si="514"/>
        <v>589203.08289332944</v>
      </c>
    </row>
    <row r="2696" spans="1:16" x14ac:dyDescent="0.4">
      <c r="A2696" s="1">
        <v>2695</v>
      </c>
      <c r="B2696" s="21">
        <v>42508</v>
      </c>
      <c r="C2696" s="43">
        <v>3</v>
      </c>
      <c r="D2696" s="23">
        <v>26349</v>
      </c>
      <c r="E2696" s="25">
        <f t="shared" si="515"/>
        <v>24642</v>
      </c>
      <c r="F2696" s="25">
        <f t="shared" si="516"/>
        <v>24690.125</v>
      </c>
      <c r="G2696" s="25">
        <f t="shared" si="505"/>
        <v>1.0671877926903974</v>
      </c>
      <c r="H2696" s="25">
        <f t="shared" si="512"/>
        <v>0.99730290362961838</v>
      </c>
      <c r="I2696" s="4">
        <f t="shared" si="506"/>
        <v>26420.257981907547</v>
      </c>
      <c r="J2696" s="25">
        <f t="shared" si="513"/>
        <v>25191.605147134425</v>
      </c>
      <c r="K2696" s="15">
        <f t="shared" si="507"/>
        <v>25123.660960328001</v>
      </c>
      <c r="L2696" s="36">
        <f t="shared" si="508"/>
        <v>1225.3390396719988</v>
      </c>
      <c r="M2696" s="36">
        <f t="shared" si="509"/>
        <v>1225.3390396719988</v>
      </c>
      <c r="N2696" s="36">
        <f t="shared" si="510"/>
        <v>4.6504195213176926E-2</v>
      </c>
      <c r="O2696" s="36">
        <f t="shared" si="511"/>
        <v>1501455.7621442962</v>
      </c>
      <c r="P2696" s="35">
        <f t="shared" si="514"/>
        <v>1501455.7621442962</v>
      </c>
    </row>
    <row r="2697" spans="1:16" x14ac:dyDescent="0.4">
      <c r="A2697" s="1">
        <v>2696</v>
      </c>
      <c r="B2697" s="21">
        <v>42509</v>
      </c>
      <c r="C2697" s="43">
        <v>4</v>
      </c>
      <c r="D2697" s="23">
        <v>20988</v>
      </c>
      <c r="E2697" s="25">
        <f t="shared" si="515"/>
        <v>24738.25</v>
      </c>
      <c r="F2697" s="25">
        <f t="shared" si="516"/>
        <v>24360.25</v>
      </c>
      <c r="G2697" s="25">
        <f t="shared" si="505"/>
        <v>0.8615675126486797</v>
      </c>
      <c r="H2697" s="25">
        <f t="shared" si="512"/>
        <v>0.99897478522145755</v>
      </c>
      <c r="I2697" s="4">
        <f t="shared" si="506"/>
        <v>21009.539290170651</v>
      </c>
      <c r="J2697" s="25">
        <f t="shared" si="513"/>
        <v>25191.951142724251</v>
      </c>
      <c r="K2697" s="15">
        <f t="shared" si="507"/>
        <v>25166.123982112411</v>
      </c>
      <c r="L2697" s="36">
        <f t="shared" si="508"/>
        <v>-4178.1239821124109</v>
      </c>
      <c r="M2697" s="36">
        <f t="shared" si="509"/>
        <v>4178.1239821124109</v>
      </c>
      <c r="N2697" s="36">
        <f t="shared" si="510"/>
        <v>0.1990720403141038</v>
      </c>
      <c r="O2697" s="36">
        <f t="shared" si="511"/>
        <v>17456720.009902868</v>
      </c>
      <c r="P2697" s="35">
        <f t="shared" si="514"/>
        <v>17456720.009902868</v>
      </c>
    </row>
    <row r="2698" spans="1:16" x14ac:dyDescent="0.4">
      <c r="A2698" s="1">
        <v>2697</v>
      </c>
      <c r="B2698" s="21">
        <v>42510</v>
      </c>
      <c r="C2698" s="43">
        <v>1</v>
      </c>
      <c r="D2698" s="23">
        <v>25628</v>
      </c>
      <c r="E2698" s="25">
        <f t="shared" si="515"/>
        <v>23982.25</v>
      </c>
      <c r="F2698" s="25">
        <f t="shared" si="516"/>
        <v>23287.25</v>
      </c>
      <c r="G2698" s="25">
        <f t="shared" si="505"/>
        <v>1.1005163769874073</v>
      </c>
      <c r="H2698" s="25">
        <f t="shared" si="512"/>
        <v>1.002565354379422</v>
      </c>
      <c r="I2698" s="4">
        <f t="shared" si="506"/>
        <v>25562.423325373617</v>
      </c>
      <c r="J2698" s="25">
        <f t="shared" si="513"/>
        <v>25192.297138314079</v>
      </c>
      <c r="K2698" s="15">
        <f t="shared" si="507"/>
        <v>25256.924308105554</v>
      </c>
      <c r="L2698" s="36">
        <f t="shared" si="508"/>
        <v>371.07569189444621</v>
      </c>
      <c r="M2698" s="36">
        <f t="shared" si="509"/>
        <v>371.07569189444621</v>
      </c>
      <c r="N2698" s="36">
        <f t="shared" si="510"/>
        <v>1.4479307472079218E-2</v>
      </c>
      <c r="O2698" s="36">
        <f t="shared" si="511"/>
        <v>137697.16911494196</v>
      </c>
      <c r="P2698" s="35">
        <f t="shared" si="514"/>
        <v>137697.16911494196</v>
      </c>
    </row>
    <row r="2699" spans="1:16" x14ac:dyDescent="0.4">
      <c r="A2699" s="1">
        <v>2698</v>
      </c>
      <c r="B2699" s="21">
        <v>42511</v>
      </c>
      <c r="C2699" s="43">
        <v>2</v>
      </c>
      <c r="D2699" s="23">
        <v>22964</v>
      </c>
      <c r="E2699" s="25">
        <f t="shared" si="515"/>
        <v>22592.25</v>
      </c>
      <c r="F2699" s="25">
        <f t="shared" si="516"/>
        <v>23208.125</v>
      </c>
      <c r="G2699" s="25">
        <f t="shared" si="505"/>
        <v>0.98948105458756364</v>
      </c>
      <c r="H2699" s="25">
        <f t="shared" si="512"/>
        <v>1.001156956769502</v>
      </c>
      <c r="I2699" s="4">
        <f t="shared" si="506"/>
        <v>22937.462347661676</v>
      </c>
      <c r="J2699" s="25">
        <f t="shared" si="513"/>
        <v>25192.643133903905</v>
      </c>
      <c r="K2699" s="15">
        <f t="shared" si="507"/>
        <v>25221.789932919324</v>
      </c>
      <c r="L2699" s="36">
        <f t="shared" si="508"/>
        <v>-2257.7899329193242</v>
      </c>
      <c r="M2699" s="36">
        <f t="shared" si="509"/>
        <v>2257.7899329193242</v>
      </c>
      <c r="N2699" s="36">
        <f t="shared" si="510"/>
        <v>9.8318669783980323E-2</v>
      </c>
      <c r="O2699" s="36">
        <f t="shared" si="511"/>
        <v>5097615.3811918469</v>
      </c>
      <c r="P2699" s="35">
        <f t="shared" si="514"/>
        <v>5097615.3811918469</v>
      </c>
    </row>
    <row r="2700" spans="1:16" x14ac:dyDescent="0.4">
      <c r="A2700" s="1">
        <v>2699</v>
      </c>
      <c r="B2700" s="21">
        <v>42512</v>
      </c>
      <c r="C2700" s="43">
        <v>3</v>
      </c>
      <c r="D2700" s="23">
        <v>20789</v>
      </c>
      <c r="E2700" s="25">
        <f t="shared" si="515"/>
        <v>23824</v>
      </c>
      <c r="F2700" s="25">
        <f t="shared" si="516"/>
        <v>23991.5</v>
      </c>
      <c r="G2700" s="25">
        <f t="shared" si="505"/>
        <v>0.86651522414188353</v>
      </c>
      <c r="H2700" s="25">
        <f t="shared" si="512"/>
        <v>0.99730290362961838</v>
      </c>
      <c r="I2700" s="4">
        <f t="shared" si="506"/>
        <v>20845.221571440132</v>
      </c>
      <c r="J2700" s="25">
        <f t="shared" si="513"/>
        <v>25192.98912949373</v>
      </c>
      <c r="K2700" s="15">
        <f t="shared" si="507"/>
        <v>25125.04120995351</v>
      </c>
      <c r="L2700" s="36">
        <f t="shared" si="508"/>
        <v>-4336.0412099535097</v>
      </c>
      <c r="M2700" s="36">
        <f t="shared" si="509"/>
        <v>4336.0412099535097</v>
      </c>
      <c r="N2700" s="36">
        <f t="shared" si="510"/>
        <v>0.20857382317348164</v>
      </c>
      <c r="O2700" s="36">
        <f t="shared" si="511"/>
        <v>18801253.374415096</v>
      </c>
      <c r="P2700" s="35">
        <f t="shared" si="514"/>
        <v>18801253.374415096</v>
      </c>
    </row>
    <row r="2701" spans="1:16" x14ac:dyDescent="0.4">
      <c r="A2701" s="1">
        <v>2700</v>
      </c>
      <c r="B2701" s="21">
        <v>42513</v>
      </c>
      <c r="C2701" s="43">
        <v>4</v>
      </c>
      <c r="D2701" s="23">
        <v>25915</v>
      </c>
      <c r="E2701" s="25">
        <f t="shared" si="515"/>
        <v>24159</v>
      </c>
      <c r="F2701" s="25">
        <f t="shared" si="516"/>
        <v>24733.25</v>
      </c>
      <c r="G2701" s="25">
        <f t="shared" si="505"/>
        <v>1.0477798105788767</v>
      </c>
      <c r="H2701" s="25">
        <f t="shared" si="512"/>
        <v>0.99897478522145755</v>
      </c>
      <c r="I2701" s="4">
        <f t="shared" si="506"/>
        <v>25941.595707298096</v>
      </c>
      <c r="J2701" s="25">
        <f t="shared" si="513"/>
        <v>25193.335125083555</v>
      </c>
      <c r="K2701" s="15">
        <f t="shared" si="507"/>
        <v>25167.506545592547</v>
      </c>
      <c r="L2701" s="36">
        <f t="shared" si="508"/>
        <v>747.4934544074531</v>
      </c>
      <c r="M2701" s="36">
        <f t="shared" si="509"/>
        <v>747.4934544074531</v>
      </c>
      <c r="N2701" s="36">
        <f t="shared" si="510"/>
        <v>2.8844046089425163E-2</v>
      </c>
      <c r="O2701" s="36">
        <f t="shared" si="511"/>
        <v>558746.46438198711</v>
      </c>
      <c r="P2701" s="35">
        <f t="shared" si="514"/>
        <v>558746.46438198711</v>
      </c>
    </row>
    <row r="2702" spans="1:16" x14ac:dyDescent="0.4">
      <c r="A2702" s="1">
        <v>2701</v>
      </c>
      <c r="B2702" s="21">
        <v>42514</v>
      </c>
      <c r="C2702" s="43">
        <v>1</v>
      </c>
      <c r="D2702" s="23">
        <v>26968</v>
      </c>
      <c r="E2702" s="25">
        <f t="shared" si="515"/>
        <v>25307.5</v>
      </c>
      <c r="F2702" s="25">
        <f t="shared" si="516"/>
        <v>25470.625</v>
      </c>
      <c r="G2702" s="25">
        <f t="shared" si="505"/>
        <v>1.0587883100630628</v>
      </c>
      <c r="H2702" s="25">
        <f t="shared" si="512"/>
        <v>1.002565354379422</v>
      </c>
      <c r="I2702" s="4">
        <f t="shared" si="506"/>
        <v>26898.99454653799</v>
      </c>
      <c r="J2702" s="25">
        <f t="shared" si="513"/>
        <v>25193.68112067338</v>
      </c>
      <c r="K2702" s="15">
        <f t="shared" si="507"/>
        <v>25258.311840870061</v>
      </c>
      <c r="L2702" s="36">
        <f t="shared" si="508"/>
        <v>1709.6881591299389</v>
      </c>
      <c r="M2702" s="36">
        <f t="shared" si="509"/>
        <v>1709.6881591299389</v>
      </c>
      <c r="N2702" s="36">
        <f t="shared" si="510"/>
        <v>6.3396920762753592E-2</v>
      </c>
      <c r="O2702" s="36">
        <f t="shared" si="511"/>
        <v>2923033.6014691191</v>
      </c>
      <c r="P2702" s="35">
        <f t="shared" si="514"/>
        <v>2923033.6014691191</v>
      </c>
    </row>
    <row r="2703" spans="1:16" x14ac:dyDescent="0.4">
      <c r="A2703" s="1">
        <v>2702</v>
      </c>
      <c r="B2703" s="21">
        <v>42515</v>
      </c>
      <c r="C2703" s="43">
        <v>2</v>
      </c>
      <c r="D2703" s="23">
        <v>27558</v>
      </c>
      <c r="E2703" s="25">
        <f t="shared" si="515"/>
        <v>25633.75</v>
      </c>
      <c r="F2703" s="25">
        <f t="shared" si="516"/>
        <v>25700.375</v>
      </c>
      <c r="G2703" s="25">
        <f t="shared" si="505"/>
        <v>1.0722800737343328</v>
      </c>
      <c r="H2703" s="25">
        <f t="shared" si="512"/>
        <v>1.001156956769502</v>
      </c>
      <c r="I2703" s="4">
        <f t="shared" si="506"/>
        <v>27526.153430450289</v>
      </c>
      <c r="J2703" s="25">
        <f t="shared" si="513"/>
        <v>25194.027116263205</v>
      </c>
      <c r="K2703" s="15">
        <f t="shared" si="507"/>
        <v>25223.175516486383</v>
      </c>
      <c r="L2703" s="36">
        <f t="shared" si="508"/>
        <v>2334.8244835136175</v>
      </c>
      <c r="M2703" s="36">
        <f t="shared" si="509"/>
        <v>2334.8244835136175</v>
      </c>
      <c r="N2703" s="36">
        <f t="shared" si="510"/>
        <v>8.4724017835605542E-2</v>
      </c>
      <c r="O2703" s="36">
        <f t="shared" si="511"/>
        <v>5451405.3688146304</v>
      </c>
      <c r="P2703" s="35">
        <f t="shared" si="514"/>
        <v>5451405.3688146304</v>
      </c>
    </row>
    <row r="2704" spans="1:16" x14ac:dyDescent="0.4">
      <c r="A2704" s="1">
        <v>2703</v>
      </c>
      <c r="B2704" s="21">
        <v>42516</v>
      </c>
      <c r="C2704" s="43">
        <v>3</v>
      </c>
      <c r="D2704" s="23">
        <v>22094</v>
      </c>
      <c r="E2704" s="25">
        <f t="shared" si="515"/>
        <v>25767</v>
      </c>
      <c r="F2704" s="25">
        <f t="shared" si="516"/>
        <v>25152</v>
      </c>
      <c r="G2704" s="25">
        <f t="shared" si="505"/>
        <v>0.87841921119592881</v>
      </c>
      <c r="H2704" s="25">
        <f t="shared" si="512"/>
        <v>0.99730290362961838</v>
      </c>
      <c r="I2704" s="4">
        <f t="shared" si="506"/>
        <v>22153.750800875379</v>
      </c>
      <c r="J2704" s="25">
        <f t="shared" si="513"/>
        <v>25194.37311185303</v>
      </c>
      <c r="K2704" s="15">
        <f t="shared" si="507"/>
        <v>25126.421459579011</v>
      </c>
      <c r="L2704" s="36">
        <f t="shared" si="508"/>
        <v>-3032.4214595790108</v>
      </c>
      <c r="M2704" s="36">
        <f t="shared" si="509"/>
        <v>3032.4214595790108</v>
      </c>
      <c r="N2704" s="36">
        <f t="shared" si="510"/>
        <v>0.13725090339363677</v>
      </c>
      <c r="O2704" s="36">
        <f t="shared" si="511"/>
        <v>9195579.9085152987</v>
      </c>
      <c r="P2704" s="35">
        <f t="shared" si="514"/>
        <v>9195579.9085152987</v>
      </c>
    </row>
    <row r="2705" spans="1:16" x14ac:dyDescent="0.4">
      <c r="A2705" s="1">
        <v>2704</v>
      </c>
      <c r="B2705" s="21">
        <v>42517</v>
      </c>
      <c r="C2705" s="43">
        <v>4</v>
      </c>
      <c r="D2705" s="23">
        <v>26448</v>
      </c>
      <c r="E2705" s="25">
        <f t="shared" si="515"/>
        <v>24537</v>
      </c>
      <c r="F2705" s="25">
        <f t="shared" si="516"/>
        <v>23470.625</v>
      </c>
      <c r="G2705" s="25">
        <f t="shared" si="505"/>
        <v>1.1268553777328043</v>
      </c>
      <c r="H2705" s="25">
        <f t="shared" si="512"/>
        <v>0.99897478522145755</v>
      </c>
      <c r="I2705" s="4">
        <f t="shared" si="506"/>
        <v>26475.142707567818</v>
      </c>
      <c r="J2705" s="25">
        <f t="shared" si="513"/>
        <v>25194.719107442856</v>
      </c>
      <c r="K2705" s="15">
        <f t="shared" si="507"/>
        <v>25168.889109072679</v>
      </c>
      <c r="L2705" s="36">
        <f t="shared" si="508"/>
        <v>1279.1108909273207</v>
      </c>
      <c r="M2705" s="36">
        <f t="shared" si="509"/>
        <v>1279.1108909273207</v>
      </c>
      <c r="N2705" s="36">
        <f t="shared" si="510"/>
        <v>4.8363236952787381E-2</v>
      </c>
      <c r="O2705" s="36">
        <f t="shared" si="511"/>
        <v>1636124.6712888842</v>
      </c>
      <c r="P2705" s="35">
        <f t="shared" si="514"/>
        <v>1636124.6712888842</v>
      </c>
    </row>
    <row r="2706" spans="1:16" x14ac:dyDescent="0.4">
      <c r="A2706" s="1">
        <v>2705</v>
      </c>
      <c r="B2706" s="21">
        <v>42518</v>
      </c>
      <c r="C2706" s="43">
        <v>1</v>
      </c>
      <c r="D2706" s="23">
        <v>22048</v>
      </c>
      <c r="E2706" s="25">
        <f t="shared" si="515"/>
        <v>22404.25</v>
      </c>
      <c r="F2706" s="25">
        <f t="shared" si="516"/>
        <v>22974.375</v>
      </c>
      <c r="G2706" s="25">
        <f t="shared" si="505"/>
        <v>0.95967790201039205</v>
      </c>
      <c r="H2706" s="25">
        <f t="shared" si="512"/>
        <v>1.002565354379422</v>
      </c>
      <c r="I2706" s="4">
        <f t="shared" si="506"/>
        <v>21991.583794203118</v>
      </c>
      <c r="J2706" s="25">
        <f t="shared" si="513"/>
        <v>25195.065103032684</v>
      </c>
      <c r="K2706" s="15">
        <f t="shared" si="507"/>
        <v>25259.699373634572</v>
      </c>
      <c r="L2706" s="36">
        <f t="shared" si="508"/>
        <v>-3211.6993736345721</v>
      </c>
      <c r="M2706" s="36">
        <f t="shared" si="509"/>
        <v>3211.6993736345721</v>
      </c>
      <c r="N2706" s="36">
        <f t="shared" si="510"/>
        <v>0.14566851295512392</v>
      </c>
      <c r="O2706" s="36">
        <f t="shared" si="511"/>
        <v>10315012.866604703</v>
      </c>
      <c r="P2706" s="35">
        <f t="shared" si="514"/>
        <v>10315012.866604703</v>
      </c>
    </row>
    <row r="2707" spans="1:16" x14ac:dyDescent="0.4">
      <c r="A2707" s="1">
        <v>2706</v>
      </c>
      <c r="B2707" s="21">
        <v>42519</v>
      </c>
      <c r="C2707" s="43">
        <v>2</v>
      </c>
      <c r="D2707" s="23">
        <v>19027</v>
      </c>
      <c r="E2707" s="25">
        <f t="shared" si="515"/>
        <v>23544.5</v>
      </c>
      <c r="F2707" s="25">
        <f t="shared" si="516"/>
        <v>25167.375</v>
      </c>
      <c r="G2707" s="25">
        <f t="shared" si="505"/>
        <v>0.7560184564341732</v>
      </c>
      <c r="H2707" s="25">
        <f t="shared" si="512"/>
        <v>1.001156956769502</v>
      </c>
      <c r="I2707" s="4">
        <f t="shared" si="506"/>
        <v>19005.012022685885</v>
      </c>
      <c r="J2707" s="25">
        <f t="shared" si="513"/>
        <v>25195.41109862251</v>
      </c>
      <c r="K2707" s="15">
        <f t="shared" si="507"/>
        <v>25224.561100053448</v>
      </c>
      <c r="L2707" s="36">
        <f t="shared" si="508"/>
        <v>-6197.5611000534482</v>
      </c>
      <c r="M2707" s="36">
        <f t="shared" si="509"/>
        <v>6197.5611000534482</v>
      </c>
      <c r="N2707" s="36">
        <f t="shared" si="510"/>
        <v>0.32572455458314226</v>
      </c>
      <c r="O2707" s="36">
        <f t="shared" si="511"/>
        <v>38409763.588895708</v>
      </c>
      <c r="P2707" s="35">
        <f t="shared" si="514"/>
        <v>38409763.588895708</v>
      </c>
    </row>
    <row r="2708" spans="1:16" x14ac:dyDescent="0.4">
      <c r="A2708" s="1">
        <v>2707</v>
      </c>
      <c r="B2708" s="21">
        <v>42520</v>
      </c>
      <c r="C2708" s="43">
        <v>3</v>
      </c>
      <c r="D2708" s="23">
        <v>26655</v>
      </c>
      <c r="E2708" s="25">
        <f t="shared" si="515"/>
        <v>26790.25</v>
      </c>
      <c r="F2708" s="25">
        <f t="shared" si="516"/>
        <v>27239.125</v>
      </c>
      <c r="G2708" s="25">
        <f t="shared" si="505"/>
        <v>0.97855566212203948</v>
      </c>
      <c r="H2708" s="25">
        <f t="shared" si="512"/>
        <v>0.99730290362961838</v>
      </c>
      <c r="I2708" s="4">
        <f t="shared" si="506"/>
        <v>26727.08552536133</v>
      </c>
      <c r="J2708" s="25">
        <f t="shared" si="513"/>
        <v>25195.757094212335</v>
      </c>
      <c r="K2708" s="15">
        <f t="shared" si="507"/>
        <v>25127.801709204519</v>
      </c>
      <c r="L2708" s="36">
        <f t="shared" si="508"/>
        <v>1527.1982907954807</v>
      </c>
      <c r="M2708" s="36">
        <f t="shared" si="509"/>
        <v>1527.1982907954807</v>
      </c>
      <c r="N2708" s="36">
        <f t="shared" si="510"/>
        <v>5.7295002468410454E-2</v>
      </c>
      <c r="O2708" s="36">
        <f t="shared" si="511"/>
        <v>2332334.6194086378</v>
      </c>
      <c r="P2708" s="35">
        <f t="shared" si="514"/>
        <v>2332334.6194086378</v>
      </c>
    </row>
    <row r="2709" spans="1:16" x14ac:dyDescent="0.4">
      <c r="A2709" s="1">
        <v>2708</v>
      </c>
      <c r="B2709" s="21">
        <v>42521</v>
      </c>
      <c r="C2709" s="43">
        <v>4</v>
      </c>
      <c r="D2709" s="23">
        <v>39431</v>
      </c>
      <c r="E2709" s="25">
        <f t="shared" si="515"/>
        <v>27688</v>
      </c>
      <c r="F2709" s="25">
        <f t="shared" si="516"/>
        <v>28023.125</v>
      </c>
      <c r="G2709" s="25">
        <f t="shared" si="505"/>
        <v>1.4070878961571915</v>
      </c>
      <c r="H2709" s="25">
        <f t="shared" si="512"/>
        <v>0.99897478522145755</v>
      </c>
      <c r="I2709" s="4">
        <f t="shared" si="506"/>
        <v>39471.466731023393</v>
      </c>
      <c r="J2709" s="25">
        <f t="shared" si="513"/>
        <v>25196.10308980216</v>
      </c>
      <c r="K2709" s="15">
        <f t="shared" si="507"/>
        <v>25170.271672552815</v>
      </c>
      <c r="L2709" s="36">
        <f t="shared" si="508"/>
        <v>14260.728327447185</v>
      </c>
      <c r="M2709" s="36">
        <f t="shared" si="509"/>
        <v>14260.728327447185</v>
      </c>
      <c r="N2709" s="36">
        <f t="shared" si="510"/>
        <v>0.36166286240387474</v>
      </c>
      <c r="O2709" s="36">
        <f t="shared" si="511"/>
        <v>203368372.42925459</v>
      </c>
      <c r="P2709" s="35">
        <f t="shared" si="514"/>
        <v>203368372.42925459</v>
      </c>
    </row>
    <row r="2710" spans="1:16" x14ac:dyDescent="0.4">
      <c r="A2710" s="1">
        <v>2709</v>
      </c>
      <c r="B2710" s="21">
        <v>42522</v>
      </c>
      <c r="C2710" s="43">
        <v>1</v>
      </c>
      <c r="D2710" s="23">
        <v>25639</v>
      </c>
      <c r="E2710" s="25">
        <f t="shared" si="515"/>
        <v>28358.25</v>
      </c>
      <c r="F2710" s="25">
        <f t="shared" si="516"/>
        <v>28069.375</v>
      </c>
      <c r="G2710" s="25">
        <f t="shared" si="505"/>
        <v>0.91341542161163192</v>
      </c>
      <c r="H2710" s="25">
        <f t="shared" si="512"/>
        <v>1.002565354379422</v>
      </c>
      <c r="I2710" s="4">
        <f t="shared" si="506"/>
        <v>25573.39517868168</v>
      </c>
      <c r="J2710" s="25">
        <f t="shared" si="513"/>
        <v>25196.449085391985</v>
      </c>
      <c r="K2710" s="15">
        <f t="shared" si="507"/>
        <v>25261.086906399079</v>
      </c>
      <c r="L2710" s="36">
        <f t="shared" si="508"/>
        <v>377.91309360092055</v>
      </c>
      <c r="M2710" s="36">
        <f t="shared" si="509"/>
        <v>377.91309360092055</v>
      </c>
      <c r="N2710" s="36">
        <f t="shared" si="510"/>
        <v>1.4739775092668222E-2</v>
      </c>
      <c r="O2710" s="36">
        <f t="shared" si="511"/>
        <v>142818.30631501813</v>
      </c>
      <c r="P2710" s="35">
        <f t="shared" si="514"/>
        <v>142818.30631501813</v>
      </c>
    </row>
    <row r="2711" spans="1:16" x14ac:dyDescent="0.4">
      <c r="A2711" s="1">
        <v>2710</v>
      </c>
      <c r="B2711" s="21">
        <v>42523</v>
      </c>
      <c r="C2711" s="43">
        <v>2</v>
      </c>
      <c r="D2711" s="23">
        <v>21708</v>
      </c>
      <c r="E2711" s="25">
        <f t="shared" si="515"/>
        <v>27780.5</v>
      </c>
      <c r="F2711" s="25">
        <f t="shared" si="516"/>
        <v>25739.5</v>
      </c>
      <c r="G2711" s="25">
        <f t="shared" si="505"/>
        <v>0.84337302589405394</v>
      </c>
      <c r="H2711" s="25">
        <f t="shared" si="512"/>
        <v>1.001156956769502</v>
      </c>
      <c r="I2711" s="4">
        <f t="shared" si="506"/>
        <v>21682.913806089517</v>
      </c>
      <c r="J2711" s="25">
        <f t="shared" si="513"/>
        <v>25196.79508098181</v>
      </c>
      <c r="K2711" s="15">
        <f t="shared" si="507"/>
        <v>25225.946683620507</v>
      </c>
      <c r="L2711" s="36">
        <f t="shared" si="508"/>
        <v>-3517.9466836205065</v>
      </c>
      <c r="M2711" s="36">
        <f t="shared" si="509"/>
        <v>3517.9466836205065</v>
      </c>
      <c r="N2711" s="36">
        <f t="shared" si="510"/>
        <v>0.16205761394971929</v>
      </c>
      <c r="O2711" s="36">
        <f t="shared" si="511"/>
        <v>12375948.86879652</v>
      </c>
      <c r="P2711" s="35">
        <f t="shared" si="514"/>
        <v>12375948.86879652</v>
      </c>
    </row>
    <row r="2712" spans="1:16" x14ac:dyDescent="0.4">
      <c r="A2712" s="1">
        <v>2711</v>
      </c>
      <c r="B2712" s="21">
        <v>42524</v>
      </c>
      <c r="C2712" s="43">
        <v>3</v>
      </c>
      <c r="D2712" s="23">
        <v>24344</v>
      </c>
      <c r="E2712" s="25">
        <f t="shared" si="515"/>
        <v>23698.5</v>
      </c>
      <c r="F2712" s="25">
        <f t="shared" si="516"/>
        <v>22974.625</v>
      </c>
      <c r="G2712" s="25">
        <f t="shared" si="505"/>
        <v>1.0596038020207077</v>
      </c>
      <c r="H2712" s="25">
        <f t="shared" si="512"/>
        <v>0.99730290362961838</v>
      </c>
      <c r="I2712" s="4">
        <f t="shared" si="506"/>
        <v>24409.835679212014</v>
      </c>
      <c r="J2712" s="25">
        <f t="shared" si="513"/>
        <v>25197.141076571635</v>
      </c>
      <c r="K2712" s="15">
        <f t="shared" si="507"/>
        <v>25129.18195883002</v>
      </c>
      <c r="L2712" s="36">
        <f t="shared" si="508"/>
        <v>-785.18195883002045</v>
      </c>
      <c r="M2712" s="36">
        <f t="shared" si="509"/>
        <v>785.18195883002045</v>
      </c>
      <c r="N2712" s="36">
        <f t="shared" si="510"/>
        <v>3.2253613162587104E-2</v>
      </c>
      <c r="O2712" s="36">
        <f t="shared" si="511"/>
        <v>616510.70847214793</v>
      </c>
      <c r="P2712" s="35">
        <f t="shared" si="514"/>
        <v>616510.70847214793</v>
      </c>
    </row>
    <row r="2713" spans="1:16" x14ac:dyDescent="0.4">
      <c r="A2713" s="1">
        <v>2712</v>
      </c>
      <c r="B2713" s="21">
        <v>42525</v>
      </c>
      <c r="C2713" s="43">
        <v>4</v>
      </c>
      <c r="D2713" s="23">
        <v>23103</v>
      </c>
      <c r="E2713" s="25">
        <f t="shared" si="515"/>
        <v>22250.75</v>
      </c>
      <c r="F2713" s="25">
        <f t="shared" si="516"/>
        <v>22753.75</v>
      </c>
      <c r="G2713" s="25">
        <f t="shared" si="505"/>
        <v>1.015349118277207</v>
      </c>
      <c r="H2713" s="25">
        <f t="shared" si="512"/>
        <v>0.99897478522145755</v>
      </c>
      <c r="I2713" s="4">
        <f t="shared" si="506"/>
        <v>23126.709844711862</v>
      </c>
      <c r="J2713" s="25">
        <f t="shared" si="513"/>
        <v>25197.487072161461</v>
      </c>
      <c r="K2713" s="15">
        <f t="shared" si="507"/>
        <v>25171.654236032948</v>
      </c>
      <c r="L2713" s="36">
        <f t="shared" si="508"/>
        <v>-2068.6542360329477</v>
      </c>
      <c r="M2713" s="36">
        <f t="shared" si="509"/>
        <v>2068.6542360329477</v>
      </c>
      <c r="N2713" s="36">
        <f t="shared" si="510"/>
        <v>8.9540502793271332E-2</v>
      </c>
      <c r="O2713" s="36">
        <f t="shared" si="511"/>
        <v>4279330.3482570583</v>
      </c>
      <c r="P2713" s="35">
        <f t="shared" si="514"/>
        <v>4279330.3482570583</v>
      </c>
    </row>
    <row r="2714" spans="1:16" x14ac:dyDescent="0.4">
      <c r="A2714" s="1">
        <v>2713</v>
      </c>
      <c r="B2714" s="21">
        <v>42526</v>
      </c>
      <c r="C2714" s="43">
        <v>1</v>
      </c>
      <c r="D2714" s="23">
        <v>19848</v>
      </c>
      <c r="E2714" s="25">
        <f t="shared" si="515"/>
        <v>23256.75</v>
      </c>
      <c r="F2714" s="25">
        <f t="shared" si="516"/>
        <v>23384.625</v>
      </c>
      <c r="G2714" s="25">
        <f t="shared" si="505"/>
        <v>0.84876280889687139</v>
      </c>
      <c r="H2714" s="25">
        <f t="shared" si="512"/>
        <v>1.002565354379422</v>
      </c>
      <c r="I2714" s="4">
        <f t="shared" si="506"/>
        <v>19797.213132589961</v>
      </c>
      <c r="J2714" s="25">
        <f t="shared" si="513"/>
        <v>25197.833067751286</v>
      </c>
      <c r="K2714" s="15">
        <f t="shared" si="507"/>
        <v>25262.474439163587</v>
      </c>
      <c r="L2714" s="36">
        <f t="shared" si="508"/>
        <v>-5414.4744391635868</v>
      </c>
      <c r="M2714" s="36">
        <f t="shared" si="509"/>
        <v>5414.4744391635868</v>
      </c>
      <c r="N2714" s="36">
        <f t="shared" si="510"/>
        <v>0.27279697899856847</v>
      </c>
      <c r="O2714" s="36">
        <f t="shared" si="511"/>
        <v>29316533.452355839</v>
      </c>
      <c r="P2714" s="35">
        <f t="shared" si="514"/>
        <v>29316533.452355839</v>
      </c>
    </row>
    <row r="2715" spans="1:16" x14ac:dyDescent="0.4">
      <c r="A2715" s="1">
        <v>2714</v>
      </c>
      <c r="B2715" s="21">
        <v>42527</v>
      </c>
      <c r="C2715" s="43">
        <v>2</v>
      </c>
      <c r="D2715" s="23">
        <v>25732</v>
      </c>
      <c r="E2715" s="25">
        <f t="shared" si="515"/>
        <v>23512.5</v>
      </c>
      <c r="F2715" s="25">
        <f t="shared" si="516"/>
        <v>23644.125</v>
      </c>
      <c r="G2715" s="25">
        <f t="shared" si="505"/>
        <v>1.0883041770418656</v>
      </c>
      <c r="H2715" s="25">
        <f t="shared" si="512"/>
        <v>1.001156956769502</v>
      </c>
      <c r="I2715" s="4">
        <f t="shared" si="506"/>
        <v>25702.263592145544</v>
      </c>
      <c r="J2715" s="25">
        <f t="shared" si="513"/>
        <v>25198.179063341115</v>
      </c>
      <c r="K2715" s="15">
        <f t="shared" si="507"/>
        <v>25227.332267187572</v>
      </c>
      <c r="L2715" s="36">
        <f t="shared" si="508"/>
        <v>504.66773281242786</v>
      </c>
      <c r="M2715" s="36">
        <f t="shared" si="509"/>
        <v>504.66773281242786</v>
      </c>
      <c r="N2715" s="36">
        <f t="shared" si="510"/>
        <v>1.9612456583725627E-2</v>
      </c>
      <c r="O2715" s="36">
        <f t="shared" si="511"/>
        <v>254689.52054203607</v>
      </c>
      <c r="P2715" s="35">
        <f t="shared" si="514"/>
        <v>254689.52054203607</v>
      </c>
    </row>
    <row r="2716" spans="1:16" x14ac:dyDescent="0.4">
      <c r="A2716" s="1">
        <v>2715</v>
      </c>
      <c r="B2716" s="21">
        <v>42528</v>
      </c>
      <c r="C2716" s="43">
        <v>3</v>
      </c>
      <c r="D2716" s="23">
        <v>25367</v>
      </c>
      <c r="E2716" s="25">
        <f t="shared" si="515"/>
        <v>23775.75</v>
      </c>
      <c r="F2716" s="25">
        <f t="shared" si="516"/>
        <v>23584.625</v>
      </c>
      <c r="G2716" s="25">
        <f t="shared" si="505"/>
        <v>1.075573599325832</v>
      </c>
      <c r="H2716" s="25">
        <f t="shared" si="512"/>
        <v>0.99730290362961838</v>
      </c>
      <c r="I2716" s="4">
        <f t="shared" si="506"/>
        <v>25435.602270562405</v>
      </c>
      <c r="J2716" s="25">
        <f t="shared" si="513"/>
        <v>25198.52505893094</v>
      </c>
      <c r="K2716" s="15">
        <f t="shared" si="507"/>
        <v>25130.562208455525</v>
      </c>
      <c r="L2716" s="36">
        <f t="shared" si="508"/>
        <v>236.43779154447475</v>
      </c>
      <c r="M2716" s="36">
        <f t="shared" si="509"/>
        <v>236.43779154447475</v>
      </c>
      <c r="N2716" s="36">
        <f t="shared" si="510"/>
        <v>9.3206840203601034E-3</v>
      </c>
      <c r="O2716" s="36">
        <f t="shared" si="511"/>
        <v>55902.829270428498</v>
      </c>
      <c r="P2716" s="35">
        <f t="shared" si="514"/>
        <v>55902.829270428498</v>
      </c>
    </row>
    <row r="2717" spans="1:16" x14ac:dyDescent="0.4">
      <c r="A2717" s="1">
        <v>2716</v>
      </c>
      <c r="B2717" s="21">
        <v>42529</v>
      </c>
      <c r="C2717" s="43">
        <v>4</v>
      </c>
      <c r="D2717" s="23">
        <v>24156</v>
      </c>
      <c r="E2717" s="25">
        <f t="shared" si="515"/>
        <v>23393.5</v>
      </c>
      <c r="F2717" s="25">
        <f t="shared" si="516"/>
        <v>23534.75</v>
      </c>
      <c r="G2717" s="25">
        <f t="shared" si="505"/>
        <v>1.0263971361497359</v>
      </c>
      <c r="H2717" s="25">
        <f t="shared" si="512"/>
        <v>0.99897478522145755</v>
      </c>
      <c r="I2717" s="4">
        <f t="shared" si="506"/>
        <v>24180.790503781314</v>
      </c>
      <c r="J2717" s="25">
        <f t="shared" si="513"/>
        <v>25198.871054520765</v>
      </c>
      <c r="K2717" s="15">
        <f t="shared" si="507"/>
        <v>25173.036799513084</v>
      </c>
      <c r="L2717" s="36">
        <f t="shared" si="508"/>
        <v>-1017.0367995130837</v>
      </c>
      <c r="M2717" s="36">
        <f t="shared" si="509"/>
        <v>1017.0367995130837</v>
      </c>
      <c r="N2717" s="36">
        <f t="shared" si="510"/>
        <v>4.2102864692543616E-2</v>
      </c>
      <c r="O2717" s="36">
        <f t="shared" si="511"/>
        <v>1034363.8515638163</v>
      </c>
      <c r="P2717" s="35">
        <f t="shared" si="514"/>
        <v>1034363.8515638163</v>
      </c>
    </row>
    <row r="2718" spans="1:16" x14ac:dyDescent="0.4">
      <c r="A2718" s="1">
        <v>2717</v>
      </c>
      <c r="B2718" s="21">
        <v>42530</v>
      </c>
      <c r="C2718" s="43">
        <v>1</v>
      </c>
      <c r="D2718" s="23">
        <v>18319</v>
      </c>
      <c r="E2718" s="25">
        <f t="shared" si="515"/>
        <v>23676</v>
      </c>
      <c r="F2718" s="25">
        <f t="shared" si="516"/>
        <v>22956.25</v>
      </c>
      <c r="G2718" s="25">
        <f t="shared" si="505"/>
        <v>0.79799618840185138</v>
      </c>
      <c r="H2718" s="25">
        <f t="shared" si="512"/>
        <v>1.002565354379422</v>
      </c>
      <c r="I2718" s="4">
        <f t="shared" si="506"/>
        <v>18272.125522768816</v>
      </c>
      <c r="J2718" s="25">
        <f t="shared" si="513"/>
        <v>25199.21705011059</v>
      </c>
      <c r="K2718" s="15">
        <f t="shared" si="507"/>
        <v>25263.861971928094</v>
      </c>
      <c r="L2718" s="36">
        <f t="shared" si="508"/>
        <v>-6944.8619719280941</v>
      </c>
      <c r="M2718" s="36">
        <f t="shared" si="509"/>
        <v>6944.8619719280941</v>
      </c>
      <c r="N2718" s="36">
        <f t="shared" si="510"/>
        <v>0.37910704579551802</v>
      </c>
      <c r="O2718" s="36">
        <f t="shared" si="511"/>
        <v>48231107.809132978</v>
      </c>
      <c r="P2718" s="35">
        <f t="shared" si="514"/>
        <v>48231107.809132978</v>
      </c>
    </row>
    <row r="2719" spans="1:16" x14ac:dyDescent="0.4">
      <c r="A2719" s="1">
        <v>2718</v>
      </c>
      <c r="B2719" s="21">
        <v>42531</v>
      </c>
      <c r="C2719" s="43">
        <v>2</v>
      </c>
      <c r="D2719" s="23">
        <v>26862</v>
      </c>
      <c r="E2719" s="25">
        <f t="shared" si="515"/>
        <v>22236.5</v>
      </c>
      <c r="F2719" s="25">
        <f t="shared" si="516"/>
        <v>21843.625</v>
      </c>
      <c r="G2719" s="25">
        <f t="shared" si="505"/>
        <v>1.2297409427235635</v>
      </c>
      <c r="H2719" s="25">
        <f t="shared" si="512"/>
        <v>1.001156956769502</v>
      </c>
      <c r="I2719" s="4">
        <f t="shared" si="506"/>
        <v>26830.957741808394</v>
      </c>
      <c r="J2719" s="25">
        <f t="shared" si="513"/>
        <v>25199.563045700415</v>
      </c>
      <c r="K2719" s="15">
        <f t="shared" si="507"/>
        <v>25228.71785075463</v>
      </c>
      <c r="L2719" s="36">
        <f t="shared" si="508"/>
        <v>1633.2821492453695</v>
      </c>
      <c r="M2719" s="36">
        <f t="shared" si="509"/>
        <v>1633.2821492453695</v>
      </c>
      <c r="N2719" s="36">
        <f t="shared" si="510"/>
        <v>6.0802700813244341E-2</v>
      </c>
      <c r="O2719" s="36">
        <f t="shared" si="511"/>
        <v>2667610.5790435737</v>
      </c>
      <c r="P2719" s="35">
        <f t="shared" si="514"/>
        <v>2667610.5790435737</v>
      </c>
    </row>
    <row r="2720" spans="1:16" x14ac:dyDescent="0.4">
      <c r="A2720" s="1">
        <v>2719</v>
      </c>
      <c r="B2720" s="21">
        <v>42532</v>
      </c>
      <c r="C2720" s="43">
        <v>3</v>
      </c>
      <c r="D2720" s="23">
        <v>19609</v>
      </c>
      <c r="E2720" s="25">
        <f t="shared" si="515"/>
        <v>21450.75</v>
      </c>
      <c r="F2720" s="25">
        <f t="shared" si="516"/>
        <v>22945.625</v>
      </c>
      <c r="G2720" s="25">
        <f t="shared" si="505"/>
        <v>0.85458556914444472</v>
      </c>
      <c r="H2720" s="25">
        <f t="shared" si="512"/>
        <v>0.99730290362961838</v>
      </c>
      <c r="I2720" s="4">
        <f t="shared" si="506"/>
        <v>19662.030390801363</v>
      </c>
      <c r="J2720" s="25">
        <f t="shared" si="513"/>
        <v>25199.909041290241</v>
      </c>
      <c r="K2720" s="15">
        <f t="shared" si="507"/>
        <v>25131.94245808103</v>
      </c>
      <c r="L2720" s="36">
        <f t="shared" si="508"/>
        <v>-5522.9424580810301</v>
      </c>
      <c r="M2720" s="36">
        <f t="shared" si="509"/>
        <v>5522.9424580810301</v>
      </c>
      <c r="N2720" s="36">
        <f t="shared" si="510"/>
        <v>0.28165344780871182</v>
      </c>
      <c r="O2720" s="36">
        <f t="shared" si="511"/>
        <v>30502893.395274129</v>
      </c>
      <c r="P2720" s="35">
        <f t="shared" si="514"/>
        <v>30502893.395274129</v>
      </c>
    </row>
    <row r="2721" spans="1:16" x14ac:dyDescent="0.4">
      <c r="A2721" s="1">
        <v>2720</v>
      </c>
      <c r="B2721" s="21">
        <v>42533</v>
      </c>
      <c r="C2721" s="43">
        <v>4</v>
      </c>
      <c r="D2721" s="23">
        <v>21013</v>
      </c>
      <c r="E2721" s="25">
        <f t="shared" si="515"/>
        <v>24440.5</v>
      </c>
      <c r="F2721" s="25">
        <f t="shared" si="516"/>
        <v>24256.75</v>
      </c>
      <c r="G2721" s="25">
        <f t="shared" si="505"/>
        <v>0.86627433600956438</v>
      </c>
      <c r="H2721" s="25">
        <f t="shared" si="512"/>
        <v>0.99897478522145755</v>
      </c>
      <c r="I2721" s="4">
        <f t="shared" si="506"/>
        <v>21034.564946843715</v>
      </c>
      <c r="J2721" s="25">
        <f t="shared" si="513"/>
        <v>25200.255036880066</v>
      </c>
      <c r="K2721" s="15">
        <f t="shared" si="507"/>
        <v>25174.419362993216</v>
      </c>
      <c r="L2721" s="36">
        <f t="shared" si="508"/>
        <v>-4161.4193629932161</v>
      </c>
      <c r="M2721" s="36">
        <f t="shared" si="509"/>
        <v>4161.4193629932161</v>
      </c>
      <c r="N2721" s="36">
        <f t="shared" si="510"/>
        <v>0.19804023047604893</v>
      </c>
      <c r="O2721" s="36">
        <f t="shared" si="511"/>
        <v>17317411.114694864</v>
      </c>
      <c r="P2721" s="35">
        <f t="shared" si="514"/>
        <v>17317411.114694864</v>
      </c>
    </row>
    <row r="2722" spans="1:16" x14ac:dyDescent="0.4">
      <c r="A2722" s="1">
        <v>2721</v>
      </c>
      <c r="B2722" s="21">
        <v>42534</v>
      </c>
      <c r="C2722" s="43">
        <v>1</v>
      </c>
      <c r="D2722" s="23">
        <v>30278</v>
      </c>
      <c r="E2722" s="25">
        <f t="shared" si="515"/>
        <v>24073</v>
      </c>
      <c r="F2722" s="25">
        <f t="shared" si="516"/>
        <v>25054.375</v>
      </c>
      <c r="G2722" s="25">
        <f t="shared" si="505"/>
        <v>1.2084915309202484</v>
      </c>
      <c r="H2722" s="25">
        <f t="shared" si="512"/>
        <v>1.002565354379422</v>
      </c>
      <c r="I2722" s="4">
        <f t="shared" si="506"/>
        <v>30200.524951055966</v>
      </c>
      <c r="J2722" s="25">
        <f t="shared" si="513"/>
        <v>25200.601032469891</v>
      </c>
      <c r="K2722" s="15">
        <f t="shared" si="507"/>
        <v>25265.249504692601</v>
      </c>
      <c r="L2722" s="36">
        <f t="shared" si="508"/>
        <v>5012.7504953073985</v>
      </c>
      <c r="M2722" s="36">
        <f t="shared" si="509"/>
        <v>5012.7504953073985</v>
      </c>
      <c r="N2722" s="36">
        <f t="shared" si="510"/>
        <v>0.16555751685406561</v>
      </c>
      <c r="O2722" s="36">
        <f t="shared" si="511"/>
        <v>25127667.528204568</v>
      </c>
      <c r="P2722" s="35">
        <f t="shared" si="514"/>
        <v>25127667.528204568</v>
      </c>
    </row>
    <row r="2723" spans="1:16" x14ac:dyDescent="0.4">
      <c r="A2723" s="1">
        <v>2722</v>
      </c>
      <c r="B2723" s="21">
        <v>42535</v>
      </c>
      <c r="C2723" s="43">
        <v>2</v>
      </c>
      <c r="D2723" s="23">
        <v>25392</v>
      </c>
      <c r="E2723" s="25">
        <f t="shared" si="515"/>
        <v>26035.75</v>
      </c>
      <c r="F2723" s="25">
        <f t="shared" si="516"/>
        <v>26001</v>
      </c>
      <c r="G2723" s="25">
        <f t="shared" si="505"/>
        <v>0.97657782392984882</v>
      </c>
      <c r="H2723" s="25">
        <f t="shared" si="512"/>
        <v>1.001156956769502</v>
      </c>
      <c r="I2723" s="4">
        <f t="shared" si="506"/>
        <v>25362.656502866455</v>
      </c>
      <c r="J2723" s="25">
        <f t="shared" si="513"/>
        <v>25200.947028059716</v>
      </c>
      <c r="K2723" s="15">
        <f t="shared" si="507"/>
        <v>25230.103434321692</v>
      </c>
      <c r="L2723" s="36">
        <f t="shared" si="508"/>
        <v>161.89656567830752</v>
      </c>
      <c r="M2723" s="36">
        <f t="shared" si="509"/>
        <v>161.89656567830752</v>
      </c>
      <c r="N2723" s="36">
        <f t="shared" si="510"/>
        <v>6.3758886924349216E-3</v>
      </c>
      <c r="O2723" s="36">
        <f t="shared" si="511"/>
        <v>26210.497978430543</v>
      </c>
      <c r="P2723" s="35">
        <f t="shared" si="514"/>
        <v>26210.497978430543</v>
      </c>
    </row>
    <row r="2724" spans="1:16" x14ac:dyDescent="0.4">
      <c r="A2724" s="1">
        <v>2723</v>
      </c>
      <c r="B2724" s="21">
        <v>42536</v>
      </c>
      <c r="C2724" s="43">
        <v>3</v>
      </c>
      <c r="D2724" s="23">
        <v>27460</v>
      </c>
      <c r="E2724" s="25">
        <f t="shared" si="515"/>
        <v>25966.25</v>
      </c>
      <c r="F2724" s="25">
        <f t="shared" si="516"/>
        <v>25622</v>
      </c>
      <c r="G2724" s="25">
        <f t="shared" si="505"/>
        <v>1.0717352275388339</v>
      </c>
      <c r="H2724" s="25">
        <f t="shared" si="512"/>
        <v>0.99730290362961838</v>
      </c>
      <c r="I2724" s="4">
        <f t="shared" si="506"/>
        <v>27534.262559610659</v>
      </c>
      <c r="J2724" s="25">
        <f t="shared" si="513"/>
        <v>25201.293023649545</v>
      </c>
      <c r="K2724" s="15">
        <f t="shared" si="507"/>
        <v>25133.322707706535</v>
      </c>
      <c r="L2724" s="36">
        <f t="shared" si="508"/>
        <v>2326.6772922934651</v>
      </c>
      <c r="M2724" s="36">
        <f t="shared" si="509"/>
        <v>2326.6772922934651</v>
      </c>
      <c r="N2724" s="36">
        <f t="shared" si="510"/>
        <v>8.4729690178203393E-2</v>
      </c>
      <c r="O2724" s="36">
        <f t="shared" si="511"/>
        <v>5413427.2224740507</v>
      </c>
      <c r="P2724" s="35">
        <f t="shared" si="514"/>
        <v>5413427.2224740507</v>
      </c>
    </row>
    <row r="2725" spans="1:16" x14ac:dyDescent="0.4">
      <c r="A2725" s="1">
        <v>2724</v>
      </c>
      <c r="B2725" s="21">
        <v>42537</v>
      </c>
      <c r="C2725" s="43">
        <v>4</v>
      </c>
      <c r="D2725" s="23">
        <v>20735</v>
      </c>
      <c r="E2725" s="25">
        <f t="shared" si="515"/>
        <v>25277.75</v>
      </c>
      <c r="F2725" s="25">
        <f t="shared" si="516"/>
        <v>25261.125</v>
      </c>
      <c r="G2725" s="25">
        <f t="shared" si="505"/>
        <v>0.82082646754647703</v>
      </c>
      <c r="H2725" s="25">
        <f t="shared" si="512"/>
        <v>0.99897478522145755</v>
      </c>
      <c r="I2725" s="4">
        <f t="shared" si="506"/>
        <v>20756.279644639242</v>
      </c>
      <c r="J2725" s="25">
        <f t="shared" si="513"/>
        <v>25201.63901923937</v>
      </c>
      <c r="K2725" s="15">
        <f t="shared" si="507"/>
        <v>25175.801926473352</v>
      </c>
      <c r="L2725" s="36">
        <f t="shared" si="508"/>
        <v>-4440.8019264733521</v>
      </c>
      <c r="M2725" s="36">
        <f t="shared" si="509"/>
        <v>4440.8019264733521</v>
      </c>
      <c r="N2725" s="36">
        <f t="shared" si="510"/>
        <v>0.21416937190611776</v>
      </c>
      <c r="O2725" s="36">
        <f t="shared" si="511"/>
        <v>19720721.750169434</v>
      </c>
      <c r="P2725" s="35">
        <f t="shared" si="514"/>
        <v>19720721.750169434</v>
      </c>
    </row>
    <row r="2726" spans="1:16" x14ac:dyDescent="0.4">
      <c r="A2726" s="1">
        <v>2725</v>
      </c>
      <c r="B2726" s="21">
        <v>42538</v>
      </c>
      <c r="C2726" s="43">
        <v>1</v>
      </c>
      <c r="D2726" s="23">
        <v>27524</v>
      </c>
      <c r="E2726" s="25">
        <f t="shared" si="515"/>
        <v>25244.5</v>
      </c>
      <c r="F2726" s="25">
        <f t="shared" si="516"/>
        <v>24548</v>
      </c>
      <c r="G2726" s="25">
        <f t="shared" si="505"/>
        <v>1.1212318722502852</v>
      </c>
      <c r="H2726" s="25">
        <f t="shared" si="512"/>
        <v>1.002565354379422</v>
      </c>
      <c r="I2726" s="4">
        <f t="shared" si="506"/>
        <v>27453.571859200227</v>
      </c>
      <c r="J2726" s="25">
        <f t="shared" si="513"/>
        <v>25201.985014829195</v>
      </c>
      <c r="K2726" s="15">
        <f t="shared" si="507"/>
        <v>25266.637037457112</v>
      </c>
      <c r="L2726" s="36">
        <f t="shared" si="508"/>
        <v>2257.3629625428875</v>
      </c>
      <c r="M2726" s="36">
        <f t="shared" si="509"/>
        <v>2257.3629625428875</v>
      </c>
      <c r="N2726" s="36">
        <f t="shared" si="510"/>
        <v>8.2014349750867882E-2</v>
      </c>
      <c r="O2726" s="36">
        <f t="shared" si="511"/>
        <v>5095687.5446604015</v>
      </c>
      <c r="P2726" s="35">
        <f t="shared" si="514"/>
        <v>5095687.5446604015</v>
      </c>
    </row>
    <row r="2727" spans="1:16" x14ac:dyDescent="0.4">
      <c r="A2727" s="1">
        <v>2726</v>
      </c>
      <c r="B2727" s="21">
        <v>42539</v>
      </c>
      <c r="C2727" s="43">
        <v>2</v>
      </c>
      <c r="D2727" s="23">
        <v>25259</v>
      </c>
      <c r="E2727" s="25">
        <f t="shared" si="515"/>
        <v>23851.5</v>
      </c>
      <c r="F2727" s="25">
        <f t="shared" si="516"/>
        <v>24501.625</v>
      </c>
      <c r="G2727" s="25">
        <f t="shared" si="505"/>
        <v>1.0309112150724697</v>
      </c>
      <c r="H2727" s="25">
        <f t="shared" si="512"/>
        <v>1.001156956769502</v>
      </c>
      <c r="I2727" s="4">
        <f t="shared" si="506"/>
        <v>25229.810200295517</v>
      </c>
      <c r="J2727" s="25">
        <f t="shared" si="513"/>
        <v>25202.33101041902</v>
      </c>
      <c r="K2727" s="15">
        <f t="shared" si="507"/>
        <v>25231.489017888754</v>
      </c>
      <c r="L2727" s="36">
        <f t="shared" si="508"/>
        <v>27.510982111245539</v>
      </c>
      <c r="M2727" s="36">
        <f t="shared" si="509"/>
        <v>27.510982111245539</v>
      </c>
      <c r="N2727" s="36">
        <f t="shared" si="510"/>
        <v>1.0891556321012525E-3</v>
      </c>
      <c r="O2727" s="36">
        <f t="shared" si="511"/>
        <v>756.85413672527204</v>
      </c>
      <c r="P2727" s="35">
        <f t="shared" si="514"/>
        <v>756.85413672527204</v>
      </c>
    </row>
    <row r="2728" spans="1:16" x14ac:dyDescent="0.4">
      <c r="A2728" s="1">
        <v>2727</v>
      </c>
      <c r="B2728" s="21">
        <v>42540</v>
      </c>
      <c r="C2728" s="43">
        <v>3</v>
      </c>
      <c r="D2728" s="23">
        <v>21888</v>
      </c>
      <c r="E2728" s="25">
        <f t="shared" si="515"/>
        <v>25151.75</v>
      </c>
      <c r="F2728" s="25">
        <f t="shared" si="516"/>
        <v>24941.25</v>
      </c>
      <c r="G2728" s="25">
        <f t="shared" si="505"/>
        <v>0.87758231844835366</v>
      </c>
      <c r="H2728" s="25">
        <f t="shared" si="512"/>
        <v>0.99730290362961838</v>
      </c>
      <c r="I2728" s="4">
        <f t="shared" si="506"/>
        <v>21947.19369645878</v>
      </c>
      <c r="J2728" s="25">
        <f t="shared" si="513"/>
        <v>25202.677006008846</v>
      </c>
      <c r="K2728" s="15">
        <f t="shared" si="507"/>
        <v>25134.70295733204</v>
      </c>
      <c r="L2728" s="36">
        <f t="shared" si="508"/>
        <v>-3246.7029573320397</v>
      </c>
      <c r="M2728" s="36">
        <f t="shared" si="509"/>
        <v>3246.7029573320397</v>
      </c>
      <c r="N2728" s="36">
        <f t="shared" si="510"/>
        <v>0.14833255470266993</v>
      </c>
      <c r="O2728" s="36">
        <f t="shared" si="511"/>
        <v>10541080.093148611</v>
      </c>
      <c r="P2728" s="35">
        <f t="shared" si="514"/>
        <v>10541080.093148611</v>
      </c>
    </row>
    <row r="2729" spans="1:16" x14ac:dyDescent="0.4">
      <c r="A2729" s="1">
        <v>2728</v>
      </c>
      <c r="B2729" s="21">
        <v>42541</v>
      </c>
      <c r="C2729" s="43">
        <v>4</v>
      </c>
      <c r="D2729" s="23">
        <v>25936</v>
      </c>
      <c r="E2729" s="25">
        <f t="shared" si="515"/>
        <v>24730.75</v>
      </c>
      <c r="F2729" s="25">
        <f t="shared" si="516"/>
        <v>25288.875</v>
      </c>
      <c r="G2729" s="25">
        <f t="shared" si="505"/>
        <v>1.0255893154598612</v>
      </c>
      <c r="H2729" s="25">
        <f t="shared" si="512"/>
        <v>0.99897478522145755</v>
      </c>
      <c r="I2729" s="4">
        <f t="shared" si="506"/>
        <v>25962.617258903469</v>
      </c>
      <c r="J2729" s="25">
        <f t="shared" si="513"/>
        <v>25203.023001598671</v>
      </c>
      <c r="K2729" s="15">
        <f t="shared" si="507"/>
        <v>25177.184489953488</v>
      </c>
      <c r="L2729" s="36">
        <f t="shared" si="508"/>
        <v>758.81551004651192</v>
      </c>
      <c r="M2729" s="36">
        <f t="shared" si="509"/>
        <v>758.81551004651192</v>
      </c>
      <c r="N2729" s="36">
        <f t="shared" si="510"/>
        <v>2.9257229721102403E-2</v>
      </c>
      <c r="O2729" s="36">
        <f t="shared" si="511"/>
        <v>575800.97828714806</v>
      </c>
      <c r="P2729" s="35">
        <f t="shared" si="514"/>
        <v>575800.97828714806</v>
      </c>
    </row>
    <row r="2730" spans="1:16" x14ac:dyDescent="0.4">
      <c r="A2730" s="1">
        <v>2729</v>
      </c>
      <c r="B2730" s="21">
        <v>42542</v>
      </c>
      <c r="C2730" s="43">
        <v>1</v>
      </c>
      <c r="D2730" s="23">
        <v>25840</v>
      </c>
      <c r="E2730" s="25">
        <f t="shared" si="515"/>
        <v>25847</v>
      </c>
      <c r="F2730" s="25">
        <f t="shared" si="516"/>
        <v>25370.875</v>
      </c>
      <c r="G2730" s="25">
        <f t="shared" si="505"/>
        <v>1.0184906906048767</v>
      </c>
      <c r="H2730" s="25">
        <f t="shared" si="512"/>
        <v>1.002565354379422</v>
      </c>
      <c r="I2730" s="4">
        <f t="shared" si="506"/>
        <v>25773.880861856338</v>
      </c>
      <c r="J2730" s="25">
        <f t="shared" si="513"/>
        <v>25203.368997188496</v>
      </c>
      <c r="K2730" s="15">
        <f t="shared" si="507"/>
        <v>25268.02457022162</v>
      </c>
      <c r="L2730" s="36">
        <f t="shared" si="508"/>
        <v>571.9754297783802</v>
      </c>
      <c r="M2730" s="36">
        <f t="shared" si="509"/>
        <v>571.9754297783802</v>
      </c>
      <c r="N2730" s="36">
        <f t="shared" si="510"/>
        <v>2.2135272050246912E-2</v>
      </c>
      <c r="O2730" s="36">
        <f t="shared" si="511"/>
        <v>327155.89227016276</v>
      </c>
      <c r="P2730" s="35">
        <f t="shared" si="514"/>
        <v>327155.89227016276</v>
      </c>
    </row>
    <row r="2731" spans="1:16" x14ac:dyDescent="0.4">
      <c r="A2731" s="1">
        <v>2730</v>
      </c>
      <c r="B2731" s="21">
        <v>42543</v>
      </c>
      <c r="C2731" s="43">
        <v>2</v>
      </c>
      <c r="D2731" s="23">
        <v>29724</v>
      </c>
      <c r="E2731" s="25">
        <f t="shared" si="515"/>
        <v>24894.75</v>
      </c>
      <c r="F2731" s="25">
        <f t="shared" si="516"/>
        <v>24846.375</v>
      </c>
      <c r="G2731" s="25">
        <f t="shared" si="505"/>
        <v>1.1963113331421587</v>
      </c>
      <c r="H2731" s="25">
        <f t="shared" si="512"/>
        <v>1.001156956769502</v>
      </c>
      <c r="I2731" s="4">
        <f t="shared" si="506"/>
        <v>29689.650358034123</v>
      </c>
      <c r="J2731" s="25">
        <f t="shared" si="513"/>
        <v>25203.714992778321</v>
      </c>
      <c r="K2731" s="15">
        <f t="shared" si="507"/>
        <v>25232.874601455816</v>
      </c>
      <c r="L2731" s="36">
        <f t="shared" si="508"/>
        <v>4491.1253985441836</v>
      </c>
      <c r="M2731" s="36">
        <f t="shared" si="509"/>
        <v>4491.1253985441836</v>
      </c>
      <c r="N2731" s="36">
        <f t="shared" si="510"/>
        <v>0.15109424702409446</v>
      </c>
      <c r="O2731" s="36">
        <f t="shared" si="511"/>
        <v>20170207.34544865</v>
      </c>
      <c r="P2731" s="35">
        <f t="shared" si="514"/>
        <v>20170207.34544865</v>
      </c>
    </row>
    <row r="2732" spans="1:16" x14ac:dyDescent="0.4">
      <c r="A2732" s="1">
        <v>2731</v>
      </c>
      <c r="B2732" s="21">
        <v>42544</v>
      </c>
      <c r="C2732" s="43">
        <v>3</v>
      </c>
      <c r="D2732" s="23">
        <v>18079</v>
      </c>
      <c r="E2732" s="25">
        <f t="shared" si="515"/>
        <v>24798</v>
      </c>
      <c r="F2732" s="25">
        <f t="shared" si="516"/>
        <v>24823.375</v>
      </c>
      <c r="G2732" s="25">
        <f t="shared" si="505"/>
        <v>0.72830547820350777</v>
      </c>
      <c r="H2732" s="25">
        <f t="shared" si="512"/>
        <v>0.99730290362961838</v>
      </c>
      <c r="I2732" s="4">
        <f t="shared" si="506"/>
        <v>18127.892673532453</v>
      </c>
      <c r="J2732" s="25">
        <f t="shared" si="513"/>
        <v>25204.060988368146</v>
      </c>
      <c r="K2732" s="15">
        <f t="shared" si="507"/>
        <v>25136.083206957541</v>
      </c>
      <c r="L2732" s="36">
        <f t="shared" si="508"/>
        <v>-7057.0832069575408</v>
      </c>
      <c r="M2732" s="36">
        <f t="shared" si="509"/>
        <v>7057.0832069575408</v>
      </c>
      <c r="N2732" s="36">
        <f t="shared" si="510"/>
        <v>0.39034698860321593</v>
      </c>
      <c r="O2732" s="36">
        <f t="shared" si="511"/>
        <v>49802423.389922127</v>
      </c>
      <c r="P2732" s="35">
        <f t="shared" si="514"/>
        <v>49802423.389922127</v>
      </c>
    </row>
    <row r="2733" spans="1:16" x14ac:dyDescent="0.4">
      <c r="A2733" s="1">
        <v>2732</v>
      </c>
      <c r="B2733" s="21">
        <v>42545</v>
      </c>
      <c r="C2733" s="43">
        <v>4</v>
      </c>
      <c r="D2733" s="23">
        <v>25549</v>
      </c>
      <c r="E2733" s="25">
        <f t="shared" si="515"/>
        <v>24848.75</v>
      </c>
      <c r="F2733" s="25">
        <f t="shared" si="516"/>
        <v>23879.625</v>
      </c>
      <c r="G2733" s="25">
        <f t="shared" ref="G2733:G2796" si="517">D2733/F2733</f>
        <v>1.0699079235959525</v>
      </c>
      <c r="H2733" s="25">
        <f t="shared" si="512"/>
        <v>0.99897478522145755</v>
      </c>
      <c r="I2733" s="4">
        <f t="shared" ref="I2733:I2796" si="518">D2733/H2733</f>
        <v>25575.220093604439</v>
      </c>
      <c r="J2733" s="25">
        <f t="shared" si="513"/>
        <v>25204.406983957975</v>
      </c>
      <c r="K2733" s="15">
        <f t="shared" ref="K2733:K2796" si="519">H2733*J2733</f>
        <v>25178.567053433624</v>
      </c>
      <c r="L2733" s="36">
        <f t="shared" ref="L2733:L2796" si="520">D2733-K2733</f>
        <v>370.4329465663759</v>
      </c>
      <c r="M2733" s="36">
        <f t="shared" ref="M2733:M2796" si="521">ABS(L2733)</f>
        <v>370.4329465663759</v>
      </c>
      <c r="N2733" s="36">
        <f t="shared" ref="N2733:N2796" si="522">M2733/D2733</f>
        <v>1.4498921545515516E-2</v>
      </c>
      <c r="O2733" s="36">
        <f t="shared" ref="O2733:O2796" si="523">L2733^2</f>
        <v>137220.56790184751</v>
      </c>
      <c r="P2733" s="35">
        <f t="shared" si="514"/>
        <v>137220.56790184751</v>
      </c>
    </row>
    <row r="2734" spans="1:16" x14ac:dyDescent="0.4">
      <c r="A2734" s="1">
        <v>2733</v>
      </c>
      <c r="B2734" s="21">
        <v>42546</v>
      </c>
      <c r="C2734" s="43">
        <v>1</v>
      </c>
      <c r="D2734" s="23">
        <v>26043</v>
      </c>
      <c r="E2734" s="25">
        <f t="shared" si="515"/>
        <v>22910.5</v>
      </c>
      <c r="F2734" s="25">
        <f t="shared" si="516"/>
        <v>24272.75</v>
      </c>
      <c r="G2734" s="25">
        <f t="shared" si="517"/>
        <v>1.0729315796520791</v>
      </c>
      <c r="H2734" s="25">
        <f t="shared" si="512"/>
        <v>1.002565354379422</v>
      </c>
      <c r="I2734" s="4">
        <f t="shared" si="518"/>
        <v>25976.361427450644</v>
      </c>
      <c r="J2734" s="25">
        <f t="shared" si="513"/>
        <v>25204.7529795478</v>
      </c>
      <c r="K2734" s="15">
        <f t="shared" si="519"/>
        <v>25269.412102986131</v>
      </c>
      <c r="L2734" s="36">
        <f t="shared" si="520"/>
        <v>773.58789701386922</v>
      </c>
      <c r="M2734" s="36">
        <f t="shared" si="521"/>
        <v>773.58789701386922</v>
      </c>
      <c r="N2734" s="36">
        <f t="shared" si="522"/>
        <v>2.9704254387507938E-2</v>
      </c>
      <c r="O2734" s="36">
        <f t="shared" si="523"/>
        <v>598438.23440634075</v>
      </c>
      <c r="P2734" s="35">
        <f t="shared" si="514"/>
        <v>598438.23440634075</v>
      </c>
    </row>
    <row r="2735" spans="1:16" x14ac:dyDescent="0.4">
      <c r="A2735" s="1">
        <v>2734</v>
      </c>
      <c r="B2735" s="21">
        <v>42547</v>
      </c>
      <c r="C2735" s="43">
        <v>2</v>
      </c>
      <c r="D2735" s="23">
        <v>21971</v>
      </c>
      <c r="E2735" s="25">
        <f t="shared" si="515"/>
        <v>25635</v>
      </c>
      <c r="F2735" s="25">
        <f t="shared" si="516"/>
        <v>25924.125</v>
      </c>
      <c r="G2735" s="25">
        <f t="shared" si="517"/>
        <v>0.84751172893974247</v>
      </c>
      <c r="H2735" s="25">
        <f t="shared" si="512"/>
        <v>1.001156956769502</v>
      </c>
      <c r="I2735" s="4">
        <f t="shared" si="518"/>
        <v>21945.609878090694</v>
      </c>
      <c r="J2735" s="25">
        <f t="shared" si="513"/>
        <v>25205.098975137626</v>
      </c>
      <c r="K2735" s="15">
        <f t="shared" si="519"/>
        <v>25234.260185022878</v>
      </c>
      <c r="L2735" s="36">
        <f t="shared" si="520"/>
        <v>-3263.2601850228784</v>
      </c>
      <c r="M2735" s="36">
        <f t="shared" si="521"/>
        <v>3263.2601850228784</v>
      </c>
      <c r="N2735" s="36">
        <f t="shared" si="522"/>
        <v>0.14852579240921571</v>
      </c>
      <c r="O2735" s="36">
        <f t="shared" si="523"/>
        <v>10648867.035155552</v>
      </c>
      <c r="P2735" s="35">
        <f t="shared" si="514"/>
        <v>10648867.035155552</v>
      </c>
    </row>
    <row r="2736" spans="1:16" x14ac:dyDescent="0.4">
      <c r="A2736" s="1">
        <v>2735</v>
      </c>
      <c r="B2736" s="21">
        <v>42548</v>
      </c>
      <c r="C2736" s="43">
        <v>3</v>
      </c>
      <c r="D2736" s="23">
        <v>28977</v>
      </c>
      <c r="E2736" s="25">
        <f t="shared" si="515"/>
        <v>26213.25</v>
      </c>
      <c r="F2736" s="25">
        <f t="shared" si="516"/>
        <v>27339.5</v>
      </c>
      <c r="G2736" s="25">
        <f t="shared" si="517"/>
        <v>1.059895023683681</v>
      </c>
      <c r="H2736" s="25">
        <f t="shared" si="512"/>
        <v>0.99730290362961838</v>
      </c>
      <c r="I2736" s="4">
        <f t="shared" si="518"/>
        <v>29055.365119804737</v>
      </c>
      <c r="J2736" s="25">
        <f t="shared" si="513"/>
        <v>25205.444970727451</v>
      </c>
      <c r="K2736" s="15">
        <f t="shared" si="519"/>
        <v>25137.463456583049</v>
      </c>
      <c r="L2736" s="36">
        <f t="shared" si="520"/>
        <v>3839.5365434169507</v>
      </c>
      <c r="M2736" s="36">
        <f t="shared" si="521"/>
        <v>3839.5365434169507</v>
      </c>
      <c r="N2736" s="36">
        <f t="shared" si="522"/>
        <v>0.13250290034913728</v>
      </c>
      <c r="O2736" s="36">
        <f t="shared" si="523"/>
        <v>14742040.868234186</v>
      </c>
      <c r="P2736" s="35">
        <f t="shared" si="514"/>
        <v>14742040.868234186</v>
      </c>
    </row>
    <row r="2737" spans="1:16" x14ac:dyDescent="0.4">
      <c r="A2737" s="1">
        <v>2736</v>
      </c>
      <c r="B2737" s="21">
        <v>42549</v>
      </c>
      <c r="C2737" s="43">
        <v>4</v>
      </c>
      <c r="D2737" s="23">
        <v>27862</v>
      </c>
      <c r="E2737" s="25">
        <f t="shared" si="515"/>
        <v>28465.75</v>
      </c>
      <c r="F2737" s="25">
        <f t="shared" si="516"/>
        <v>28630.25</v>
      </c>
      <c r="G2737" s="25">
        <f t="shared" si="517"/>
        <v>0.97316649348154483</v>
      </c>
      <c r="H2737" s="25">
        <f t="shared" si="512"/>
        <v>0.99897478522145755</v>
      </c>
      <c r="I2737" s="4">
        <f t="shared" si="518"/>
        <v>27890.593848996316</v>
      </c>
      <c r="J2737" s="25">
        <f t="shared" si="513"/>
        <v>25205.790966317276</v>
      </c>
      <c r="K2737" s="15">
        <f t="shared" si="519"/>
        <v>25179.949616913756</v>
      </c>
      <c r="L2737" s="36">
        <f t="shared" si="520"/>
        <v>2682.0503830862435</v>
      </c>
      <c r="M2737" s="36">
        <f t="shared" si="521"/>
        <v>2682.0503830862435</v>
      </c>
      <c r="N2737" s="36">
        <f t="shared" si="522"/>
        <v>9.6261947566084402E-2</v>
      </c>
      <c r="O2737" s="36">
        <f t="shared" si="523"/>
        <v>7193394.257413066</v>
      </c>
      <c r="P2737" s="35">
        <f t="shared" si="514"/>
        <v>7193394.257413066</v>
      </c>
    </row>
    <row r="2738" spans="1:16" x14ac:dyDescent="0.4">
      <c r="A2738" s="1">
        <v>2737</v>
      </c>
      <c r="B2738" s="21">
        <v>42550</v>
      </c>
      <c r="C2738" s="43">
        <v>1</v>
      </c>
      <c r="D2738" s="23">
        <v>35053</v>
      </c>
      <c r="E2738" s="25">
        <f t="shared" si="515"/>
        <v>28794.75</v>
      </c>
      <c r="F2738" s="25">
        <f t="shared" si="516"/>
        <v>28822.375</v>
      </c>
      <c r="G2738" s="25">
        <f t="shared" si="517"/>
        <v>1.2161731987735223</v>
      </c>
      <c r="H2738" s="25">
        <f t="shared" si="512"/>
        <v>1.002565354379422</v>
      </c>
      <c r="I2738" s="4">
        <f t="shared" si="518"/>
        <v>34963.306727966337</v>
      </c>
      <c r="J2738" s="25">
        <f t="shared" si="513"/>
        <v>25206.136961907101</v>
      </c>
      <c r="K2738" s="15">
        <f t="shared" si="519"/>
        <v>25270.799635750638</v>
      </c>
      <c r="L2738" s="36">
        <f t="shared" si="520"/>
        <v>9782.2003642493619</v>
      </c>
      <c r="M2738" s="36">
        <f t="shared" si="521"/>
        <v>9782.2003642493619</v>
      </c>
      <c r="N2738" s="36">
        <f t="shared" si="522"/>
        <v>0.27906884900719942</v>
      </c>
      <c r="O2738" s="36">
        <f t="shared" si="523"/>
        <v>95691443.966320351</v>
      </c>
      <c r="P2738" s="35">
        <f t="shared" si="514"/>
        <v>95691443.966320351</v>
      </c>
    </row>
    <row r="2739" spans="1:16" x14ac:dyDescent="0.4">
      <c r="A2739" s="1">
        <v>2738</v>
      </c>
      <c r="B2739" s="21">
        <v>42551</v>
      </c>
      <c r="C2739" s="43">
        <v>2</v>
      </c>
      <c r="D2739" s="23">
        <v>23287</v>
      </c>
      <c r="E2739" s="25">
        <f t="shared" si="515"/>
        <v>28850</v>
      </c>
      <c r="F2739" s="25">
        <f t="shared" si="516"/>
        <v>28586</v>
      </c>
      <c r="G2739" s="25">
        <f t="shared" si="517"/>
        <v>0.81462953893514312</v>
      </c>
      <c r="H2739" s="25">
        <f t="shared" si="512"/>
        <v>1.001156956769502</v>
      </c>
      <c r="I2739" s="4">
        <f t="shared" si="518"/>
        <v>23260.08908247681</v>
      </c>
      <c r="J2739" s="25">
        <f t="shared" si="513"/>
        <v>25206.482957496926</v>
      </c>
      <c r="K2739" s="15">
        <f t="shared" si="519"/>
        <v>25235.64576858994</v>
      </c>
      <c r="L2739" s="36">
        <f t="shared" si="520"/>
        <v>-1948.6457685899404</v>
      </c>
      <c r="M2739" s="36">
        <f t="shared" si="521"/>
        <v>1948.6457685899404</v>
      </c>
      <c r="N2739" s="36">
        <f t="shared" si="522"/>
        <v>8.3679553767764869E-2</v>
      </c>
      <c r="O2739" s="36">
        <f t="shared" si="523"/>
        <v>3797220.3314434798</v>
      </c>
      <c r="P2739" s="35">
        <f t="shared" si="514"/>
        <v>3797220.3314434798</v>
      </c>
    </row>
    <row r="2740" spans="1:16" x14ac:dyDescent="0.4">
      <c r="A2740" s="1">
        <v>2739</v>
      </c>
      <c r="B2740" s="21">
        <v>42552</v>
      </c>
      <c r="C2740" s="43">
        <v>3</v>
      </c>
      <c r="D2740" s="23">
        <v>29198</v>
      </c>
      <c r="E2740" s="25">
        <f t="shared" si="515"/>
        <v>28322</v>
      </c>
      <c r="F2740" s="25">
        <f t="shared" si="516"/>
        <v>26677.5</v>
      </c>
      <c r="G2740" s="25">
        <f t="shared" si="517"/>
        <v>1.0944803673507637</v>
      </c>
      <c r="H2740" s="25">
        <f t="shared" si="512"/>
        <v>0.99730290362961838</v>
      </c>
      <c r="I2740" s="4">
        <f t="shared" si="518"/>
        <v>29276.962790076916</v>
      </c>
      <c r="J2740" s="25">
        <f t="shared" si="513"/>
        <v>25206.828953086751</v>
      </c>
      <c r="K2740" s="15">
        <f t="shared" si="519"/>
        <v>25138.84370620855</v>
      </c>
      <c r="L2740" s="36">
        <f t="shared" si="520"/>
        <v>4059.1562937914496</v>
      </c>
      <c r="M2740" s="36">
        <f t="shared" si="521"/>
        <v>4059.1562937914496</v>
      </c>
      <c r="N2740" s="36">
        <f t="shared" si="522"/>
        <v>0.13902172387805498</v>
      </c>
      <c r="O2740" s="36">
        <f t="shared" si="523"/>
        <v>16476749.817426737</v>
      </c>
      <c r="P2740" s="35">
        <f t="shared" si="514"/>
        <v>16476749.817426737</v>
      </c>
    </row>
    <row r="2741" spans="1:16" x14ac:dyDescent="0.4">
      <c r="A2741" s="1">
        <v>2740</v>
      </c>
      <c r="B2741" s="21">
        <v>42553</v>
      </c>
      <c r="C2741" s="43">
        <v>4</v>
      </c>
      <c r="D2741" s="23">
        <v>25750</v>
      </c>
      <c r="E2741" s="25">
        <f t="shared" si="515"/>
        <v>25033</v>
      </c>
      <c r="F2741" s="25">
        <f t="shared" si="516"/>
        <v>25178</v>
      </c>
      <c r="G2741" s="25">
        <f t="shared" si="517"/>
        <v>1.0227182460878546</v>
      </c>
      <c r="H2741" s="25">
        <f t="shared" si="512"/>
        <v>0.99897478522145755</v>
      </c>
      <c r="I2741" s="4">
        <f t="shared" si="518"/>
        <v>25776.426373255872</v>
      </c>
      <c r="J2741" s="25">
        <f t="shared" si="513"/>
        <v>25207.17494867658</v>
      </c>
      <c r="K2741" s="15">
        <f t="shared" si="519"/>
        <v>25181.332180393892</v>
      </c>
      <c r="L2741" s="36">
        <f t="shared" si="520"/>
        <v>568.66781960610751</v>
      </c>
      <c r="M2741" s="36">
        <f t="shared" si="521"/>
        <v>568.66781960610751</v>
      </c>
      <c r="N2741" s="36">
        <f t="shared" si="522"/>
        <v>2.2084187169169225E-2</v>
      </c>
      <c r="O2741" s="36">
        <f t="shared" si="523"/>
        <v>323383.08905556443</v>
      </c>
      <c r="P2741" s="35">
        <f t="shared" si="514"/>
        <v>323383.08905556443</v>
      </c>
    </row>
    <row r="2742" spans="1:16" x14ac:dyDescent="0.4">
      <c r="A2742" s="1">
        <v>2741</v>
      </c>
      <c r="B2742" s="21">
        <v>42554</v>
      </c>
      <c r="C2742" s="43">
        <v>1</v>
      </c>
      <c r="D2742" s="23">
        <v>21897</v>
      </c>
      <c r="E2742" s="25">
        <f t="shared" si="515"/>
        <v>25323</v>
      </c>
      <c r="F2742" s="25">
        <f t="shared" si="516"/>
        <v>25575.125</v>
      </c>
      <c r="G2742" s="25">
        <f t="shared" si="517"/>
        <v>0.85618349861437626</v>
      </c>
      <c r="H2742" s="25">
        <f t="shared" si="512"/>
        <v>1.002565354379422</v>
      </c>
      <c r="I2742" s="4">
        <f t="shared" si="518"/>
        <v>21840.970171519668</v>
      </c>
      <c r="J2742" s="25">
        <f t="shared" si="513"/>
        <v>25207.520944266405</v>
      </c>
      <c r="K2742" s="15">
        <f t="shared" si="519"/>
        <v>25272.187168515149</v>
      </c>
      <c r="L2742" s="36">
        <f t="shared" si="520"/>
        <v>-3375.1871685151491</v>
      </c>
      <c r="M2742" s="36">
        <f t="shared" si="521"/>
        <v>3375.1871685151491</v>
      </c>
      <c r="N2742" s="36">
        <f t="shared" si="522"/>
        <v>0.15413925051446084</v>
      </c>
      <c r="O2742" s="36">
        <f t="shared" si="523"/>
        <v>11391888.422509309</v>
      </c>
      <c r="P2742" s="35">
        <f t="shared" si="514"/>
        <v>11391888.422509309</v>
      </c>
    </row>
    <row r="2743" spans="1:16" x14ac:dyDescent="0.4">
      <c r="A2743" s="1">
        <v>2742</v>
      </c>
      <c r="B2743" s="21">
        <v>42555</v>
      </c>
      <c r="C2743" s="43">
        <v>2</v>
      </c>
      <c r="D2743" s="23">
        <v>24447</v>
      </c>
      <c r="E2743" s="25">
        <f t="shared" si="515"/>
        <v>25827.25</v>
      </c>
      <c r="F2743" s="25">
        <f t="shared" si="516"/>
        <v>25690.375</v>
      </c>
      <c r="G2743" s="25">
        <f t="shared" si="517"/>
        <v>0.95160152391703123</v>
      </c>
      <c r="H2743" s="25">
        <f t="shared" si="512"/>
        <v>1.001156956769502</v>
      </c>
      <c r="I2743" s="4">
        <f t="shared" si="518"/>
        <v>24418.748563546636</v>
      </c>
      <c r="J2743" s="25">
        <f t="shared" si="513"/>
        <v>25207.866939856231</v>
      </c>
      <c r="K2743" s="15">
        <f t="shared" si="519"/>
        <v>25237.031352157002</v>
      </c>
      <c r="L2743" s="36">
        <f t="shared" si="520"/>
        <v>-790.0313521570024</v>
      </c>
      <c r="M2743" s="36">
        <f t="shared" si="521"/>
        <v>790.0313521570024</v>
      </c>
      <c r="N2743" s="36">
        <f t="shared" si="522"/>
        <v>3.23160859065326E-2</v>
      </c>
      <c r="O2743" s="36">
        <f t="shared" si="523"/>
        <v>624149.5373910215</v>
      </c>
      <c r="P2743" s="35">
        <f t="shared" si="514"/>
        <v>624149.5373910215</v>
      </c>
    </row>
    <row r="2744" spans="1:16" x14ac:dyDescent="0.4">
      <c r="A2744" s="1">
        <v>2743</v>
      </c>
      <c r="B2744" s="21">
        <v>42556</v>
      </c>
      <c r="C2744" s="43">
        <v>3</v>
      </c>
      <c r="D2744" s="23">
        <v>31215</v>
      </c>
      <c r="E2744" s="25">
        <f t="shared" si="515"/>
        <v>25553.5</v>
      </c>
      <c r="F2744" s="25">
        <f t="shared" si="516"/>
        <v>25621.25</v>
      </c>
      <c r="G2744" s="25">
        <f t="shared" si="517"/>
        <v>1.2183246328731034</v>
      </c>
      <c r="H2744" s="25">
        <f t="shared" si="512"/>
        <v>0.99730290362961838</v>
      </c>
      <c r="I2744" s="4">
        <f t="shared" si="518"/>
        <v>31299.417545456912</v>
      </c>
      <c r="J2744" s="25">
        <f t="shared" si="513"/>
        <v>25208.212935446056</v>
      </c>
      <c r="K2744" s="15">
        <f t="shared" si="519"/>
        <v>25140.223955834059</v>
      </c>
      <c r="L2744" s="36">
        <f t="shared" si="520"/>
        <v>6074.7760441659411</v>
      </c>
      <c r="M2744" s="36">
        <f t="shared" si="521"/>
        <v>6074.7760441659411</v>
      </c>
      <c r="N2744" s="36">
        <f t="shared" si="522"/>
        <v>0.19461079750651741</v>
      </c>
      <c r="O2744" s="36">
        <f t="shared" si="523"/>
        <v>36902903.986772403</v>
      </c>
      <c r="P2744" s="35">
        <f t="shared" si="514"/>
        <v>36902903.986772403</v>
      </c>
    </row>
    <row r="2745" spans="1:16" x14ac:dyDescent="0.4">
      <c r="A2745" s="1">
        <v>2744</v>
      </c>
      <c r="B2745" s="21">
        <v>42557</v>
      </c>
      <c r="C2745" s="43">
        <v>4</v>
      </c>
      <c r="D2745" s="23">
        <v>24655</v>
      </c>
      <c r="E2745" s="25">
        <f t="shared" si="515"/>
        <v>25689</v>
      </c>
      <c r="F2745" s="25">
        <f t="shared" si="516"/>
        <v>26302.875</v>
      </c>
      <c r="G2745" s="25">
        <f t="shared" si="517"/>
        <v>0.93735000451471562</v>
      </c>
      <c r="H2745" s="25">
        <f t="shared" si="512"/>
        <v>0.99897478522145755</v>
      </c>
      <c r="I2745" s="4">
        <f t="shared" si="518"/>
        <v>24680.302610975672</v>
      </c>
      <c r="J2745" s="25">
        <f t="shared" si="513"/>
        <v>25208.558931035881</v>
      </c>
      <c r="K2745" s="15">
        <f t="shared" si="519"/>
        <v>25182.714743874025</v>
      </c>
      <c r="L2745" s="36">
        <f t="shared" si="520"/>
        <v>-527.71474387402486</v>
      </c>
      <c r="M2745" s="36">
        <f t="shared" si="521"/>
        <v>527.71474387402486</v>
      </c>
      <c r="N2745" s="36">
        <f t="shared" si="522"/>
        <v>2.140396446457209E-2</v>
      </c>
      <c r="O2745" s="36">
        <f t="shared" si="523"/>
        <v>278482.85090202768</v>
      </c>
      <c r="P2745" s="35">
        <f t="shared" si="514"/>
        <v>278482.85090202768</v>
      </c>
    </row>
    <row r="2746" spans="1:16" x14ac:dyDescent="0.4">
      <c r="A2746" s="1">
        <v>2745</v>
      </c>
      <c r="B2746" s="21">
        <v>42558</v>
      </c>
      <c r="C2746" s="43">
        <v>1</v>
      </c>
      <c r="D2746" s="23">
        <v>22439</v>
      </c>
      <c r="E2746" s="25">
        <f t="shared" si="515"/>
        <v>26916.75</v>
      </c>
      <c r="F2746" s="25">
        <f t="shared" si="516"/>
        <v>25960.625</v>
      </c>
      <c r="G2746" s="25">
        <f t="shared" si="517"/>
        <v>0.86434744926210372</v>
      </c>
      <c r="H2746" s="25">
        <f t="shared" si="512"/>
        <v>1.002565354379422</v>
      </c>
      <c r="I2746" s="4">
        <f t="shared" si="518"/>
        <v>22381.583307244364</v>
      </c>
      <c r="J2746" s="25">
        <f t="shared" si="513"/>
        <v>25208.904926625706</v>
      </c>
      <c r="K2746" s="15">
        <f t="shared" si="519"/>
        <v>25273.574701279656</v>
      </c>
      <c r="L2746" s="36">
        <f t="shared" si="520"/>
        <v>-2834.5747012796564</v>
      </c>
      <c r="M2746" s="36">
        <f t="shared" si="521"/>
        <v>2834.5747012796564</v>
      </c>
      <c r="N2746" s="36">
        <f t="shared" si="522"/>
        <v>0.12632357508265327</v>
      </c>
      <c r="O2746" s="36">
        <f t="shared" si="523"/>
        <v>8034813.7371346531</v>
      </c>
      <c r="P2746" s="35">
        <f t="shared" si="514"/>
        <v>8034813.7371346531</v>
      </c>
    </row>
    <row r="2747" spans="1:16" x14ac:dyDescent="0.4">
      <c r="A2747" s="1">
        <v>2746</v>
      </c>
      <c r="B2747" s="21">
        <v>42559</v>
      </c>
      <c r="C2747" s="43">
        <v>2</v>
      </c>
      <c r="D2747" s="23">
        <v>29358</v>
      </c>
      <c r="E2747" s="25">
        <f t="shared" si="515"/>
        <v>25004.5</v>
      </c>
      <c r="F2747" s="25">
        <f t="shared" si="516"/>
        <v>24739</v>
      </c>
      <c r="G2747" s="25">
        <f t="shared" si="517"/>
        <v>1.1867092445127128</v>
      </c>
      <c r="H2747" s="25">
        <f t="shared" si="512"/>
        <v>1.001156956769502</v>
      </c>
      <c r="I2747" s="4">
        <f t="shared" si="518"/>
        <v>29324.073314868991</v>
      </c>
      <c r="J2747" s="25">
        <f t="shared" si="513"/>
        <v>25209.250922215531</v>
      </c>
      <c r="K2747" s="15">
        <f t="shared" si="519"/>
        <v>25238.416935724064</v>
      </c>
      <c r="L2747" s="36">
        <f t="shared" si="520"/>
        <v>4119.5830642759356</v>
      </c>
      <c r="M2747" s="36">
        <f t="shared" si="521"/>
        <v>4119.5830642759356</v>
      </c>
      <c r="N2747" s="36">
        <f t="shared" si="522"/>
        <v>0.14032233341085687</v>
      </c>
      <c r="O2747" s="36">
        <f t="shared" si="523"/>
        <v>16970964.623469107</v>
      </c>
      <c r="P2747" s="35">
        <f t="shared" si="514"/>
        <v>16970964.623469107</v>
      </c>
    </row>
    <row r="2748" spans="1:16" x14ac:dyDescent="0.4">
      <c r="A2748" s="1">
        <v>2747</v>
      </c>
      <c r="B2748" s="21">
        <v>42560</v>
      </c>
      <c r="C2748" s="43">
        <v>3</v>
      </c>
      <c r="D2748" s="23">
        <v>23566</v>
      </c>
      <c r="E2748" s="25">
        <f t="shared" si="515"/>
        <v>24473.5</v>
      </c>
      <c r="F2748" s="25">
        <f t="shared" si="516"/>
        <v>24972.625</v>
      </c>
      <c r="G2748" s="25">
        <f t="shared" si="517"/>
        <v>0.94367332228790524</v>
      </c>
      <c r="H2748" s="25">
        <f t="shared" si="512"/>
        <v>0.99730290362961838</v>
      </c>
      <c r="I2748" s="4">
        <f t="shared" si="518"/>
        <v>23629.731663502724</v>
      </c>
      <c r="J2748" s="25">
        <f t="shared" si="513"/>
        <v>25209.596917805356</v>
      </c>
      <c r="K2748" s="15">
        <f t="shared" si="519"/>
        <v>25141.60420545956</v>
      </c>
      <c r="L2748" s="36">
        <f t="shared" si="520"/>
        <v>-1575.60420545956</v>
      </c>
      <c r="M2748" s="36">
        <f t="shared" si="521"/>
        <v>1575.60420545956</v>
      </c>
      <c r="N2748" s="36">
        <f t="shared" si="522"/>
        <v>6.6859212656350669E-2</v>
      </c>
      <c r="O2748" s="36">
        <f t="shared" si="523"/>
        <v>2482528.6122618513</v>
      </c>
      <c r="P2748" s="35">
        <f t="shared" si="514"/>
        <v>2482528.6122618513</v>
      </c>
    </row>
    <row r="2749" spans="1:16" x14ac:dyDescent="0.4">
      <c r="A2749" s="1">
        <v>2748</v>
      </c>
      <c r="B2749" s="21">
        <v>42561</v>
      </c>
      <c r="C2749" s="43">
        <v>4</v>
      </c>
      <c r="D2749" s="23">
        <v>22531</v>
      </c>
      <c r="E2749" s="25">
        <f t="shared" si="515"/>
        <v>25471.75</v>
      </c>
      <c r="F2749" s="25">
        <f t="shared" si="516"/>
        <v>26180.875</v>
      </c>
      <c r="G2749" s="25">
        <f t="shared" si="517"/>
        <v>0.86059002993597422</v>
      </c>
      <c r="H2749" s="25">
        <f t="shared" si="512"/>
        <v>0.99897478522145755</v>
      </c>
      <c r="I2749" s="4">
        <f t="shared" si="518"/>
        <v>22554.12282003216</v>
      </c>
      <c r="J2749" s="25">
        <f t="shared" si="513"/>
        <v>25209.942913395182</v>
      </c>
      <c r="K2749" s="15">
        <f t="shared" si="519"/>
        <v>25184.097307354157</v>
      </c>
      <c r="L2749" s="36">
        <f t="shared" si="520"/>
        <v>-2653.0973073541572</v>
      </c>
      <c r="M2749" s="36">
        <f t="shared" si="521"/>
        <v>2653.0973073541572</v>
      </c>
      <c r="N2749" s="36">
        <f t="shared" si="522"/>
        <v>0.11775319814274365</v>
      </c>
      <c r="O2749" s="36">
        <f t="shared" si="523"/>
        <v>7038925.3222898794</v>
      </c>
      <c r="P2749" s="35">
        <f t="shared" si="514"/>
        <v>7038925.3222898794</v>
      </c>
    </row>
    <row r="2750" spans="1:16" x14ac:dyDescent="0.4">
      <c r="A2750" s="1">
        <v>2749</v>
      </c>
      <c r="B2750" s="21">
        <v>42562</v>
      </c>
      <c r="C2750" s="43">
        <v>1</v>
      </c>
      <c r="D2750" s="23">
        <v>26432</v>
      </c>
      <c r="E2750" s="25">
        <f t="shared" si="515"/>
        <v>26890</v>
      </c>
      <c r="F2750" s="25">
        <f t="shared" si="516"/>
        <v>27437.5</v>
      </c>
      <c r="G2750" s="25">
        <f t="shared" si="517"/>
        <v>0.96335307517084279</v>
      </c>
      <c r="H2750" s="25">
        <f t="shared" si="512"/>
        <v>1.002565354379422</v>
      </c>
      <c r="I2750" s="4">
        <f t="shared" si="518"/>
        <v>26364.366058072239</v>
      </c>
      <c r="J2750" s="25">
        <f t="shared" si="513"/>
        <v>25210.28890898501</v>
      </c>
      <c r="K2750" s="15">
        <f t="shared" si="519"/>
        <v>25274.962234044167</v>
      </c>
      <c r="L2750" s="36">
        <f t="shared" si="520"/>
        <v>1157.0377659558326</v>
      </c>
      <c r="M2750" s="36">
        <f t="shared" si="521"/>
        <v>1157.0377659558326</v>
      </c>
      <c r="N2750" s="36">
        <f t="shared" si="522"/>
        <v>4.3774128554624418E-2</v>
      </c>
      <c r="O2750" s="36">
        <f t="shared" si="523"/>
        <v>1338736.391848064</v>
      </c>
      <c r="P2750" s="35">
        <f t="shared" si="514"/>
        <v>1338736.391848064</v>
      </c>
    </row>
    <row r="2751" spans="1:16" x14ac:dyDescent="0.4">
      <c r="A2751" s="1">
        <v>2750</v>
      </c>
      <c r="B2751" s="21">
        <v>42563</v>
      </c>
      <c r="C2751" s="43">
        <v>2</v>
      </c>
      <c r="D2751" s="23">
        <v>35031</v>
      </c>
      <c r="E2751" s="25">
        <f t="shared" si="515"/>
        <v>27985</v>
      </c>
      <c r="F2751" s="25">
        <f t="shared" si="516"/>
        <v>27959</v>
      </c>
      <c r="G2751" s="25">
        <f t="shared" si="517"/>
        <v>1.2529418076469117</v>
      </c>
      <c r="H2751" s="25">
        <f t="shared" si="512"/>
        <v>1.001156956769502</v>
      </c>
      <c r="I2751" s="4">
        <f t="shared" si="518"/>
        <v>34990.51748392859</v>
      </c>
      <c r="J2751" s="25">
        <f t="shared" si="513"/>
        <v>25210.634904574836</v>
      </c>
      <c r="K2751" s="15">
        <f t="shared" si="519"/>
        <v>25239.802519291126</v>
      </c>
      <c r="L2751" s="36">
        <f t="shared" si="520"/>
        <v>9791.1974807088736</v>
      </c>
      <c r="M2751" s="36">
        <f t="shared" si="521"/>
        <v>9791.1974807088736</v>
      </c>
      <c r="N2751" s="36">
        <f t="shared" si="522"/>
        <v>0.27950094147209253</v>
      </c>
      <c r="O2751" s="36">
        <f t="shared" si="523"/>
        <v>95867548.106239796</v>
      </c>
      <c r="P2751" s="35">
        <f t="shared" si="514"/>
        <v>95867548.106239796</v>
      </c>
    </row>
    <row r="2752" spans="1:16" x14ac:dyDescent="0.4">
      <c r="A2752" s="1">
        <v>2751</v>
      </c>
      <c r="B2752" s="21">
        <v>42564</v>
      </c>
      <c r="C2752" s="43">
        <v>3</v>
      </c>
      <c r="D2752" s="23">
        <v>27946</v>
      </c>
      <c r="E2752" s="25">
        <f t="shared" si="515"/>
        <v>27933</v>
      </c>
      <c r="F2752" s="25">
        <f t="shared" si="516"/>
        <v>28110.75</v>
      </c>
      <c r="G2752" s="25">
        <f t="shared" si="517"/>
        <v>0.99413925277696258</v>
      </c>
      <c r="H2752" s="25">
        <f t="shared" si="512"/>
        <v>0.99730290362961838</v>
      </c>
      <c r="I2752" s="4">
        <f t="shared" si="518"/>
        <v>28021.576893331374</v>
      </c>
      <c r="J2752" s="25">
        <f t="shared" si="513"/>
        <v>25210.980900164661</v>
      </c>
      <c r="K2752" s="15">
        <f t="shared" si="519"/>
        <v>25142.984455085065</v>
      </c>
      <c r="L2752" s="36">
        <f t="shared" si="520"/>
        <v>2803.0155449149352</v>
      </c>
      <c r="M2752" s="36">
        <f t="shared" si="521"/>
        <v>2803.0155449149352</v>
      </c>
      <c r="N2752" s="36">
        <f t="shared" si="522"/>
        <v>0.10030113593769896</v>
      </c>
      <c r="O2752" s="36">
        <f t="shared" si="523"/>
        <v>7856896.1450347705</v>
      </c>
      <c r="P2752" s="35">
        <f t="shared" si="514"/>
        <v>7856896.1450347705</v>
      </c>
    </row>
    <row r="2753" spans="1:16" x14ac:dyDescent="0.4">
      <c r="A2753" s="1">
        <v>2752</v>
      </c>
      <c r="B2753" s="21">
        <v>42565</v>
      </c>
      <c r="C2753" s="43">
        <v>4</v>
      </c>
      <c r="D2753" s="23">
        <v>22323</v>
      </c>
      <c r="E2753" s="25">
        <f t="shared" si="515"/>
        <v>28288.5</v>
      </c>
      <c r="F2753" s="25">
        <f t="shared" si="516"/>
        <v>26854</v>
      </c>
      <c r="G2753" s="25">
        <f t="shared" si="517"/>
        <v>0.83127280852014596</v>
      </c>
      <c r="H2753" s="25">
        <f t="shared" si="512"/>
        <v>0.99897478522145755</v>
      </c>
      <c r="I2753" s="4">
        <f t="shared" si="518"/>
        <v>22345.909356512268</v>
      </c>
      <c r="J2753" s="25">
        <f t="shared" si="513"/>
        <v>25211.326895754486</v>
      </c>
      <c r="K2753" s="15">
        <f t="shared" si="519"/>
        <v>25185.479870834293</v>
      </c>
      <c r="L2753" s="36">
        <f t="shared" si="520"/>
        <v>-2862.4798708342933</v>
      </c>
      <c r="M2753" s="36">
        <f t="shared" si="521"/>
        <v>2862.4798708342933</v>
      </c>
      <c r="N2753" s="36">
        <f t="shared" si="522"/>
        <v>0.12823007081639087</v>
      </c>
      <c r="O2753" s="36">
        <f t="shared" si="523"/>
        <v>8193791.0109315123</v>
      </c>
      <c r="P2753" s="35">
        <f t="shared" si="514"/>
        <v>8193791.0109315123</v>
      </c>
    </row>
    <row r="2754" spans="1:16" x14ac:dyDescent="0.4">
      <c r="A2754" s="1">
        <v>2753</v>
      </c>
      <c r="B2754" s="21">
        <v>42566</v>
      </c>
      <c r="C2754" s="43">
        <v>1</v>
      </c>
      <c r="D2754" s="23">
        <v>27854</v>
      </c>
      <c r="E2754" s="25">
        <f t="shared" si="515"/>
        <v>25419.5</v>
      </c>
      <c r="F2754" s="25">
        <f t="shared" si="516"/>
        <v>24738.5</v>
      </c>
      <c r="G2754" s="25">
        <f t="shared" si="517"/>
        <v>1.1259373042019525</v>
      </c>
      <c r="H2754" s="25">
        <f t="shared" ref="H2754:H2817" si="524">VLOOKUP(C2754,$Q$38:$S$42,3,FALSE)</f>
        <v>1.002565354379422</v>
      </c>
      <c r="I2754" s="4">
        <f t="shared" si="518"/>
        <v>27782.727458442198</v>
      </c>
      <c r="J2754" s="25">
        <f t="shared" si="513"/>
        <v>25211.672891344311</v>
      </c>
      <c r="K2754" s="15">
        <f t="shared" si="519"/>
        <v>25276.349766808675</v>
      </c>
      <c r="L2754" s="36">
        <f t="shared" si="520"/>
        <v>2577.6502331913252</v>
      </c>
      <c r="M2754" s="36">
        <f t="shared" si="521"/>
        <v>2577.6502331913252</v>
      </c>
      <c r="N2754" s="36">
        <f t="shared" si="522"/>
        <v>9.2541474588616543E-2</v>
      </c>
      <c r="O2754" s="36">
        <f t="shared" si="523"/>
        <v>6644280.7246712931</v>
      </c>
      <c r="P2754" s="35">
        <f t="shared" si="514"/>
        <v>6644280.7246712931</v>
      </c>
    </row>
    <row r="2755" spans="1:16" x14ac:dyDescent="0.4">
      <c r="A2755" s="1">
        <v>2754</v>
      </c>
      <c r="B2755" s="21">
        <v>42567</v>
      </c>
      <c r="C2755" s="43">
        <v>2</v>
      </c>
      <c r="D2755" s="23">
        <v>23555</v>
      </c>
      <c r="E2755" s="25">
        <f t="shared" si="515"/>
        <v>24057.5</v>
      </c>
      <c r="F2755" s="25">
        <f t="shared" si="516"/>
        <v>25188.625</v>
      </c>
      <c r="G2755" s="25">
        <f t="shared" si="517"/>
        <v>0.93514433598499325</v>
      </c>
      <c r="H2755" s="25">
        <f t="shared" si="524"/>
        <v>1.001156956769502</v>
      </c>
      <c r="I2755" s="4">
        <f t="shared" si="518"/>
        <v>23527.779376379149</v>
      </c>
      <c r="J2755" s="25">
        <f t="shared" ref="J2755:J2818" si="525">INTERCEPT($I$2:$I$3896,$A$2:$A$3896)+SLOPE($I$2:$I$3896,$A$2:$A$3896)*A2755</f>
        <v>25212.018886934136</v>
      </c>
      <c r="K2755" s="15">
        <f t="shared" si="519"/>
        <v>25241.188102858188</v>
      </c>
      <c r="L2755" s="36">
        <f t="shared" si="520"/>
        <v>-1686.1881028581884</v>
      </c>
      <c r="M2755" s="36">
        <f t="shared" si="521"/>
        <v>1686.1881028581884</v>
      </c>
      <c r="N2755" s="36">
        <f t="shared" si="522"/>
        <v>7.1585145525713795E-2</v>
      </c>
      <c r="O2755" s="36">
        <f t="shared" si="523"/>
        <v>2843230.3182204962</v>
      </c>
      <c r="P2755" s="35">
        <f t="shared" ref="P2755:P2818" si="526">(D2755-K2755)^2</f>
        <v>2843230.3182204962</v>
      </c>
    </row>
    <row r="2756" spans="1:16" x14ac:dyDescent="0.4">
      <c r="A2756" s="1">
        <v>2755</v>
      </c>
      <c r="B2756" s="21">
        <v>42568</v>
      </c>
      <c r="C2756" s="43">
        <v>3</v>
      </c>
      <c r="D2756" s="23">
        <v>22498</v>
      </c>
      <c r="E2756" s="25">
        <f t="shared" si="515"/>
        <v>26319.75</v>
      </c>
      <c r="F2756" s="25">
        <f t="shared" si="516"/>
        <v>26375</v>
      </c>
      <c r="G2756" s="25">
        <f t="shared" si="517"/>
        <v>0.8530047393364929</v>
      </c>
      <c r="H2756" s="25">
        <f t="shared" si="524"/>
        <v>0.99730290362961838</v>
      </c>
      <c r="I2756" s="4">
        <f t="shared" si="518"/>
        <v>22558.843374585602</v>
      </c>
      <c r="J2756" s="25">
        <f t="shared" si="525"/>
        <v>25212.364882523962</v>
      </c>
      <c r="K2756" s="15">
        <f t="shared" si="519"/>
        <v>25144.36470471057</v>
      </c>
      <c r="L2756" s="36">
        <f t="shared" si="520"/>
        <v>-2646.3647047105696</v>
      </c>
      <c r="M2756" s="36">
        <f t="shared" si="521"/>
        <v>2646.3647047105696</v>
      </c>
      <c r="N2756" s="36">
        <f t="shared" si="522"/>
        <v>0.11762666480178548</v>
      </c>
      <c r="O2756" s="36">
        <f t="shared" si="523"/>
        <v>7003246.15033786</v>
      </c>
      <c r="P2756" s="35">
        <f t="shared" si="526"/>
        <v>7003246.15033786</v>
      </c>
    </row>
    <row r="2757" spans="1:16" x14ac:dyDescent="0.4">
      <c r="A2757" s="1">
        <v>2756</v>
      </c>
      <c r="B2757" s="21">
        <v>42569</v>
      </c>
      <c r="C2757" s="43">
        <v>4</v>
      </c>
      <c r="D2757" s="23">
        <v>31372</v>
      </c>
      <c r="E2757" s="25">
        <f t="shared" ref="E2757:E2820" si="527">AVERAGE(D2755:D2758)</f>
        <v>26430.25</v>
      </c>
      <c r="F2757" s="25">
        <f t="shared" ref="F2757:F2820" si="528">AVERAGE(E2757:E2758)</f>
        <v>26567.25</v>
      </c>
      <c r="G2757" s="25">
        <f t="shared" si="517"/>
        <v>1.1808523652241012</v>
      </c>
      <c r="H2757" s="25">
        <f t="shared" si="524"/>
        <v>0.99897478522145755</v>
      </c>
      <c r="I2757" s="4">
        <f t="shared" si="518"/>
        <v>31404.196045894496</v>
      </c>
      <c r="J2757" s="25">
        <f t="shared" si="525"/>
        <v>25212.710878113787</v>
      </c>
      <c r="K2757" s="15">
        <f t="shared" si="519"/>
        <v>25186.862434314426</v>
      </c>
      <c r="L2757" s="36">
        <f t="shared" si="520"/>
        <v>6185.1375656855744</v>
      </c>
      <c r="M2757" s="36">
        <f t="shared" si="521"/>
        <v>6185.1375656855744</v>
      </c>
      <c r="N2757" s="36">
        <f t="shared" si="522"/>
        <v>0.19715471011365468</v>
      </c>
      <c r="O2757" s="36">
        <f t="shared" si="523"/>
        <v>38255926.706454873</v>
      </c>
      <c r="P2757" s="35">
        <f t="shared" si="526"/>
        <v>38255926.706454873</v>
      </c>
    </row>
    <row r="2758" spans="1:16" x14ac:dyDescent="0.4">
      <c r="A2758" s="1">
        <v>2757</v>
      </c>
      <c r="B2758" s="21">
        <v>42570</v>
      </c>
      <c r="C2758" s="43">
        <v>1</v>
      </c>
      <c r="D2758" s="23">
        <v>28296</v>
      </c>
      <c r="E2758" s="25">
        <f t="shared" si="527"/>
        <v>26704.25</v>
      </c>
      <c r="F2758" s="25">
        <f t="shared" si="528"/>
        <v>26797.875</v>
      </c>
      <c r="G2758" s="25">
        <f t="shared" si="517"/>
        <v>1.0559046193028365</v>
      </c>
      <c r="H2758" s="25">
        <f t="shared" si="524"/>
        <v>1.002565354379422</v>
      </c>
      <c r="I2758" s="4">
        <f t="shared" si="518"/>
        <v>28223.59647318448</v>
      </c>
      <c r="J2758" s="25">
        <f t="shared" si="525"/>
        <v>25213.056873703616</v>
      </c>
      <c r="K2758" s="15">
        <f t="shared" si="519"/>
        <v>25277.737299573186</v>
      </c>
      <c r="L2758" s="36">
        <f t="shared" si="520"/>
        <v>3018.2627004268143</v>
      </c>
      <c r="M2758" s="36">
        <f t="shared" si="521"/>
        <v>3018.2627004268143</v>
      </c>
      <c r="N2758" s="36">
        <f t="shared" si="522"/>
        <v>0.10666746891528181</v>
      </c>
      <c r="O2758" s="36">
        <f t="shared" si="523"/>
        <v>9109909.7287877649</v>
      </c>
      <c r="P2758" s="35">
        <f t="shared" si="526"/>
        <v>9109909.7287877649</v>
      </c>
    </row>
    <row r="2759" spans="1:16" x14ac:dyDescent="0.4">
      <c r="A2759" s="1">
        <v>2758</v>
      </c>
      <c r="B2759" s="21">
        <v>42571</v>
      </c>
      <c r="C2759" s="43">
        <v>2</v>
      </c>
      <c r="D2759" s="23">
        <v>24651</v>
      </c>
      <c r="E2759" s="25">
        <f t="shared" si="527"/>
        <v>26891.5</v>
      </c>
      <c r="F2759" s="25">
        <f t="shared" si="528"/>
        <v>25852.125</v>
      </c>
      <c r="G2759" s="25">
        <f t="shared" si="517"/>
        <v>0.95353863560539032</v>
      </c>
      <c r="H2759" s="25">
        <f t="shared" si="524"/>
        <v>1.001156956769502</v>
      </c>
      <c r="I2759" s="4">
        <f t="shared" si="518"/>
        <v>24622.51281711409</v>
      </c>
      <c r="J2759" s="25">
        <f t="shared" si="525"/>
        <v>25213.402869293441</v>
      </c>
      <c r="K2759" s="15">
        <f t="shared" si="519"/>
        <v>25242.57368642525</v>
      </c>
      <c r="L2759" s="36">
        <f t="shared" si="520"/>
        <v>-591.57368642525034</v>
      </c>
      <c r="M2759" s="36">
        <f t="shared" si="521"/>
        <v>591.57368642525034</v>
      </c>
      <c r="N2759" s="36">
        <f t="shared" si="522"/>
        <v>2.3997958964149541E-2</v>
      </c>
      <c r="O2759" s="36">
        <f t="shared" si="523"/>
        <v>349959.42647076043</v>
      </c>
      <c r="P2759" s="35">
        <f t="shared" si="526"/>
        <v>349959.42647076043</v>
      </c>
    </row>
    <row r="2760" spans="1:16" x14ac:dyDescent="0.4">
      <c r="A2760" s="1">
        <v>2759</v>
      </c>
      <c r="B2760" s="21">
        <v>42572</v>
      </c>
      <c r="C2760" s="43">
        <v>3</v>
      </c>
      <c r="D2760" s="23">
        <v>23247</v>
      </c>
      <c r="E2760" s="25">
        <f t="shared" si="527"/>
        <v>24812.75</v>
      </c>
      <c r="F2760" s="25">
        <f t="shared" si="528"/>
        <v>24251.75</v>
      </c>
      <c r="G2760" s="25">
        <f t="shared" si="517"/>
        <v>0.95857000010308535</v>
      </c>
      <c r="H2760" s="25">
        <f t="shared" si="524"/>
        <v>0.99730290362961838</v>
      </c>
      <c r="I2760" s="4">
        <f t="shared" si="518"/>
        <v>23309.868962974109</v>
      </c>
      <c r="J2760" s="25">
        <f t="shared" si="525"/>
        <v>25213.748864883266</v>
      </c>
      <c r="K2760" s="15">
        <f t="shared" si="519"/>
        <v>25145.744954336074</v>
      </c>
      <c r="L2760" s="36">
        <f t="shared" si="520"/>
        <v>-1898.7449543360744</v>
      </c>
      <c r="M2760" s="36">
        <f t="shared" si="521"/>
        <v>1898.7449543360744</v>
      </c>
      <c r="N2760" s="36">
        <f t="shared" si="522"/>
        <v>8.1676988615136337E-2</v>
      </c>
      <c r="O2760" s="36">
        <f t="shared" si="523"/>
        <v>3605232.4016167014</v>
      </c>
      <c r="P2760" s="35">
        <f t="shared" si="526"/>
        <v>3605232.4016167014</v>
      </c>
    </row>
    <row r="2761" spans="1:16" x14ac:dyDescent="0.4">
      <c r="A2761" s="1">
        <v>2760</v>
      </c>
      <c r="B2761" s="21">
        <v>42573</v>
      </c>
      <c r="C2761" s="43">
        <v>4</v>
      </c>
      <c r="D2761" s="23">
        <v>23057</v>
      </c>
      <c r="E2761" s="25">
        <f t="shared" si="527"/>
        <v>23690.75</v>
      </c>
      <c r="F2761" s="25">
        <f t="shared" si="528"/>
        <v>23277.375</v>
      </c>
      <c r="G2761" s="25">
        <f t="shared" si="517"/>
        <v>0.99053265241463007</v>
      </c>
      <c r="H2761" s="25">
        <f t="shared" si="524"/>
        <v>0.99897478522145755</v>
      </c>
      <c r="I2761" s="4">
        <f t="shared" si="518"/>
        <v>23080.662636433422</v>
      </c>
      <c r="J2761" s="25">
        <f t="shared" si="525"/>
        <v>25214.094860473091</v>
      </c>
      <c r="K2761" s="15">
        <f t="shared" si="519"/>
        <v>25188.244997794562</v>
      </c>
      <c r="L2761" s="36">
        <f t="shared" si="520"/>
        <v>-2131.2449977945616</v>
      </c>
      <c r="M2761" s="36">
        <f t="shared" si="521"/>
        <v>2131.2449977945616</v>
      </c>
      <c r="N2761" s="36">
        <f t="shared" si="522"/>
        <v>9.2433751042831316E-2</v>
      </c>
      <c r="O2761" s="36">
        <f t="shared" si="523"/>
        <v>4542205.2406243412</v>
      </c>
      <c r="P2761" s="35">
        <f t="shared" si="526"/>
        <v>4542205.2406243412</v>
      </c>
    </row>
    <row r="2762" spans="1:16" x14ac:dyDescent="0.4">
      <c r="A2762" s="1">
        <v>2761</v>
      </c>
      <c r="B2762" s="21">
        <v>42574</v>
      </c>
      <c r="C2762" s="43">
        <v>1</v>
      </c>
      <c r="D2762" s="23">
        <v>23808</v>
      </c>
      <c r="E2762" s="25">
        <f t="shared" si="527"/>
        <v>22864</v>
      </c>
      <c r="F2762" s="25">
        <f t="shared" si="528"/>
        <v>22884.5</v>
      </c>
      <c r="G2762" s="25">
        <f t="shared" si="517"/>
        <v>1.0403548253184469</v>
      </c>
      <c r="H2762" s="25">
        <f t="shared" si="524"/>
        <v>1.002565354379422</v>
      </c>
      <c r="I2762" s="4">
        <f t="shared" si="518"/>
        <v>23747.080323493639</v>
      </c>
      <c r="J2762" s="25">
        <f t="shared" si="525"/>
        <v>25214.440856062916</v>
      </c>
      <c r="K2762" s="15">
        <f t="shared" si="519"/>
        <v>25279.124832337693</v>
      </c>
      <c r="L2762" s="36">
        <f t="shared" si="520"/>
        <v>-1471.1248323376931</v>
      </c>
      <c r="M2762" s="36">
        <f t="shared" si="521"/>
        <v>1471.1248323376931</v>
      </c>
      <c r="N2762" s="36">
        <f t="shared" si="522"/>
        <v>6.1791197594829178E-2</v>
      </c>
      <c r="O2762" s="36">
        <f t="shared" si="523"/>
        <v>2164208.2723206053</v>
      </c>
      <c r="P2762" s="35">
        <f t="shared" si="526"/>
        <v>2164208.2723206053</v>
      </c>
    </row>
    <row r="2763" spans="1:16" x14ac:dyDescent="0.4">
      <c r="A2763" s="1">
        <v>2762</v>
      </c>
      <c r="B2763" s="21">
        <v>42575</v>
      </c>
      <c r="C2763" s="43">
        <v>2</v>
      </c>
      <c r="D2763" s="23">
        <v>21344</v>
      </c>
      <c r="E2763" s="25">
        <f t="shared" si="527"/>
        <v>22905</v>
      </c>
      <c r="F2763" s="25">
        <f t="shared" si="528"/>
        <v>23526.75</v>
      </c>
      <c r="G2763" s="25">
        <f t="shared" si="517"/>
        <v>0.90722262955996902</v>
      </c>
      <c r="H2763" s="25">
        <f t="shared" si="524"/>
        <v>1.001156956769502</v>
      </c>
      <c r="I2763" s="4">
        <f t="shared" si="518"/>
        <v>21319.334451684845</v>
      </c>
      <c r="J2763" s="25">
        <f t="shared" si="525"/>
        <v>25214.786851652741</v>
      </c>
      <c r="K2763" s="15">
        <f t="shared" si="519"/>
        <v>25243.959269992312</v>
      </c>
      <c r="L2763" s="36">
        <f t="shared" si="520"/>
        <v>-3899.9592699923123</v>
      </c>
      <c r="M2763" s="36">
        <f t="shared" si="521"/>
        <v>3899.9592699923123</v>
      </c>
      <c r="N2763" s="36">
        <f t="shared" si="522"/>
        <v>0.182719231165307</v>
      </c>
      <c r="O2763" s="36">
        <f t="shared" si="523"/>
        <v>15209682.307598969</v>
      </c>
      <c r="P2763" s="35">
        <f t="shared" si="526"/>
        <v>15209682.307598969</v>
      </c>
    </row>
    <row r="2764" spans="1:16" x14ac:dyDescent="0.4">
      <c r="A2764" s="1">
        <v>2763</v>
      </c>
      <c r="B2764" s="21">
        <v>42576</v>
      </c>
      <c r="C2764" s="43">
        <v>3</v>
      </c>
      <c r="D2764" s="23">
        <v>23411</v>
      </c>
      <c r="E2764" s="25">
        <f t="shared" si="527"/>
        <v>24148.5</v>
      </c>
      <c r="F2764" s="25">
        <f t="shared" si="528"/>
        <v>24604.625</v>
      </c>
      <c r="G2764" s="25">
        <f t="shared" si="517"/>
        <v>0.9514877792284987</v>
      </c>
      <c r="H2764" s="25">
        <f t="shared" si="524"/>
        <v>0.99730290362961838</v>
      </c>
      <c r="I2764" s="4">
        <f t="shared" si="518"/>
        <v>23474.31248299509</v>
      </c>
      <c r="J2764" s="25">
        <f t="shared" si="525"/>
        <v>25215.132847242567</v>
      </c>
      <c r="K2764" s="15">
        <f t="shared" si="519"/>
        <v>25147.125203961579</v>
      </c>
      <c r="L2764" s="36">
        <f t="shared" si="520"/>
        <v>-1736.1252039615792</v>
      </c>
      <c r="M2764" s="36">
        <f t="shared" si="521"/>
        <v>1736.1252039615792</v>
      </c>
      <c r="N2764" s="36">
        <f t="shared" si="522"/>
        <v>7.4158523940095644E-2</v>
      </c>
      <c r="O2764" s="36">
        <f t="shared" si="523"/>
        <v>3014130.7238306352</v>
      </c>
      <c r="P2764" s="35">
        <f t="shared" si="526"/>
        <v>3014130.7238306352</v>
      </c>
    </row>
    <row r="2765" spans="1:16" x14ac:dyDescent="0.4">
      <c r="A2765" s="1">
        <v>2764</v>
      </c>
      <c r="B2765" s="21">
        <v>42577</v>
      </c>
      <c r="C2765" s="43">
        <v>4</v>
      </c>
      <c r="D2765" s="23">
        <v>28031</v>
      </c>
      <c r="E2765" s="25">
        <f t="shared" si="527"/>
        <v>25060.75</v>
      </c>
      <c r="F2765" s="25">
        <f t="shared" si="528"/>
        <v>25024.875</v>
      </c>
      <c r="G2765" s="25">
        <f t="shared" si="517"/>
        <v>1.1201254751522236</v>
      </c>
      <c r="H2765" s="25">
        <f t="shared" si="524"/>
        <v>0.99897478522145755</v>
      </c>
      <c r="I2765" s="4">
        <f t="shared" si="518"/>
        <v>28059.767288106228</v>
      </c>
      <c r="J2765" s="25">
        <f t="shared" si="525"/>
        <v>25215.478842832392</v>
      </c>
      <c r="K2765" s="15">
        <f t="shared" si="519"/>
        <v>25189.627561274694</v>
      </c>
      <c r="L2765" s="36">
        <f t="shared" si="520"/>
        <v>2841.372438725306</v>
      </c>
      <c r="M2765" s="36">
        <f t="shared" si="521"/>
        <v>2841.372438725306</v>
      </c>
      <c r="N2765" s="36">
        <f t="shared" si="522"/>
        <v>0.10136536116176041</v>
      </c>
      <c r="O2765" s="36">
        <f t="shared" si="523"/>
        <v>8073397.3355477927</v>
      </c>
      <c r="P2765" s="35">
        <f t="shared" si="526"/>
        <v>8073397.3355477927</v>
      </c>
    </row>
    <row r="2766" spans="1:16" x14ac:dyDescent="0.4">
      <c r="A2766" s="1">
        <v>2765</v>
      </c>
      <c r="B2766" s="21">
        <v>42578</v>
      </c>
      <c r="C2766" s="43">
        <v>1</v>
      </c>
      <c r="D2766" s="23">
        <v>27457</v>
      </c>
      <c r="E2766" s="25">
        <f t="shared" si="527"/>
        <v>24989</v>
      </c>
      <c r="F2766" s="25">
        <f t="shared" si="528"/>
        <v>25154.625</v>
      </c>
      <c r="G2766" s="25">
        <f t="shared" si="517"/>
        <v>1.0915288937918972</v>
      </c>
      <c r="H2766" s="25">
        <f t="shared" si="524"/>
        <v>1.002565354379422</v>
      </c>
      <c r="I2766" s="4">
        <f t="shared" si="518"/>
        <v>27386.743298142006</v>
      </c>
      <c r="J2766" s="25">
        <f t="shared" si="525"/>
        <v>25215.824838422217</v>
      </c>
      <c r="K2766" s="15">
        <f t="shared" si="519"/>
        <v>25280.5123651022</v>
      </c>
      <c r="L2766" s="36">
        <f t="shared" si="520"/>
        <v>2176.4876348977996</v>
      </c>
      <c r="M2766" s="36">
        <f t="shared" si="521"/>
        <v>2176.4876348977996</v>
      </c>
      <c r="N2766" s="36">
        <f t="shared" si="522"/>
        <v>7.9268952722358579E-2</v>
      </c>
      <c r="O2766" s="36">
        <f t="shared" si="523"/>
        <v>4737098.4248630172</v>
      </c>
      <c r="P2766" s="35">
        <f t="shared" si="526"/>
        <v>4737098.4248630172</v>
      </c>
    </row>
    <row r="2767" spans="1:16" x14ac:dyDescent="0.4">
      <c r="A2767" s="1">
        <v>2766</v>
      </c>
      <c r="B2767" s="21">
        <v>42579</v>
      </c>
      <c r="C2767" s="43">
        <v>2</v>
      </c>
      <c r="D2767" s="23">
        <v>21057</v>
      </c>
      <c r="E2767" s="25">
        <f t="shared" si="527"/>
        <v>25320.25</v>
      </c>
      <c r="F2767" s="25">
        <f t="shared" si="528"/>
        <v>24950.25</v>
      </c>
      <c r="G2767" s="25">
        <f t="shared" si="517"/>
        <v>0.84395947936393423</v>
      </c>
      <c r="H2767" s="25">
        <f t="shared" si="524"/>
        <v>1.001156956769502</v>
      </c>
      <c r="I2767" s="4">
        <f t="shared" si="518"/>
        <v>21032.666114558087</v>
      </c>
      <c r="J2767" s="25">
        <f t="shared" si="525"/>
        <v>25216.170834012046</v>
      </c>
      <c r="K2767" s="15">
        <f t="shared" si="519"/>
        <v>25245.344853559374</v>
      </c>
      <c r="L2767" s="36">
        <f t="shared" si="520"/>
        <v>-4188.3448535593743</v>
      </c>
      <c r="M2767" s="36">
        <f t="shared" si="521"/>
        <v>4188.3448535593743</v>
      </c>
      <c r="N2767" s="36">
        <f t="shared" si="522"/>
        <v>0.19890510773421544</v>
      </c>
      <c r="O2767" s="36">
        <f t="shared" si="523"/>
        <v>17542232.612337295</v>
      </c>
      <c r="P2767" s="35">
        <f t="shared" si="526"/>
        <v>17542232.612337295</v>
      </c>
    </row>
    <row r="2768" spans="1:16" x14ac:dyDescent="0.4">
      <c r="A2768" s="1">
        <v>2767</v>
      </c>
      <c r="B2768" s="21">
        <v>42580</v>
      </c>
      <c r="C2768" s="43">
        <v>3</v>
      </c>
      <c r="D2768" s="23">
        <v>24736</v>
      </c>
      <c r="E2768" s="25">
        <f t="shared" si="527"/>
        <v>24580.25</v>
      </c>
      <c r="F2768" s="25">
        <f t="shared" si="528"/>
        <v>23460.125</v>
      </c>
      <c r="G2768" s="25">
        <f t="shared" si="517"/>
        <v>1.0543848338403994</v>
      </c>
      <c r="H2768" s="25">
        <f t="shared" si="524"/>
        <v>0.99730290362961838</v>
      </c>
      <c r="I2768" s="4">
        <f t="shared" si="518"/>
        <v>24802.895800237777</v>
      </c>
      <c r="J2768" s="25">
        <f t="shared" si="525"/>
        <v>25216.516829601871</v>
      </c>
      <c r="K2768" s="15">
        <f t="shared" si="519"/>
        <v>25148.505453587084</v>
      </c>
      <c r="L2768" s="36">
        <f t="shared" si="520"/>
        <v>-412.50545358708405</v>
      </c>
      <c r="M2768" s="36">
        <f t="shared" si="521"/>
        <v>412.50545358708405</v>
      </c>
      <c r="N2768" s="36">
        <f t="shared" si="522"/>
        <v>1.6676320083565815E-2</v>
      </c>
      <c r="O2768" s="36">
        <f t="shared" si="523"/>
        <v>170160.74923908594</v>
      </c>
      <c r="P2768" s="35">
        <f t="shared" si="526"/>
        <v>170160.74923908594</v>
      </c>
    </row>
    <row r="2769" spans="1:16" x14ac:dyDescent="0.4">
      <c r="A2769" s="1">
        <v>2768</v>
      </c>
      <c r="B2769" s="21">
        <v>42581</v>
      </c>
      <c r="C2769" s="43">
        <v>4</v>
      </c>
      <c r="D2769" s="23">
        <v>25071</v>
      </c>
      <c r="E2769" s="25">
        <f t="shared" si="527"/>
        <v>22340</v>
      </c>
      <c r="F2769" s="25">
        <f t="shared" si="528"/>
        <v>23317.75</v>
      </c>
      <c r="G2769" s="25">
        <f t="shared" si="517"/>
        <v>1.0751895015599704</v>
      </c>
      <c r="H2769" s="25">
        <f t="shared" si="524"/>
        <v>0.99897478522145755</v>
      </c>
      <c r="I2769" s="4">
        <f t="shared" si="518"/>
        <v>25096.729538015457</v>
      </c>
      <c r="J2769" s="25">
        <f t="shared" si="525"/>
        <v>25216.862825191696</v>
      </c>
      <c r="K2769" s="15">
        <f t="shared" si="519"/>
        <v>25191.010124754834</v>
      </c>
      <c r="L2769" s="36">
        <f t="shared" si="520"/>
        <v>-120.01012475483367</v>
      </c>
      <c r="M2769" s="36">
        <f t="shared" si="521"/>
        <v>120.01012475483367</v>
      </c>
      <c r="N2769" s="36">
        <f t="shared" si="522"/>
        <v>4.7868104485195512E-3</v>
      </c>
      <c r="O2769" s="36">
        <f t="shared" si="523"/>
        <v>14402.430043670742</v>
      </c>
      <c r="P2769" s="35">
        <f t="shared" si="526"/>
        <v>14402.430043670742</v>
      </c>
    </row>
    <row r="2770" spans="1:16" x14ac:dyDescent="0.4">
      <c r="A2770" s="1">
        <v>2769</v>
      </c>
      <c r="B2770" s="21">
        <v>42582</v>
      </c>
      <c r="C2770" s="43">
        <v>1</v>
      </c>
      <c r="D2770" s="23">
        <v>18496</v>
      </c>
      <c r="E2770" s="25">
        <f t="shared" si="527"/>
        <v>24295.5</v>
      </c>
      <c r="F2770" s="25">
        <f t="shared" si="528"/>
        <v>25012.625</v>
      </c>
      <c r="G2770" s="25">
        <f t="shared" si="517"/>
        <v>0.7394665693824618</v>
      </c>
      <c r="H2770" s="25">
        <f t="shared" si="524"/>
        <v>1.002565354379422</v>
      </c>
      <c r="I2770" s="4">
        <f t="shared" si="518"/>
        <v>18448.672616907694</v>
      </c>
      <c r="J2770" s="25">
        <f t="shared" si="525"/>
        <v>25217.208820781521</v>
      </c>
      <c r="K2770" s="15">
        <f t="shared" si="519"/>
        <v>25281.899897866711</v>
      </c>
      <c r="L2770" s="36">
        <f t="shared" si="520"/>
        <v>-6785.8998978667114</v>
      </c>
      <c r="M2770" s="36">
        <f t="shared" si="521"/>
        <v>6785.8998978667114</v>
      </c>
      <c r="N2770" s="36">
        <f t="shared" si="522"/>
        <v>0.36688472631199781</v>
      </c>
      <c r="O2770" s="36">
        <f t="shared" si="523"/>
        <v>46048437.423867442</v>
      </c>
      <c r="P2770" s="35">
        <f t="shared" si="526"/>
        <v>46048437.423867442</v>
      </c>
    </row>
    <row r="2771" spans="1:16" x14ac:dyDescent="0.4">
      <c r="A2771" s="1">
        <v>2770</v>
      </c>
      <c r="B2771" s="21">
        <v>42583</v>
      </c>
      <c r="C2771" s="43">
        <v>2</v>
      </c>
      <c r="D2771" s="23">
        <v>28879</v>
      </c>
      <c r="E2771" s="25">
        <f t="shared" si="527"/>
        <v>25729.75</v>
      </c>
      <c r="F2771" s="25">
        <f t="shared" si="528"/>
        <v>26039.25</v>
      </c>
      <c r="G2771" s="25">
        <f t="shared" si="517"/>
        <v>1.1090565204450973</v>
      </c>
      <c r="H2771" s="25">
        <f t="shared" si="524"/>
        <v>1.001156956769502</v>
      </c>
      <c r="I2771" s="4">
        <f t="shared" si="518"/>
        <v>28845.62685673757</v>
      </c>
      <c r="J2771" s="25">
        <f t="shared" si="525"/>
        <v>25217.554816371347</v>
      </c>
      <c r="K2771" s="15">
        <f t="shared" si="519"/>
        <v>25246.730437126436</v>
      </c>
      <c r="L2771" s="36">
        <f t="shared" si="520"/>
        <v>3632.2695628735637</v>
      </c>
      <c r="M2771" s="36">
        <f t="shared" si="521"/>
        <v>3632.2695628735637</v>
      </c>
      <c r="N2771" s="36">
        <f t="shared" si="522"/>
        <v>0.12577546185371943</v>
      </c>
      <c r="O2771" s="36">
        <f t="shared" si="523"/>
        <v>13193382.17737771</v>
      </c>
      <c r="P2771" s="35">
        <f t="shared" si="526"/>
        <v>13193382.17737771</v>
      </c>
    </row>
    <row r="2772" spans="1:16" x14ac:dyDescent="0.4">
      <c r="A2772" s="1">
        <v>2771</v>
      </c>
      <c r="B2772" s="21">
        <v>42584</v>
      </c>
      <c r="C2772" s="43">
        <v>3</v>
      </c>
      <c r="D2772" s="23">
        <v>30473</v>
      </c>
      <c r="E2772" s="25">
        <f t="shared" si="527"/>
        <v>26348.75</v>
      </c>
      <c r="F2772" s="25">
        <f t="shared" si="528"/>
        <v>27000</v>
      </c>
      <c r="G2772" s="25">
        <f t="shared" si="517"/>
        <v>1.1286296296296296</v>
      </c>
      <c r="H2772" s="25">
        <f t="shared" si="524"/>
        <v>0.99730290362961838</v>
      </c>
      <c r="I2772" s="4">
        <f t="shared" si="518"/>
        <v>30555.410887801008</v>
      </c>
      <c r="J2772" s="25">
        <f t="shared" si="525"/>
        <v>25217.900811961172</v>
      </c>
      <c r="K2772" s="15">
        <f t="shared" si="519"/>
        <v>25149.885703212589</v>
      </c>
      <c r="L2772" s="36">
        <f t="shared" si="520"/>
        <v>5323.1142967874111</v>
      </c>
      <c r="M2772" s="36">
        <f t="shared" si="521"/>
        <v>5323.1142967874111</v>
      </c>
      <c r="N2772" s="36">
        <f t="shared" si="522"/>
        <v>0.17468297498728091</v>
      </c>
      <c r="O2772" s="36">
        <f t="shared" si="523"/>
        <v>28335545.816662535</v>
      </c>
      <c r="P2772" s="35">
        <f t="shared" si="526"/>
        <v>28335545.816662535</v>
      </c>
    </row>
    <row r="2773" spans="1:16" x14ac:dyDescent="0.4">
      <c r="A2773" s="1">
        <v>2772</v>
      </c>
      <c r="B2773" s="21">
        <v>42585</v>
      </c>
      <c r="C2773" s="43">
        <v>4</v>
      </c>
      <c r="D2773" s="23">
        <v>27547</v>
      </c>
      <c r="E2773" s="25">
        <f t="shared" si="527"/>
        <v>27651.25</v>
      </c>
      <c r="F2773" s="25">
        <f t="shared" si="528"/>
        <v>27753.625</v>
      </c>
      <c r="G2773" s="25">
        <f t="shared" si="517"/>
        <v>0.99255502659562489</v>
      </c>
      <c r="H2773" s="25">
        <f t="shared" si="524"/>
        <v>0.99897478522145755</v>
      </c>
      <c r="I2773" s="4">
        <f t="shared" si="518"/>
        <v>27575.27057491571</v>
      </c>
      <c r="J2773" s="25">
        <f t="shared" si="525"/>
        <v>25218.246807550997</v>
      </c>
      <c r="K2773" s="15">
        <f t="shared" si="519"/>
        <v>25192.392688234966</v>
      </c>
      <c r="L2773" s="36">
        <f t="shared" si="520"/>
        <v>2354.607311765034</v>
      </c>
      <c r="M2773" s="36">
        <f t="shared" si="521"/>
        <v>2354.607311765034</v>
      </c>
      <c r="N2773" s="36">
        <f t="shared" si="522"/>
        <v>8.5475997813374741E-2</v>
      </c>
      <c r="O2773" s="36">
        <f t="shared" si="523"/>
        <v>5544175.5926173599</v>
      </c>
      <c r="P2773" s="35">
        <f t="shared" si="526"/>
        <v>5544175.5926173599</v>
      </c>
    </row>
    <row r="2774" spans="1:16" x14ac:dyDescent="0.4">
      <c r="A2774" s="1">
        <v>2773</v>
      </c>
      <c r="B2774" s="21">
        <v>42586</v>
      </c>
      <c r="C2774" s="43">
        <v>1</v>
      </c>
      <c r="D2774" s="23">
        <v>23706</v>
      </c>
      <c r="E2774" s="25">
        <f t="shared" si="527"/>
        <v>27856</v>
      </c>
      <c r="F2774" s="25">
        <f t="shared" si="528"/>
        <v>27182.375</v>
      </c>
      <c r="G2774" s="25">
        <f t="shared" si="517"/>
        <v>0.87210922518727663</v>
      </c>
      <c r="H2774" s="25">
        <f t="shared" si="524"/>
        <v>1.002565354379422</v>
      </c>
      <c r="I2774" s="4">
        <f t="shared" si="518"/>
        <v>23645.341320091575</v>
      </c>
      <c r="J2774" s="25">
        <f t="shared" si="525"/>
        <v>25218.592803140822</v>
      </c>
      <c r="K2774" s="15">
        <f t="shared" si="519"/>
        <v>25283.287430631219</v>
      </c>
      <c r="L2774" s="36">
        <f t="shared" si="520"/>
        <v>-1577.2874306312187</v>
      </c>
      <c r="M2774" s="36">
        <f t="shared" si="521"/>
        <v>1577.2874306312187</v>
      </c>
      <c r="N2774" s="36">
        <f t="shared" si="522"/>
        <v>6.6535367865992526E-2</v>
      </c>
      <c r="O2774" s="36">
        <f t="shared" si="523"/>
        <v>2487835.6388272317</v>
      </c>
      <c r="P2774" s="35">
        <f t="shared" si="526"/>
        <v>2487835.6388272317</v>
      </c>
    </row>
    <row r="2775" spans="1:16" x14ac:dyDescent="0.4">
      <c r="A2775" s="1">
        <v>2774</v>
      </c>
      <c r="B2775" s="21">
        <v>42587</v>
      </c>
      <c r="C2775" s="43">
        <v>2</v>
      </c>
      <c r="D2775" s="23">
        <v>29698</v>
      </c>
      <c r="E2775" s="25">
        <f t="shared" si="527"/>
        <v>26508.75</v>
      </c>
      <c r="F2775" s="25">
        <f t="shared" si="528"/>
        <v>25797.625</v>
      </c>
      <c r="G2775" s="25">
        <f t="shared" si="517"/>
        <v>1.1511912433799623</v>
      </c>
      <c r="H2775" s="25">
        <f t="shared" si="524"/>
        <v>1.001156956769502</v>
      </c>
      <c r="I2775" s="4">
        <f t="shared" si="518"/>
        <v>29663.680404148075</v>
      </c>
      <c r="J2775" s="25">
        <f t="shared" si="525"/>
        <v>25218.938798730647</v>
      </c>
      <c r="K2775" s="15">
        <f t="shared" si="519"/>
        <v>25248.116020693495</v>
      </c>
      <c r="L2775" s="36">
        <f t="shared" si="520"/>
        <v>4449.8839793065054</v>
      </c>
      <c r="M2775" s="36">
        <f t="shared" si="521"/>
        <v>4449.8839793065054</v>
      </c>
      <c r="N2775" s="36">
        <f t="shared" si="522"/>
        <v>0.14983783350079147</v>
      </c>
      <c r="O2775" s="36">
        <f t="shared" si="523"/>
        <v>19801467.4292887</v>
      </c>
      <c r="P2775" s="35">
        <f t="shared" si="526"/>
        <v>19801467.4292887</v>
      </c>
    </row>
    <row r="2776" spans="1:16" x14ac:dyDescent="0.4">
      <c r="A2776" s="1">
        <v>2775</v>
      </c>
      <c r="B2776" s="21">
        <v>42588</v>
      </c>
      <c r="C2776" s="43">
        <v>3</v>
      </c>
      <c r="D2776" s="23">
        <v>25084</v>
      </c>
      <c r="E2776" s="25">
        <f t="shared" si="527"/>
        <v>25086.5</v>
      </c>
      <c r="F2776" s="25">
        <f t="shared" si="528"/>
        <v>25496.875</v>
      </c>
      <c r="G2776" s="25">
        <f t="shared" si="517"/>
        <v>0.98380683907341582</v>
      </c>
      <c r="H2776" s="25">
        <f t="shared" si="524"/>
        <v>0.99730290362961838</v>
      </c>
      <c r="I2776" s="4">
        <f t="shared" si="518"/>
        <v>25151.836928087174</v>
      </c>
      <c r="J2776" s="25">
        <f t="shared" si="525"/>
        <v>25219.284794320476</v>
      </c>
      <c r="K2776" s="15">
        <f t="shared" si="519"/>
        <v>25151.265952838094</v>
      </c>
      <c r="L2776" s="36">
        <f t="shared" si="520"/>
        <v>-67.265952838093654</v>
      </c>
      <c r="M2776" s="36">
        <f t="shared" si="521"/>
        <v>67.265952838093654</v>
      </c>
      <c r="N2776" s="36">
        <f t="shared" si="522"/>
        <v>2.6816278439680138E-3</v>
      </c>
      <c r="O2776" s="36">
        <f t="shared" si="523"/>
        <v>4524.7084112166394</v>
      </c>
      <c r="P2776" s="35">
        <f t="shared" si="526"/>
        <v>4524.7084112166394</v>
      </c>
    </row>
    <row r="2777" spans="1:16" x14ac:dyDescent="0.4">
      <c r="A2777" s="1">
        <v>2776</v>
      </c>
      <c r="B2777" s="21">
        <v>42589</v>
      </c>
      <c r="C2777" s="43">
        <v>4</v>
      </c>
      <c r="D2777" s="23">
        <v>21858</v>
      </c>
      <c r="E2777" s="25">
        <f t="shared" si="527"/>
        <v>25907.25</v>
      </c>
      <c r="F2777" s="25">
        <f t="shared" si="528"/>
        <v>25581.125</v>
      </c>
      <c r="G2777" s="25">
        <f t="shared" si="517"/>
        <v>0.85445812097786944</v>
      </c>
      <c r="H2777" s="25">
        <f t="shared" si="524"/>
        <v>0.99897478522145755</v>
      </c>
      <c r="I2777" s="4">
        <f t="shared" si="518"/>
        <v>21880.432142393278</v>
      </c>
      <c r="J2777" s="25">
        <f t="shared" si="525"/>
        <v>25219.630789910301</v>
      </c>
      <c r="K2777" s="15">
        <f t="shared" si="519"/>
        <v>25193.775251715102</v>
      </c>
      <c r="L2777" s="36">
        <f t="shared" si="520"/>
        <v>-3335.7752517151021</v>
      </c>
      <c r="M2777" s="36">
        <f t="shared" si="521"/>
        <v>3335.7752517151021</v>
      </c>
      <c r="N2777" s="36">
        <f t="shared" si="522"/>
        <v>0.15261118362682322</v>
      </c>
      <c r="O2777" s="36">
        <f t="shared" si="523"/>
        <v>11127396.529954953</v>
      </c>
      <c r="P2777" s="35">
        <f t="shared" si="526"/>
        <v>11127396.529954953</v>
      </c>
    </row>
    <row r="2778" spans="1:16" x14ac:dyDescent="0.4">
      <c r="A2778" s="1">
        <v>2777</v>
      </c>
      <c r="B2778" s="21">
        <v>42590</v>
      </c>
      <c r="C2778" s="43">
        <v>1</v>
      </c>
      <c r="D2778" s="23">
        <v>26989</v>
      </c>
      <c r="E2778" s="25">
        <f t="shared" si="527"/>
        <v>25255</v>
      </c>
      <c r="F2778" s="25">
        <f t="shared" si="528"/>
        <v>25572.125</v>
      </c>
      <c r="G2778" s="25">
        <f t="shared" si="517"/>
        <v>1.0554070105632598</v>
      </c>
      <c r="H2778" s="25">
        <f t="shared" si="524"/>
        <v>1.002565354379422</v>
      </c>
      <c r="I2778" s="4">
        <f t="shared" si="518"/>
        <v>26919.9408119443</v>
      </c>
      <c r="J2778" s="25">
        <f t="shared" si="525"/>
        <v>25219.976785500126</v>
      </c>
      <c r="K2778" s="15">
        <f t="shared" si="519"/>
        <v>25284.67496339573</v>
      </c>
      <c r="L2778" s="36">
        <f t="shared" si="520"/>
        <v>1704.3250366042703</v>
      </c>
      <c r="M2778" s="36">
        <f t="shared" si="521"/>
        <v>1704.3250366042703</v>
      </c>
      <c r="N2778" s="36">
        <f t="shared" si="522"/>
        <v>6.3148876824049432E-2</v>
      </c>
      <c r="O2778" s="36">
        <f t="shared" si="523"/>
        <v>2904723.8303961474</v>
      </c>
      <c r="P2778" s="35">
        <f t="shared" si="526"/>
        <v>2904723.8303961474</v>
      </c>
    </row>
    <row r="2779" spans="1:16" x14ac:dyDescent="0.4">
      <c r="A2779" s="1">
        <v>2778</v>
      </c>
      <c r="B2779" s="21">
        <v>42591</v>
      </c>
      <c r="C2779" s="43">
        <v>2</v>
      </c>
      <c r="D2779" s="23">
        <v>27089</v>
      </c>
      <c r="E2779" s="25">
        <f t="shared" si="527"/>
        <v>25889.25</v>
      </c>
      <c r="F2779" s="25">
        <f t="shared" si="528"/>
        <v>26100</v>
      </c>
      <c r="G2779" s="25">
        <f t="shared" si="517"/>
        <v>1.0378927203065134</v>
      </c>
      <c r="H2779" s="25">
        <f t="shared" si="524"/>
        <v>1.001156956769502</v>
      </c>
      <c r="I2779" s="4">
        <f t="shared" si="518"/>
        <v>27057.695416121194</v>
      </c>
      <c r="J2779" s="25">
        <f t="shared" si="525"/>
        <v>25220.322781089952</v>
      </c>
      <c r="K2779" s="15">
        <f t="shared" si="519"/>
        <v>25249.50160426056</v>
      </c>
      <c r="L2779" s="36">
        <f t="shared" si="520"/>
        <v>1839.4983957394397</v>
      </c>
      <c r="M2779" s="36">
        <f t="shared" si="521"/>
        <v>1839.4983957394397</v>
      </c>
      <c r="N2779" s="36">
        <f t="shared" si="522"/>
        <v>6.7905732797055626E-2</v>
      </c>
      <c r="O2779" s="36">
        <f t="shared" si="523"/>
        <v>3383754.3479279722</v>
      </c>
      <c r="P2779" s="35">
        <f t="shared" si="526"/>
        <v>3383754.3479279722</v>
      </c>
    </row>
    <row r="2780" spans="1:16" x14ac:dyDescent="0.4">
      <c r="A2780" s="1">
        <v>2779</v>
      </c>
      <c r="B2780" s="21">
        <v>42592</v>
      </c>
      <c r="C2780" s="43">
        <v>3</v>
      </c>
      <c r="D2780" s="23">
        <v>27621</v>
      </c>
      <c r="E2780" s="25">
        <f t="shared" si="527"/>
        <v>26310.75</v>
      </c>
      <c r="F2780" s="25">
        <f t="shared" si="528"/>
        <v>26586.75</v>
      </c>
      <c r="G2780" s="25">
        <f t="shared" si="517"/>
        <v>1.0389009563034217</v>
      </c>
      <c r="H2780" s="25">
        <f t="shared" si="524"/>
        <v>0.99730290362961838</v>
      </c>
      <c r="I2780" s="4">
        <f t="shared" si="518"/>
        <v>27695.697966460528</v>
      </c>
      <c r="J2780" s="25">
        <f t="shared" si="525"/>
        <v>25220.668776679777</v>
      </c>
      <c r="K2780" s="15">
        <f t="shared" si="519"/>
        <v>25152.646202463595</v>
      </c>
      <c r="L2780" s="36">
        <f t="shared" si="520"/>
        <v>2468.3537975364052</v>
      </c>
      <c r="M2780" s="36">
        <f t="shared" si="521"/>
        <v>2468.3537975364052</v>
      </c>
      <c r="N2780" s="36">
        <f t="shared" si="522"/>
        <v>8.9365113411404559E-2</v>
      </c>
      <c r="O2780" s="36">
        <f t="shared" si="523"/>
        <v>6092770.4698123932</v>
      </c>
      <c r="P2780" s="35">
        <f t="shared" si="526"/>
        <v>6092770.4698123932</v>
      </c>
    </row>
    <row r="2781" spans="1:16" x14ac:dyDescent="0.4">
      <c r="A2781" s="1">
        <v>2780</v>
      </c>
      <c r="B2781" s="21">
        <v>42593</v>
      </c>
      <c r="C2781" s="43">
        <v>4</v>
      </c>
      <c r="D2781" s="23">
        <v>23544</v>
      </c>
      <c r="E2781" s="25">
        <f t="shared" si="527"/>
        <v>26862.75</v>
      </c>
      <c r="F2781" s="25">
        <f t="shared" si="528"/>
        <v>26732.75</v>
      </c>
      <c r="G2781" s="25">
        <f t="shared" si="517"/>
        <v>0.88071747201466366</v>
      </c>
      <c r="H2781" s="25">
        <f t="shared" si="524"/>
        <v>0.99897478522145755</v>
      </c>
      <c r="I2781" s="4">
        <f t="shared" si="518"/>
        <v>23568.162428424708</v>
      </c>
      <c r="J2781" s="25">
        <f t="shared" si="525"/>
        <v>25221.014772269602</v>
      </c>
      <c r="K2781" s="15">
        <f t="shared" si="519"/>
        <v>25195.157815195234</v>
      </c>
      <c r="L2781" s="36">
        <f t="shared" si="520"/>
        <v>-1651.1578151952344</v>
      </c>
      <c r="M2781" s="36">
        <f t="shared" si="521"/>
        <v>1651.1578151952344</v>
      </c>
      <c r="N2781" s="36">
        <f t="shared" si="522"/>
        <v>7.0130726095618184E-2</v>
      </c>
      <c r="O2781" s="36">
        <f t="shared" si="523"/>
        <v>2726322.1306802998</v>
      </c>
      <c r="P2781" s="35">
        <f t="shared" si="526"/>
        <v>2726322.1306802998</v>
      </c>
    </row>
    <row r="2782" spans="1:16" x14ac:dyDescent="0.4">
      <c r="A2782" s="1">
        <v>2781</v>
      </c>
      <c r="B2782" s="21">
        <v>42594</v>
      </c>
      <c r="C2782" s="43">
        <v>1</v>
      </c>
      <c r="D2782" s="23">
        <v>29197</v>
      </c>
      <c r="E2782" s="25">
        <f t="shared" si="527"/>
        <v>26602.75</v>
      </c>
      <c r="F2782" s="25">
        <f t="shared" si="528"/>
        <v>26150.5</v>
      </c>
      <c r="G2782" s="25">
        <f t="shared" si="517"/>
        <v>1.1164987285137951</v>
      </c>
      <c r="H2782" s="25">
        <f t="shared" si="524"/>
        <v>1.002565354379422</v>
      </c>
      <c r="I2782" s="4">
        <f t="shared" si="518"/>
        <v>29122.291003236049</v>
      </c>
      <c r="J2782" s="25">
        <f t="shared" si="525"/>
        <v>25221.360767859427</v>
      </c>
      <c r="K2782" s="15">
        <f t="shared" si="519"/>
        <v>25286.062496160237</v>
      </c>
      <c r="L2782" s="36">
        <f t="shared" si="520"/>
        <v>3910.9375038397629</v>
      </c>
      <c r="M2782" s="36">
        <f t="shared" si="521"/>
        <v>3910.9375038397629</v>
      </c>
      <c r="N2782" s="36">
        <f t="shared" si="522"/>
        <v>0.13394997786895102</v>
      </c>
      <c r="O2782" s="36">
        <f t="shared" si="523"/>
        <v>15295432.158940395</v>
      </c>
      <c r="P2782" s="35">
        <f t="shared" si="526"/>
        <v>15295432.158940395</v>
      </c>
    </row>
    <row r="2783" spans="1:16" x14ac:dyDescent="0.4">
      <c r="A2783" s="1">
        <v>2782</v>
      </c>
      <c r="B2783" s="21">
        <v>42595</v>
      </c>
      <c r="C2783" s="43">
        <v>2</v>
      </c>
      <c r="D2783" s="23">
        <v>26049</v>
      </c>
      <c r="E2783" s="25">
        <f t="shared" si="527"/>
        <v>25698.25</v>
      </c>
      <c r="F2783" s="25">
        <f t="shared" si="528"/>
        <v>25657.375</v>
      </c>
      <c r="G2783" s="25">
        <f t="shared" si="517"/>
        <v>1.0152636425199382</v>
      </c>
      <c r="H2783" s="25">
        <f t="shared" si="524"/>
        <v>1.001156956769502</v>
      </c>
      <c r="I2783" s="4">
        <f t="shared" si="518"/>
        <v>26018.897260679281</v>
      </c>
      <c r="J2783" s="25">
        <f t="shared" si="525"/>
        <v>25221.706763449252</v>
      </c>
      <c r="K2783" s="15">
        <f t="shared" si="519"/>
        <v>25250.887187827619</v>
      </c>
      <c r="L2783" s="36">
        <f t="shared" si="520"/>
        <v>798.11281217238138</v>
      </c>
      <c r="M2783" s="36">
        <f t="shared" si="521"/>
        <v>798.11281217238138</v>
      </c>
      <c r="N2783" s="36">
        <f t="shared" si="522"/>
        <v>3.063890407203276E-2</v>
      </c>
      <c r="O2783" s="36">
        <f t="shared" si="523"/>
        <v>636984.06095370697</v>
      </c>
      <c r="P2783" s="35">
        <f t="shared" si="526"/>
        <v>636984.06095370697</v>
      </c>
    </row>
    <row r="2784" spans="1:16" x14ac:dyDescent="0.4">
      <c r="A2784" s="1">
        <v>2783</v>
      </c>
      <c r="B2784" s="21">
        <v>42596</v>
      </c>
      <c r="C2784" s="43">
        <v>3</v>
      </c>
      <c r="D2784" s="23">
        <v>24003</v>
      </c>
      <c r="E2784" s="25">
        <f t="shared" si="527"/>
        <v>25616.5</v>
      </c>
      <c r="F2784" s="25">
        <f t="shared" si="528"/>
        <v>25245.875</v>
      </c>
      <c r="G2784" s="25">
        <f t="shared" si="517"/>
        <v>0.95076918506488683</v>
      </c>
      <c r="H2784" s="25">
        <f t="shared" si="524"/>
        <v>0.99730290362961838</v>
      </c>
      <c r="I2784" s="4">
        <f t="shared" si="518"/>
        <v>24067.913482095217</v>
      </c>
      <c r="J2784" s="25">
        <f t="shared" si="525"/>
        <v>25222.052759039078</v>
      </c>
      <c r="K2784" s="15">
        <f t="shared" si="519"/>
        <v>25154.0264520891</v>
      </c>
      <c r="L2784" s="36">
        <f t="shared" si="520"/>
        <v>-1151.0264520890996</v>
      </c>
      <c r="M2784" s="36">
        <f t="shared" si="521"/>
        <v>1151.0264520890996</v>
      </c>
      <c r="N2784" s="36">
        <f t="shared" si="522"/>
        <v>4.7953441323547043E-2</v>
      </c>
      <c r="O2784" s="36">
        <f t="shared" si="523"/>
        <v>1324861.8934088203</v>
      </c>
      <c r="P2784" s="35">
        <f t="shared" si="526"/>
        <v>1324861.8934088203</v>
      </c>
    </row>
    <row r="2785" spans="1:16" x14ac:dyDescent="0.4">
      <c r="A2785" s="1">
        <v>2784</v>
      </c>
      <c r="B2785" s="21">
        <v>42597</v>
      </c>
      <c r="C2785" s="43">
        <v>4</v>
      </c>
      <c r="D2785" s="23">
        <v>23217</v>
      </c>
      <c r="E2785" s="25">
        <f t="shared" si="527"/>
        <v>24875.25</v>
      </c>
      <c r="F2785" s="25">
        <f t="shared" si="528"/>
        <v>25503.375</v>
      </c>
      <c r="G2785" s="25">
        <f t="shared" si="517"/>
        <v>0.91035010072196332</v>
      </c>
      <c r="H2785" s="25">
        <f t="shared" si="524"/>
        <v>0.99897478522145755</v>
      </c>
      <c r="I2785" s="4">
        <f t="shared" si="518"/>
        <v>23240.826839141035</v>
      </c>
      <c r="J2785" s="25">
        <f t="shared" si="525"/>
        <v>25222.398754628906</v>
      </c>
      <c r="K2785" s="15">
        <f t="shared" si="519"/>
        <v>25196.54037867537</v>
      </c>
      <c r="L2785" s="36">
        <f t="shared" si="520"/>
        <v>-1979.5403786753704</v>
      </c>
      <c r="M2785" s="36">
        <f t="shared" si="521"/>
        <v>1979.5403786753704</v>
      </c>
      <c r="N2785" s="36">
        <f t="shared" si="522"/>
        <v>8.5262539461402012E-2</v>
      </c>
      <c r="O2785" s="36">
        <f t="shared" si="523"/>
        <v>3918580.1108062291</v>
      </c>
      <c r="P2785" s="35">
        <f t="shared" si="526"/>
        <v>3918580.1108062291</v>
      </c>
    </row>
    <row r="2786" spans="1:16" x14ac:dyDescent="0.4">
      <c r="A2786" s="1">
        <v>2785</v>
      </c>
      <c r="B2786" s="21">
        <v>42598</v>
      </c>
      <c r="C2786" s="43">
        <v>1</v>
      </c>
      <c r="D2786" s="23">
        <v>26232</v>
      </c>
      <c r="E2786" s="25">
        <f t="shared" si="527"/>
        <v>26131.5</v>
      </c>
      <c r="F2786" s="25">
        <f t="shared" si="528"/>
        <v>25839.25</v>
      </c>
      <c r="G2786" s="25">
        <f t="shared" si="517"/>
        <v>1.0151997445746297</v>
      </c>
      <c r="H2786" s="25">
        <f t="shared" si="524"/>
        <v>1.002565354379422</v>
      </c>
      <c r="I2786" s="4">
        <f t="shared" si="518"/>
        <v>26164.877816107408</v>
      </c>
      <c r="J2786" s="25">
        <f t="shared" si="525"/>
        <v>25222.744750218731</v>
      </c>
      <c r="K2786" s="15">
        <f t="shared" si="519"/>
        <v>25287.450028924748</v>
      </c>
      <c r="L2786" s="36">
        <f t="shared" si="520"/>
        <v>944.54997107525196</v>
      </c>
      <c r="M2786" s="36">
        <f t="shared" si="521"/>
        <v>944.54997107525196</v>
      </c>
      <c r="N2786" s="36">
        <f t="shared" si="522"/>
        <v>3.6007546930285607E-2</v>
      </c>
      <c r="O2786" s="36">
        <f t="shared" si="523"/>
        <v>892174.64785825927</v>
      </c>
      <c r="P2786" s="35">
        <f t="shared" si="526"/>
        <v>892174.64785825927</v>
      </c>
    </row>
    <row r="2787" spans="1:16" x14ac:dyDescent="0.4">
      <c r="A2787" s="1">
        <v>2786</v>
      </c>
      <c r="B2787" s="21">
        <v>42599</v>
      </c>
      <c r="C2787" s="43">
        <v>2</v>
      </c>
      <c r="D2787" s="23">
        <v>31074</v>
      </c>
      <c r="E2787" s="25">
        <f t="shared" si="527"/>
        <v>25547</v>
      </c>
      <c r="F2787" s="25">
        <f t="shared" si="528"/>
        <v>26263.25</v>
      </c>
      <c r="G2787" s="25">
        <f t="shared" si="517"/>
        <v>1.1831742073048841</v>
      </c>
      <c r="H2787" s="25">
        <f t="shared" si="524"/>
        <v>1.001156956769502</v>
      </c>
      <c r="I2787" s="4">
        <f t="shared" si="518"/>
        <v>31038.090271348148</v>
      </c>
      <c r="J2787" s="25">
        <f t="shared" si="525"/>
        <v>25223.090745808557</v>
      </c>
      <c r="K2787" s="15">
        <f t="shared" si="519"/>
        <v>25252.272771394684</v>
      </c>
      <c r="L2787" s="36">
        <f t="shared" si="520"/>
        <v>5821.7272286053158</v>
      </c>
      <c r="M2787" s="36">
        <f t="shared" si="521"/>
        <v>5821.7272286053158</v>
      </c>
      <c r="N2787" s="36">
        <f t="shared" si="522"/>
        <v>0.18735042893111012</v>
      </c>
      <c r="O2787" s="36">
        <f t="shared" si="523"/>
        <v>33892507.924284533</v>
      </c>
      <c r="P2787" s="35">
        <f t="shared" si="526"/>
        <v>33892507.924284533</v>
      </c>
    </row>
    <row r="2788" spans="1:16" x14ac:dyDescent="0.4">
      <c r="A2788" s="1">
        <v>2787</v>
      </c>
      <c r="B2788" s="21">
        <v>42600</v>
      </c>
      <c r="C2788" s="43">
        <v>3</v>
      </c>
      <c r="D2788" s="23">
        <v>21665</v>
      </c>
      <c r="E2788" s="25">
        <f t="shared" si="527"/>
        <v>26979.5</v>
      </c>
      <c r="F2788" s="25">
        <f t="shared" si="528"/>
        <v>27026.75</v>
      </c>
      <c r="G2788" s="25">
        <f t="shared" si="517"/>
        <v>0.80161321653546946</v>
      </c>
      <c r="H2788" s="25">
        <f t="shared" si="524"/>
        <v>0.99730290362961838</v>
      </c>
      <c r="I2788" s="4">
        <f t="shared" si="518"/>
        <v>21723.590617405862</v>
      </c>
      <c r="J2788" s="25">
        <f t="shared" si="525"/>
        <v>25223.436741398382</v>
      </c>
      <c r="K2788" s="15">
        <f t="shared" si="519"/>
        <v>25155.406701714604</v>
      </c>
      <c r="L2788" s="36">
        <f t="shared" si="520"/>
        <v>-3490.4067017146044</v>
      </c>
      <c r="M2788" s="36">
        <f t="shared" si="521"/>
        <v>3490.4067017146044</v>
      </c>
      <c r="N2788" s="36">
        <f t="shared" si="522"/>
        <v>0.16110808685504752</v>
      </c>
      <c r="O2788" s="36">
        <f t="shared" si="523"/>
        <v>12182938.943374224</v>
      </c>
      <c r="P2788" s="35">
        <f t="shared" si="526"/>
        <v>12182938.943374224</v>
      </c>
    </row>
    <row r="2789" spans="1:16" x14ac:dyDescent="0.4">
      <c r="A2789" s="1">
        <v>2788</v>
      </c>
      <c r="B2789" s="21">
        <v>42601</v>
      </c>
      <c r="C2789" s="43">
        <v>4</v>
      </c>
      <c r="D2789" s="23">
        <v>28947</v>
      </c>
      <c r="E2789" s="25">
        <f t="shared" si="527"/>
        <v>27074</v>
      </c>
      <c r="F2789" s="25">
        <f t="shared" si="528"/>
        <v>26178.625</v>
      </c>
      <c r="G2789" s="25">
        <f t="shared" si="517"/>
        <v>1.1057494425318366</v>
      </c>
      <c r="H2789" s="25">
        <f t="shared" si="524"/>
        <v>0.99897478522145755</v>
      </c>
      <c r="I2789" s="4">
        <f t="shared" si="518"/>
        <v>28976.707348607291</v>
      </c>
      <c r="J2789" s="25">
        <f t="shared" si="525"/>
        <v>25223.782736988207</v>
      </c>
      <c r="K2789" s="15">
        <f t="shared" si="519"/>
        <v>25197.922942155503</v>
      </c>
      <c r="L2789" s="36">
        <f t="shared" si="520"/>
        <v>3749.0770578444972</v>
      </c>
      <c r="M2789" s="36">
        <f t="shared" si="521"/>
        <v>3749.0770578444972</v>
      </c>
      <c r="N2789" s="36">
        <f t="shared" si="522"/>
        <v>0.12951521946469399</v>
      </c>
      <c r="O2789" s="36">
        <f t="shared" si="523"/>
        <v>14055578.785655951</v>
      </c>
      <c r="P2789" s="35">
        <f t="shared" si="526"/>
        <v>14055578.785655951</v>
      </c>
    </row>
    <row r="2790" spans="1:16" x14ac:dyDescent="0.4">
      <c r="A2790" s="1">
        <v>2789</v>
      </c>
      <c r="B2790" s="21">
        <v>42602</v>
      </c>
      <c r="C2790" s="43">
        <v>1</v>
      </c>
      <c r="D2790" s="23">
        <v>26610</v>
      </c>
      <c r="E2790" s="25">
        <f t="shared" si="527"/>
        <v>25283.25</v>
      </c>
      <c r="F2790" s="25">
        <f t="shared" si="528"/>
        <v>25897.625</v>
      </c>
      <c r="G2790" s="25">
        <f t="shared" si="517"/>
        <v>1.0275073486468354</v>
      </c>
      <c r="H2790" s="25">
        <f t="shared" si="524"/>
        <v>1.002565354379422</v>
      </c>
      <c r="I2790" s="4">
        <f t="shared" si="518"/>
        <v>26541.91059342094</v>
      </c>
      <c r="J2790" s="25">
        <f t="shared" si="525"/>
        <v>25224.128732578032</v>
      </c>
      <c r="K2790" s="15">
        <f t="shared" si="519"/>
        <v>25288.837561689255</v>
      </c>
      <c r="L2790" s="36">
        <f t="shared" si="520"/>
        <v>1321.1624383107446</v>
      </c>
      <c r="M2790" s="36">
        <f t="shared" si="521"/>
        <v>1321.1624383107446</v>
      </c>
      <c r="N2790" s="36">
        <f t="shared" si="522"/>
        <v>4.9649095765153875E-2</v>
      </c>
      <c r="O2790" s="36">
        <f t="shared" si="523"/>
        <v>1745470.188403192</v>
      </c>
      <c r="P2790" s="35">
        <f t="shared" si="526"/>
        <v>1745470.188403192</v>
      </c>
    </row>
    <row r="2791" spans="1:16" x14ac:dyDescent="0.4">
      <c r="A2791" s="1">
        <v>2790</v>
      </c>
      <c r="B2791" s="21">
        <v>42603</v>
      </c>
      <c r="C2791" s="43">
        <v>2</v>
      </c>
      <c r="D2791" s="23">
        <v>23911</v>
      </c>
      <c r="E2791" s="25">
        <f t="shared" si="527"/>
        <v>26512</v>
      </c>
      <c r="F2791" s="25">
        <f t="shared" si="528"/>
        <v>26501.375</v>
      </c>
      <c r="G2791" s="25">
        <f t="shared" si="517"/>
        <v>0.90225507167080954</v>
      </c>
      <c r="H2791" s="25">
        <f t="shared" si="524"/>
        <v>1.001156956769502</v>
      </c>
      <c r="I2791" s="4">
        <f t="shared" si="518"/>
        <v>23883.36797574196</v>
      </c>
      <c r="J2791" s="25">
        <f t="shared" si="525"/>
        <v>25224.474728167857</v>
      </c>
      <c r="K2791" s="15">
        <f t="shared" si="519"/>
        <v>25253.658354961743</v>
      </c>
      <c r="L2791" s="36">
        <f t="shared" si="520"/>
        <v>-1342.6583549617426</v>
      </c>
      <c r="M2791" s="36">
        <f t="shared" si="521"/>
        <v>1342.6583549617426</v>
      </c>
      <c r="N2791" s="36">
        <f t="shared" si="522"/>
        <v>5.6152329679300013E-2</v>
      </c>
      <c r="O2791" s="36">
        <f t="shared" si="523"/>
        <v>1802731.4581485728</v>
      </c>
      <c r="P2791" s="35">
        <f t="shared" si="526"/>
        <v>1802731.4581485728</v>
      </c>
    </row>
    <row r="2792" spans="1:16" x14ac:dyDescent="0.4">
      <c r="A2792" s="1">
        <v>2791</v>
      </c>
      <c r="B2792" s="21">
        <v>42604</v>
      </c>
      <c r="C2792" s="43">
        <v>3</v>
      </c>
      <c r="D2792" s="23">
        <v>26580</v>
      </c>
      <c r="E2792" s="25">
        <f t="shared" si="527"/>
        <v>26490.75</v>
      </c>
      <c r="F2792" s="25">
        <f t="shared" si="528"/>
        <v>26594.5</v>
      </c>
      <c r="G2792" s="25">
        <f t="shared" si="517"/>
        <v>0.99945477448344577</v>
      </c>
      <c r="H2792" s="25">
        <f t="shared" si="524"/>
        <v>0.99730290362961838</v>
      </c>
      <c r="I2792" s="4">
        <f t="shared" si="518"/>
        <v>26651.882696083445</v>
      </c>
      <c r="J2792" s="25">
        <f t="shared" si="525"/>
        <v>25224.820723757683</v>
      </c>
      <c r="K2792" s="15">
        <f t="shared" si="519"/>
        <v>25156.786951340109</v>
      </c>
      <c r="L2792" s="36">
        <f t="shared" si="520"/>
        <v>1423.2130486598908</v>
      </c>
      <c r="M2792" s="36">
        <f t="shared" si="521"/>
        <v>1423.2130486598908</v>
      </c>
      <c r="N2792" s="36">
        <f t="shared" si="522"/>
        <v>5.3544508978927416E-2</v>
      </c>
      <c r="O2792" s="36">
        <f t="shared" si="523"/>
        <v>2025535.3818757806</v>
      </c>
      <c r="P2792" s="35">
        <f t="shared" si="526"/>
        <v>2025535.3818757806</v>
      </c>
    </row>
    <row r="2793" spans="1:16" x14ac:dyDescent="0.4">
      <c r="A2793" s="1">
        <v>2792</v>
      </c>
      <c r="B2793" s="21">
        <v>42605</v>
      </c>
      <c r="C2793" s="43">
        <v>4</v>
      </c>
      <c r="D2793" s="23">
        <v>28862</v>
      </c>
      <c r="E2793" s="25">
        <f t="shared" si="527"/>
        <v>26698.25</v>
      </c>
      <c r="F2793" s="25">
        <f t="shared" si="528"/>
        <v>26882.25</v>
      </c>
      <c r="G2793" s="25">
        <f t="shared" si="517"/>
        <v>1.0736452491885911</v>
      </c>
      <c r="H2793" s="25">
        <f t="shared" si="524"/>
        <v>0.99897478522145755</v>
      </c>
      <c r="I2793" s="4">
        <f t="shared" si="518"/>
        <v>28891.620115918875</v>
      </c>
      <c r="J2793" s="25">
        <f t="shared" si="525"/>
        <v>25225.166719347511</v>
      </c>
      <c r="K2793" s="15">
        <f t="shared" si="519"/>
        <v>25199.305505635639</v>
      </c>
      <c r="L2793" s="36">
        <f t="shared" si="520"/>
        <v>3662.6944943643612</v>
      </c>
      <c r="M2793" s="36">
        <f t="shared" si="521"/>
        <v>3662.6944943643612</v>
      </c>
      <c r="N2793" s="36">
        <f t="shared" si="522"/>
        <v>0.12690369670724</v>
      </c>
      <c r="O2793" s="36">
        <f t="shared" si="523"/>
        <v>13415330.959047003</v>
      </c>
      <c r="P2793" s="35">
        <f t="shared" si="526"/>
        <v>13415330.959047003</v>
      </c>
    </row>
    <row r="2794" spans="1:16" x14ac:dyDescent="0.4">
      <c r="A2794" s="1">
        <v>2793</v>
      </c>
      <c r="B2794" s="21">
        <v>42606</v>
      </c>
      <c r="C2794" s="43">
        <v>1</v>
      </c>
      <c r="D2794" s="23">
        <v>27440</v>
      </c>
      <c r="E2794" s="25">
        <f t="shared" si="527"/>
        <v>27066.25</v>
      </c>
      <c r="F2794" s="25">
        <f t="shared" si="528"/>
        <v>26873</v>
      </c>
      <c r="G2794" s="25">
        <f t="shared" si="517"/>
        <v>1.0210992445949465</v>
      </c>
      <c r="H2794" s="25">
        <f t="shared" si="524"/>
        <v>1.002565354379422</v>
      </c>
      <c r="I2794" s="4">
        <f t="shared" si="518"/>
        <v>27369.786797574994</v>
      </c>
      <c r="J2794" s="25">
        <f t="shared" si="525"/>
        <v>25225.512714937337</v>
      </c>
      <c r="K2794" s="15">
        <f t="shared" si="519"/>
        <v>25290.225094453766</v>
      </c>
      <c r="L2794" s="36">
        <f t="shared" si="520"/>
        <v>2149.7749055462336</v>
      </c>
      <c r="M2794" s="36">
        <f t="shared" si="521"/>
        <v>2149.7749055462336</v>
      </c>
      <c r="N2794" s="36">
        <f t="shared" si="522"/>
        <v>7.8344566528652834E-2</v>
      </c>
      <c r="O2794" s="36">
        <f t="shared" si="523"/>
        <v>4621532.1445163181</v>
      </c>
      <c r="P2794" s="35">
        <f t="shared" si="526"/>
        <v>4621532.1445163181</v>
      </c>
    </row>
    <row r="2795" spans="1:16" x14ac:dyDescent="0.4">
      <c r="A2795" s="1">
        <v>2794</v>
      </c>
      <c r="B2795" s="21">
        <v>42607</v>
      </c>
      <c r="C2795" s="43">
        <v>2</v>
      </c>
      <c r="D2795" s="23">
        <v>25383</v>
      </c>
      <c r="E2795" s="25">
        <f t="shared" si="527"/>
        <v>26679.75</v>
      </c>
      <c r="F2795" s="25">
        <f t="shared" si="528"/>
        <v>26266.5</v>
      </c>
      <c r="G2795" s="25">
        <f t="shared" si="517"/>
        <v>0.96636399977157217</v>
      </c>
      <c r="H2795" s="25">
        <f t="shared" si="524"/>
        <v>1.001156956769502</v>
      </c>
      <c r="I2795" s="4">
        <f t="shared" si="518"/>
        <v>25353.666903444362</v>
      </c>
      <c r="J2795" s="25">
        <f t="shared" si="525"/>
        <v>25225.858710527162</v>
      </c>
      <c r="K2795" s="15">
        <f t="shared" si="519"/>
        <v>25255.043938528808</v>
      </c>
      <c r="L2795" s="36">
        <f t="shared" si="520"/>
        <v>127.95606147119179</v>
      </c>
      <c r="M2795" s="36">
        <f t="shared" si="521"/>
        <v>127.95606147119179</v>
      </c>
      <c r="N2795" s="36">
        <f t="shared" si="522"/>
        <v>5.0410141224911074E-3</v>
      </c>
      <c r="O2795" s="36">
        <f t="shared" si="523"/>
        <v>16372.753667219411</v>
      </c>
      <c r="P2795" s="35">
        <f t="shared" si="526"/>
        <v>16372.753667219411</v>
      </c>
    </row>
    <row r="2796" spans="1:16" x14ac:dyDescent="0.4">
      <c r="A2796" s="1">
        <v>2795</v>
      </c>
      <c r="B2796" s="21">
        <v>42608</v>
      </c>
      <c r="C2796" s="43">
        <v>3</v>
      </c>
      <c r="D2796" s="23">
        <v>25034</v>
      </c>
      <c r="E2796" s="25">
        <f t="shared" si="527"/>
        <v>25853.25</v>
      </c>
      <c r="F2796" s="25">
        <f t="shared" si="528"/>
        <v>25574.5</v>
      </c>
      <c r="G2796" s="25">
        <f t="shared" si="517"/>
        <v>0.9788656669729614</v>
      </c>
      <c r="H2796" s="25">
        <f t="shared" si="524"/>
        <v>0.99730290362961838</v>
      </c>
      <c r="I2796" s="4">
        <f t="shared" si="518"/>
        <v>25101.701708568584</v>
      </c>
      <c r="J2796" s="25">
        <f t="shared" si="525"/>
        <v>25226.204706116987</v>
      </c>
      <c r="K2796" s="15">
        <f t="shared" si="519"/>
        <v>25158.167200965614</v>
      </c>
      <c r="L2796" s="36">
        <f t="shared" si="520"/>
        <v>-124.16720096561403</v>
      </c>
      <c r="M2796" s="36">
        <f t="shared" si="521"/>
        <v>124.16720096561403</v>
      </c>
      <c r="N2796" s="36">
        <f t="shared" si="522"/>
        <v>4.959942516801711E-3</v>
      </c>
      <c r="O2796" s="36">
        <f t="shared" si="523"/>
        <v>15417.493795635182</v>
      </c>
      <c r="P2796" s="35">
        <f t="shared" si="526"/>
        <v>15417.493795635182</v>
      </c>
    </row>
    <row r="2797" spans="1:16" x14ac:dyDescent="0.4">
      <c r="A2797" s="1">
        <v>2796</v>
      </c>
      <c r="B2797" s="21">
        <v>42609</v>
      </c>
      <c r="C2797" s="43">
        <v>4</v>
      </c>
      <c r="D2797" s="23">
        <v>25556</v>
      </c>
      <c r="E2797" s="25">
        <f t="shared" si="527"/>
        <v>25295.75</v>
      </c>
      <c r="F2797" s="25">
        <f t="shared" si="528"/>
        <v>25964.75</v>
      </c>
      <c r="G2797" s="25">
        <f t="shared" ref="G2797:G2860" si="529">D2797/F2797</f>
        <v>0.98425750296074488</v>
      </c>
      <c r="H2797" s="25">
        <f t="shared" si="524"/>
        <v>0.99897478522145755</v>
      </c>
      <c r="I2797" s="4">
        <f t="shared" ref="I2797:I2860" si="530">D2797/H2797</f>
        <v>25582.227277472895</v>
      </c>
      <c r="J2797" s="25">
        <f t="shared" si="525"/>
        <v>25226.550701706812</v>
      </c>
      <c r="K2797" s="15">
        <f t="shared" ref="K2797:K2860" si="531">H2797*J2797</f>
        <v>25200.688069115771</v>
      </c>
      <c r="L2797" s="36">
        <f t="shared" ref="L2797:L2860" si="532">D2797-K2797</f>
        <v>355.31193088422879</v>
      </c>
      <c r="M2797" s="36">
        <f t="shared" ref="M2797:M2860" si="533">ABS(L2797)</f>
        <v>355.31193088422879</v>
      </c>
      <c r="N2797" s="36">
        <f t="shared" ref="N2797:N2860" si="534">M2797/D2797</f>
        <v>1.3903268542973423E-2</v>
      </c>
      <c r="O2797" s="36">
        <f t="shared" ref="O2797:O2860" si="535">L2797^2</f>
        <v>126246.56822867897</v>
      </c>
      <c r="P2797" s="35">
        <f t="shared" si="526"/>
        <v>126246.56822867897</v>
      </c>
    </row>
    <row r="2798" spans="1:16" x14ac:dyDescent="0.4">
      <c r="A2798" s="1">
        <v>2797</v>
      </c>
      <c r="B2798" s="21">
        <v>42610</v>
      </c>
      <c r="C2798" s="43">
        <v>1</v>
      </c>
      <c r="D2798" s="23">
        <v>25210</v>
      </c>
      <c r="E2798" s="25">
        <f t="shared" si="527"/>
        <v>26633.75</v>
      </c>
      <c r="F2798" s="25">
        <f t="shared" si="528"/>
        <v>27313.5</v>
      </c>
      <c r="G2798" s="25">
        <f t="shared" si="529"/>
        <v>0.92298680139857581</v>
      </c>
      <c r="H2798" s="25">
        <f t="shared" si="524"/>
        <v>1.002565354379422</v>
      </c>
      <c r="I2798" s="4">
        <f t="shared" si="530"/>
        <v>25145.492899667115</v>
      </c>
      <c r="J2798" s="25">
        <f t="shared" si="525"/>
        <v>25226.896697296637</v>
      </c>
      <c r="K2798" s="15">
        <f t="shared" si="531"/>
        <v>25291.612627218274</v>
      </c>
      <c r="L2798" s="36">
        <f t="shared" si="532"/>
        <v>-81.612627218273701</v>
      </c>
      <c r="M2798" s="36">
        <f t="shared" si="533"/>
        <v>81.612627218273701</v>
      </c>
      <c r="N2798" s="36">
        <f t="shared" si="534"/>
        <v>3.2373116706970926E-3</v>
      </c>
      <c r="O2798" s="36">
        <f t="shared" si="535"/>
        <v>6660.6209214689097</v>
      </c>
      <c r="P2798" s="35">
        <f t="shared" si="526"/>
        <v>6660.6209214689097</v>
      </c>
    </row>
    <row r="2799" spans="1:16" x14ac:dyDescent="0.4">
      <c r="A2799" s="1">
        <v>2798</v>
      </c>
      <c r="B2799" s="21">
        <v>42611</v>
      </c>
      <c r="C2799" s="43">
        <v>2</v>
      </c>
      <c r="D2799" s="23">
        <v>30735</v>
      </c>
      <c r="E2799" s="25">
        <f t="shared" si="527"/>
        <v>27993.25</v>
      </c>
      <c r="F2799" s="25">
        <f t="shared" si="528"/>
        <v>28426.375</v>
      </c>
      <c r="G2799" s="25">
        <f t="shared" si="529"/>
        <v>1.0812141892872376</v>
      </c>
      <c r="H2799" s="25">
        <f t="shared" si="524"/>
        <v>1.001156956769502</v>
      </c>
      <c r="I2799" s="4">
        <f t="shared" si="530"/>
        <v>30699.482026449296</v>
      </c>
      <c r="J2799" s="25">
        <f t="shared" si="525"/>
        <v>25227.242692886462</v>
      </c>
      <c r="K2799" s="15">
        <f t="shared" si="531"/>
        <v>25256.429522095867</v>
      </c>
      <c r="L2799" s="36">
        <f t="shared" si="532"/>
        <v>5478.5704779041334</v>
      </c>
      <c r="M2799" s="36">
        <f t="shared" si="533"/>
        <v>5478.5704779041334</v>
      </c>
      <c r="N2799" s="36">
        <f t="shared" si="534"/>
        <v>0.17825184571023697</v>
      </c>
      <c r="O2799" s="36">
        <f t="shared" si="535"/>
        <v>30014734.481362727</v>
      </c>
      <c r="P2799" s="35">
        <f t="shared" si="526"/>
        <v>30014734.481362727</v>
      </c>
    </row>
    <row r="2800" spans="1:16" x14ac:dyDescent="0.4">
      <c r="A2800" s="1">
        <v>2799</v>
      </c>
      <c r="B2800" s="21">
        <v>42612</v>
      </c>
      <c r="C2800" s="43">
        <v>3</v>
      </c>
      <c r="D2800" s="23">
        <v>30472</v>
      </c>
      <c r="E2800" s="25">
        <f t="shared" si="527"/>
        <v>28859.5</v>
      </c>
      <c r="F2800" s="25">
        <f t="shared" si="528"/>
        <v>28525.625</v>
      </c>
      <c r="G2800" s="25">
        <f t="shared" si="529"/>
        <v>1.0682325102429833</v>
      </c>
      <c r="H2800" s="25">
        <f t="shared" si="524"/>
        <v>0.99730290362961838</v>
      </c>
      <c r="I2800" s="4">
        <f t="shared" si="530"/>
        <v>30554.408183410636</v>
      </c>
      <c r="J2800" s="25">
        <f t="shared" si="525"/>
        <v>25227.588688476288</v>
      </c>
      <c r="K2800" s="15">
        <f t="shared" si="531"/>
        <v>25159.547450591119</v>
      </c>
      <c r="L2800" s="36">
        <f t="shared" si="532"/>
        <v>5312.4525494088812</v>
      </c>
      <c r="M2800" s="36">
        <f t="shared" si="533"/>
        <v>5312.4525494088812</v>
      </c>
      <c r="N2800" s="36">
        <f t="shared" si="534"/>
        <v>0.17433882086534791</v>
      </c>
      <c r="O2800" s="36">
        <f t="shared" si="535"/>
        <v>28222152.08972092</v>
      </c>
      <c r="P2800" s="35">
        <f t="shared" si="526"/>
        <v>28222152.08972092</v>
      </c>
    </row>
    <row r="2801" spans="1:16" x14ac:dyDescent="0.4">
      <c r="A2801" s="1">
        <v>2800</v>
      </c>
      <c r="B2801" s="21">
        <v>42613</v>
      </c>
      <c r="C2801" s="43">
        <v>4</v>
      </c>
      <c r="D2801" s="23">
        <v>29021</v>
      </c>
      <c r="E2801" s="25">
        <f t="shared" si="527"/>
        <v>28191.75</v>
      </c>
      <c r="F2801" s="25">
        <f t="shared" si="528"/>
        <v>27726</v>
      </c>
      <c r="G2801" s="25">
        <f t="shared" si="529"/>
        <v>1.0467070619634999</v>
      </c>
      <c r="H2801" s="25">
        <f t="shared" si="524"/>
        <v>0.99897478522145755</v>
      </c>
      <c r="I2801" s="4">
        <f t="shared" si="530"/>
        <v>29050.78329235956</v>
      </c>
      <c r="J2801" s="25">
        <f t="shared" si="525"/>
        <v>25227.934684066113</v>
      </c>
      <c r="K2801" s="15">
        <f t="shared" si="531"/>
        <v>25202.070632595904</v>
      </c>
      <c r="L2801" s="36">
        <f t="shared" si="532"/>
        <v>3818.9293674040964</v>
      </c>
      <c r="M2801" s="36">
        <f t="shared" si="533"/>
        <v>3818.9293674040964</v>
      </c>
      <c r="N2801" s="36">
        <f t="shared" si="534"/>
        <v>0.13159192885855403</v>
      </c>
      <c r="O2801" s="36">
        <f t="shared" si="535"/>
        <v>14584221.513221452</v>
      </c>
      <c r="P2801" s="35">
        <f t="shared" si="526"/>
        <v>14584221.513221452</v>
      </c>
    </row>
    <row r="2802" spans="1:16" x14ac:dyDescent="0.4">
      <c r="A2802" s="1">
        <v>2801</v>
      </c>
      <c r="B2802" s="21">
        <v>42614</v>
      </c>
      <c r="C2802" s="43">
        <v>1</v>
      </c>
      <c r="D2802" s="23">
        <v>22539</v>
      </c>
      <c r="E2802" s="25">
        <f t="shared" si="527"/>
        <v>27260.25</v>
      </c>
      <c r="F2802" s="25">
        <f t="shared" si="528"/>
        <v>26488.875</v>
      </c>
      <c r="G2802" s="25">
        <f t="shared" si="529"/>
        <v>0.85088551325792428</v>
      </c>
      <c r="H2802" s="25">
        <f t="shared" si="524"/>
        <v>1.002565354379422</v>
      </c>
      <c r="I2802" s="4">
        <f t="shared" si="530"/>
        <v>22481.327428226781</v>
      </c>
      <c r="J2802" s="25">
        <f t="shared" si="525"/>
        <v>25228.280679655942</v>
      </c>
      <c r="K2802" s="15">
        <f t="shared" si="531"/>
        <v>25293.000159982785</v>
      </c>
      <c r="L2802" s="36">
        <f t="shared" si="532"/>
        <v>-2754.0001599827847</v>
      </c>
      <c r="M2802" s="36">
        <f t="shared" si="533"/>
        <v>2754.0001599827847</v>
      </c>
      <c r="N2802" s="36">
        <f t="shared" si="534"/>
        <v>0.12218821420572273</v>
      </c>
      <c r="O2802" s="36">
        <f t="shared" si="535"/>
        <v>7584516.8811852038</v>
      </c>
      <c r="P2802" s="35">
        <f t="shared" si="526"/>
        <v>7584516.8811852038</v>
      </c>
    </row>
    <row r="2803" spans="1:16" x14ac:dyDescent="0.4">
      <c r="A2803" s="1">
        <v>2802</v>
      </c>
      <c r="B2803" s="21">
        <v>42615</v>
      </c>
      <c r="C2803" s="43">
        <v>2</v>
      </c>
      <c r="D2803" s="23">
        <v>27009</v>
      </c>
      <c r="E2803" s="25">
        <f t="shared" si="527"/>
        <v>25717.5</v>
      </c>
      <c r="F2803" s="25">
        <f t="shared" si="528"/>
        <v>24581.125</v>
      </c>
      <c r="G2803" s="25">
        <f t="shared" si="529"/>
        <v>1.0987698894985483</v>
      </c>
      <c r="H2803" s="25">
        <f t="shared" si="524"/>
        <v>1.001156956769502</v>
      </c>
      <c r="I2803" s="4">
        <f t="shared" si="530"/>
        <v>26977.787865702587</v>
      </c>
      <c r="J2803" s="25">
        <f t="shared" si="525"/>
        <v>25228.626675245767</v>
      </c>
      <c r="K2803" s="15">
        <f t="shared" si="531"/>
        <v>25257.815105662932</v>
      </c>
      <c r="L2803" s="36">
        <f t="shared" si="532"/>
        <v>1751.1848943370678</v>
      </c>
      <c r="M2803" s="36">
        <f t="shared" si="533"/>
        <v>1751.1848943370678</v>
      </c>
      <c r="N2803" s="36">
        <f t="shared" si="534"/>
        <v>6.4837087427785836E-2</v>
      </c>
      <c r="O2803" s="36">
        <f t="shared" si="535"/>
        <v>3066648.5341543276</v>
      </c>
      <c r="P2803" s="35">
        <f t="shared" si="526"/>
        <v>3066648.5341543276</v>
      </c>
    </row>
    <row r="2804" spans="1:16" x14ac:dyDescent="0.4">
      <c r="A2804" s="1">
        <v>2803</v>
      </c>
      <c r="B2804" s="21">
        <v>42616</v>
      </c>
      <c r="C2804" s="43">
        <v>3</v>
      </c>
      <c r="D2804" s="23">
        <v>24301</v>
      </c>
      <c r="E2804" s="25">
        <f t="shared" si="527"/>
        <v>23444.75</v>
      </c>
      <c r="F2804" s="25">
        <f t="shared" si="528"/>
        <v>23881.75</v>
      </c>
      <c r="G2804" s="25">
        <f t="shared" si="529"/>
        <v>1.0175552461607713</v>
      </c>
      <c r="H2804" s="25">
        <f t="shared" si="524"/>
        <v>0.99730290362961838</v>
      </c>
      <c r="I2804" s="4">
        <f t="shared" si="530"/>
        <v>24366.719390426024</v>
      </c>
      <c r="J2804" s="25">
        <f t="shared" si="525"/>
        <v>25228.972670835592</v>
      </c>
      <c r="K2804" s="15">
        <f t="shared" si="531"/>
        <v>25160.927700216624</v>
      </c>
      <c r="L2804" s="36">
        <f t="shared" si="532"/>
        <v>-859.92770021662363</v>
      </c>
      <c r="M2804" s="36">
        <f t="shared" si="533"/>
        <v>859.92770021662363</v>
      </c>
      <c r="N2804" s="36">
        <f t="shared" si="534"/>
        <v>3.5386514967146357E-2</v>
      </c>
      <c r="O2804" s="36">
        <f t="shared" si="535"/>
        <v>739475.64959985134</v>
      </c>
      <c r="P2804" s="35">
        <f t="shared" si="526"/>
        <v>739475.64959985134</v>
      </c>
    </row>
    <row r="2805" spans="1:16" x14ac:dyDescent="0.4">
      <c r="A2805" s="1">
        <v>2804</v>
      </c>
      <c r="B2805" s="21">
        <v>42617</v>
      </c>
      <c r="C2805" s="43">
        <v>4</v>
      </c>
      <c r="D2805" s="23">
        <v>19930</v>
      </c>
      <c r="E2805" s="25">
        <f t="shared" si="527"/>
        <v>24318.75</v>
      </c>
      <c r="F2805" s="25">
        <f t="shared" si="528"/>
        <v>24152.625</v>
      </c>
      <c r="G2805" s="25">
        <f t="shared" si="529"/>
        <v>0.8251691068776168</v>
      </c>
      <c r="H2805" s="25">
        <f t="shared" si="524"/>
        <v>0.99897478522145755</v>
      </c>
      <c r="I2805" s="4">
        <f t="shared" si="530"/>
        <v>19950.453499766583</v>
      </c>
      <c r="J2805" s="25">
        <f t="shared" si="525"/>
        <v>25229.318666425417</v>
      </c>
      <c r="K2805" s="15">
        <f t="shared" si="531"/>
        <v>25203.45319607604</v>
      </c>
      <c r="L2805" s="36">
        <f t="shared" si="532"/>
        <v>-5273.4531960760396</v>
      </c>
      <c r="M2805" s="36">
        <f t="shared" si="533"/>
        <v>5273.4531960760396</v>
      </c>
      <c r="N2805" s="36">
        <f t="shared" si="534"/>
        <v>0.26459875544786954</v>
      </c>
      <c r="O2805" s="36">
        <f t="shared" si="535"/>
        <v>27809308.611204598</v>
      </c>
      <c r="P2805" s="35">
        <f t="shared" si="526"/>
        <v>27809308.611204598</v>
      </c>
    </row>
    <row r="2806" spans="1:16" x14ac:dyDescent="0.4">
      <c r="A2806" s="1">
        <v>2805</v>
      </c>
      <c r="B2806" s="21">
        <v>42618</v>
      </c>
      <c r="C2806" s="43">
        <v>1</v>
      </c>
      <c r="D2806" s="23">
        <v>26035</v>
      </c>
      <c r="E2806" s="25">
        <f t="shared" si="527"/>
        <v>23986.5</v>
      </c>
      <c r="F2806" s="25">
        <f t="shared" si="528"/>
        <v>24432.75</v>
      </c>
      <c r="G2806" s="25">
        <f t="shared" si="529"/>
        <v>1.0655779640032335</v>
      </c>
      <c r="H2806" s="25">
        <f t="shared" si="524"/>
        <v>1.002565354379422</v>
      </c>
      <c r="I2806" s="4">
        <f t="shared" si="530"/>
        <v>25968.381897772048</v>
      </c>
      <c r="J2806" s="25">
        <f t="shared" si="525"/>
        <v>25229.664662015242</v>
      </c>
      <c r="K2806" s="15">
        <f t="shared" si="531"/>
        <v>25294.387692747292</v>
      </c>
      <c r="L2806" s="36">
        <f t="shared" si="532"/>
        <v>740.61230725270798</v>
      </c>
      <c r="M2806" s="36">
        <f t="shared" si="533"/>
        <v>740.61230725270798</v>
      </c>
      <c r="N2806" s="36">
        <f t="shared" si="534"/>
        <v>2.8446794978018358E-2</v>
      </c>
      <c r="O2806" s="36">
        <f t="shared" si="535"/>
        <v>548506.58965417952</v>
      </c>
      <c r="P2806" s="35">
        <f t="shared" si="526"/>
        <v>548506.58965417952</v>
      </c>
    </row>
    <row r="2807" spans="1:16" x14ac:dyDescent="0.4">
      <c r="A2807" s="1">
        <v>2806</v>
      </c>
      <c r="B2807" s="21">
        <v>42619</v>
      </c>
      <c r="C2807" s="43">
        <v>2</v>
      </c>
      <c r="D2807" s="23">
        <v>25680</v>
      </c>
      <c r="E2807" s="25">
        <f t="shared" si="527"/>
        <v>24879</v>
      </c>
      <c r="F2807" s="25">
        <f t="shared" si="528"/>
        <v>25280.75</v>
      </c>
      <c r="G2807" s="25">
        <f t="shared" si="529"/>
        <v>1.0157926485567081</v>
      </c>
      <c r="H2807" s="25">
        <f t="shared" si="524"/>
        <v>1.001156956769502</v>
      </c>
      <c r="I2807" s="4">
        <f t="shared" si="530"/>
        <v>25650.323684373445</v>
      </c>
      <c r="J2807" s="25">
        <f t="shared" si="525"/>
        <v>25230.010657605068</v>
      </c>
      <c r="K2807" s="15">
        <f t="shared" si="531"/>
        <v>25259.200689229991</v>
      </c>
      <c r="L2807" s="36">
        <f t="shared" si="532"/>
        <v>420.79931077000947</v>
      </c>
      <c r="M2807" s="36">
        <f t="shared" si="533"/>
        <v>420.79931077000947</v>
      </c>
      <c r="N2807" s="36">
        <f t="shared" si="534"/>
        <v>1.6386265995716881E-2</v>
      </c>
      <c r="O2807" s="36">
        <f t="shared" si="535"/>
        <v>177072.059944515</v>
      </c>
      <c r="P2807" s="35">
        <f t="shared" si="526"/>
        <v>177072.059944515</v>
      </c>
    </row>
    <row r="2808" spans="1:16" x14ac:dyDescent="0.4">
      <c r="A2808" s="1">
        <v>2807</v>
      </c>
      <c r="B2808" s="21">
        <v>42620</v>
      </c>
      <c r="C2808" s="43">
        <v>3</v>
      </c>
      <c r="D2808" s="23">
        <v>27871</v>
      </c>
      <c r="E2808" s="25">
        <f t="shared" si="527"/>
        <v>25682.5</v>
      </c>
      <c r="F2808" s="25">
        <f t="shared" si="528"/>
        <v>25634.75</v>
      </c>
      <c r="G2808" s="25">
        <f t="shared" si="529"/>
        <v>1.0872351007909187</v>
      </c>
      <c r="H2808" s="25">
        <f t="shared" si="524"/>
        <v>0.99730290362961838</v>
      </c>
      <c r="I2808" s="4">
        <f t="shared" si="530"/>
        <v>27946.374064053485</v>
      </c>
      <c r="J2808" s="25">
        <f t="shared" si="525"/>
        <v>25230.356653194893</v>
      </c>
      <c r="K2808" s="15">
        <f t="shared" si="531"/>
        <v>25162.307949842128</v>
      </c>
      <c r="L2808" s="36">
        <f t="shared" si="532"/>
        <v>2708.6920501578716</v>
      </c>
      <c r="M2808" s="36">
        <f t="shared" si="533"/>
        <v>2708.6920501578716</v>
      </c>
      <c r="N2808" s="36">
        <f t="shared" si="534"/>
        <v>9.718675505571639E-2</v>
      </c>
      <c r="O2808" s="36">
        <f t="shared" si="535"/>
        <v>7337012.6225884538</v>
      </c>
      <c r="P2808" s="35">
        <f t="shared" si="526"/>
        <v>7337012.6225884538</v>
      </c>
    </row>
    <row r="2809" spans="1:16" x14ac:dyDescent="0.4">
      <c r="A2809" s="1">
        <v>2808</v>
      </c>
      <c r="B2809" s="21">
        <v>42621</v>
      </c>
      <c r="C2809" s="43">
        <v>4</v>
      </c>
      <c r="D2809" s="23">
        <v>23144</v>
      </c>
      <c r="E2809" s="25">
        <f t="shared" si="527"/>
        <v>25587</v>
      </c>
      <c r="F2809" s="25">
        <f t="shared" si="528"/>
        <v>27415.125</v>
      </c>
      <c r="G2809" s="25">
        <f t="shared" si="529"/>
        <v>0.8442055252347016</v>
      </c>
      <c r="H2809" s="25">
        <f t="shared" si="524"/>
        <v>0.99897478522145755</v>
      </c>
      <c r="I2809" s="4">
        <f t="shared" si="530"/>
        <v>23167.751921655687</v>
      </c>
      <c r="J2809" s="25">
        <f t="shared" si="525"/>
        <v>25230.702648784718</v>
      </c>
      <c r="K2809" s="15">
        <f t="shared" si="531"/>
        <v>25204.835759556172</v>
      </c>
      <c r="L2809" s="36">
        <f t="shared" si="532"/>
        <v>-2060.835759556172</v>
      </c>
      <c r="M2809" s="36">
        <f t="shared" si="533"/>
        <v>2060.835759556172</v>
      </c>
      <c r="N2809" s="36">
        <f t="shared" si="534"/>
        <v>8.9044061508648978E-2</v>
      </c>
      <c r="O2809" s="36">
        <f t="shared" si="535"/>
        <v>4247044.0278654639</v>
      </c>
      <c r="P2809" s="35">
        <f t="shared" si="526"/>
        <v>4247044.0278654639</v>
      </c>
    </row>
    <row r="2810" spans="1:16" x14ac:dyDescent="0.4">
      <c r="A2810" s="1">
        <v>2809</v>
      </c>
      <c r="B2810" s="21">
        <v>42622</v>
      </c>
      <c r="C2810" s="43">
        <v>1</v>
      </c>
      <c r="D2810" s="23">
        <v>25653</v>
      </c>
      <c r="E2810" s="25">
        <f t="shared" si="527"/>
        <v>29243.25</v>
      </c>
      <c r="F2810" s="25">
        <f t="shared" si="528"/>
        <v>28358</v>
      </c>
      <c r="G2810" s="25">
        <f t="shared" si="529"/>
        <v>0.90461245503914245</v>
      </c>
      <c r="H2810" s="25">
        <f t="shared" si="524"/>
        <v>1.002565354379422</v>
      </c>
      <c r="I2810" s="4">
        <f t="shared" si="530"/>
        <v>25587.359355619217</v>
      </c>
      <c r="J2810" s="25">
        <f t="shared" si="525"/>
        <v>25231.048644374543</v>
      </c>
      <c r="K2810" s="15">
        <f t="shared" si="531"/>
        <v>25295.775225511799</v>
      </c>
      <c r="L2810" s="36">
        <f t="shared" si="532"/>
        <v>357.22477448820064</v>
      </c>
      <c r="M2810" s="36">
        <f t="shared" si="533"/>
        <v>357.22477448820064</v>
      </c>
      <c r="N2810" s="36">
        <f t="shared" si="534"/>
        <v>1.3925263107168778E-2</v>
      </c>
      <c r="O2810" s="36">
        <f t="shared" si="535"/>
        <v>127609.5395081458</v>
      </c>
      <c r="P2810" s="35">
        <f t="shared" si="526"/>
        <v>127609.5395081458</v>
      </c>
    </row>
    <row r="2811" spans="1:16" x14ac:dyDescent="0.4">
      <c r="A2811" s="1">
        <v>2810</v>
      </c>
      <c r="B2811" s="21">
        <v>42623</v>
      </c>
      <c r="C2811" s="43">
        <v>2</v>
      </c>
      <c r="D2811" s="23">
        <v>40305</v>
      </c>
      <c r="E2811" s="25">
        <f t="shared" si="527"/>
        <v>27472.75</v>
      </c>
      <c r="F2811" s="25">
        <f t="shared" si="528"/>
        <v>27804.375</v>
      </c>
      <c r="G2811" s="25">
        <f t="shared" si="529"/>
        <v>1.4495920156450199</v>
      </c>
      <c r="H2811" s="25">
        <f t="shared" si="524"/>
        <v>1.001156956769502</v>
      </c>
      <c r="I2811" s="4">
        <f t="shared" si="530"/>
        <v>40258.422745275377</v>
      </c>
      <c r="J2811" s="25">
        <f t="shared" si="525"/>
        <v>25231.394639964372</v>
      </c>
      <c r="K2811" s="15">
        <f t="shared" si="531"/>
        <v>25260.586272797056</v>
      </c>
      <c r="L2811" s="36">
        <f t="shared" si="532"/>
        <v>15044.413727202944</v>
      </c>
      <c r="M2811" s="36">
        <f t="shared" si="533"/>
        <v>15044.413727202944</v>
      </c>
      <c r="N2811" s="36">
        <f t="shared" si="534"/>
        <v>0.37326420362741458</v>
      </c>
      <c r="O2811" s="36">
        <f t="shared" si="535"/>
        <v>226334384.39525238</v>
      </c>
      <c r="P2811" s="35">
        <f t="shared" si="526"/>
        <v>226334384.39525238</v>
      </c>
    </row>
    <row r="2812" spans="1:16" x14ac:dyDescent="0.4">
      <c r="A2812" s="1">
        <v>2811</v>
      </c>
      <c r="B2812" s="21">
        <v>42624</v>
      </c>
      <c r="C2812" s="43">
        <v>3</v>
      </c>
      <c r="D2812" s="23">
        <v>20789</v>
      </c>
      <c r="E2812" s="25">
        <f t="shared" si="527"/>
        <v>28136</v>
      </c>
      <c r="F2812" s="25">
        <f t="shared" si="528"/>
        <v>28467.375</v>
      </c>
      <c r="G2812" s="25">
        <f t="shared" si="529"/>
        <v>0.73027456869486562</v>
      </c>
      <c r="H2812" s="25">
        <f t="shared" si="524"/>
        <v>0.99730290362961838</v>
      </c>
      <c r="I2812" s="4">
        <f t="shared" si="530"/>
        <v>20845.221571440132</v>
      </c>
      <c r="J2812" s="25">
        <f t="shared" si="525"/>
        <v>25231.740635554197</v>
      </c>
      <c r="K2812" s="15">
        <f t="shared" si="531"/>
        <v>25163.688199467633</v>
      </c>
      <c r="L2812" s="36">
        <f t="shared" si="532"/>
        <v>-4374.6881994676332</v>
      </c>
      <c r="M2812" s="36">
        <f t="shared" si="533"/>
        <v>4374.6881994676332</v>
      </c>
      <c r="N2812" s="36">
        <f t="shared" si="534"/>
        <v>0.21043283464657431</v>
      </c>
      <c r="O2812" s="36">
        <f t="shared" si="535"/>
        <v>19137896.842561364</v>
      </c>
      <c r="P2812" s="35">
        <f t="shared" si="526"/>
        <v>19137896.842561364</v>
      </c>
    </row>
    <row r="2813" spans="1:16" x14ac:dyDescent="0.4">
      <c r="A2813" s="1">
        <v>2812</v>
      </c>
      <c r="B2813" s="21">
        <v>42625</v>
      </c>
      <c r="C2813" s="43">
        <v>4</v>
      </c>
      <c r="D2813" s="23">
        <v>25797</v>
      </c>
      <c r="E2813" s="25">
        <f t="shared" si="527"/>
        <v>28798.75</v>
      </c>
      <c r="F2813" s="25">
        <f t="shared" si="528"/>
        <v>27119.25</v>
      </c>
      <c r="G2813" s="25">
        <f t="shared" si="529"/>
        <v>0.95124312066152272</v>
      </c>
      <c r="H2813" s="25">
        <f t="shared" si="524"/>
        <v>0.99897478522145755</v>
      </c>
      <c r="I2813" s="4">
        <f t="shared" si="530"/>
        <v>25823.474607801232</v>
      </c>
      <c r="J2813" s="25">
        <f t="shared" si="525"/>
        <v>25232.086631144022</v>
      </c>
      <c r="K2813" s="15">
        <f t="shared" si="531"/>
        <v>25206.218323036312</v>
      </c>
      <c r="L2813" s="36">
        <f t="shared" si="532"/>
        <v>590.78167696368837</v>
      </c>
      <c r="M2813" s="36">
        <f t="shared" si="533"/>
        <v>590.78167696368837</v>
      </c>
      <c r="N2813" s="36">
        <f t="shared" si="534"/>
        <v>2.2901177538616441E-2</v>
      </c>
      <c r="O2813" s="36">
        <f t="shared" si="535"/>
        <v>349022.98983602785</v>
      </c>
      <c r="P2813" s="35">
        <f t="shared" si="526"/>
        <v>349022.98983602785</v>
      </c>
    </row>
    <row r="2814" spans="1:16" x14ac:dyDescent="0.4">
      <c r="A2814" s="1">
        <v>2813</v>
      </c>
      <c r="B2814" s="21">
        <v>42626</v>
      </c>
      <c r="C2814" s="43">
        <v>1</v>
      </c>
      <c r="D2814" s="23">
        <v>28304</v>
      </c>
      <c r="E2814" s="25">
        <f t="shared" si="527"/>
        <v>25439.75</v>
      </c>
      <c r="F2814" s="25">
        <f t="shared" si="528"/>
        <v>26319.375</v>
      </c>
      <c r="G2814" s="25">
        <f t="shared" si="529"/>
        <v>1.0754054760038945</v>
      </c>
      <c r="H2814" s="25">
        <f t="shared" si="524"/>
        <v>1.002565354379422</v>
      </c>
      <c r="I2814" s="4">
        <f t="shared" si="530"/>
        <v>28231.576002863072</v>
      </c>
      <c r="J2814" s="25">
        <f t="shared" si="525"/>
        <v>25232.432626733847</v>
      </c>
      <c r="K2814" s="15">
        <f t="shared" si="531"/>
        <v>25297.16275827631</v>
      </c>
      <c r="L2814" s="36">
        <f t="shared" si="532"/>
        <v>3006.8372417236897</v>
      </c>
      <c r="M2814" s="36">
        <f t="shared" si="533"/>
        <v>3006.8372417236897</v>
      </c>
      <c r="N2814" s="36">
        <f t="shared" si="534"/>
        <v>0.10623365042833839</v>
      </c>
      <c r="O2814" s="36">
        <f t="shared" si="535"/>
        <v>9041070.1982165258</v>
      </c>
      <c r="P2814" s="35">
        <f t="shared" si="526"/>
        <v>9041070.1982165258</v>
      </c>
    </row>
    <row r="2815" spans="1:16" x14ac:dyDescent="0.4">
      <c r="A2815" s="1">
        <v>2814</v>
      </c>
      <c r="B2815" s="21">
        <v>42627</v>
      </c>
      <c r="C2815" s="43">
        <v>2</v>
      </c>
      <c r="D2815" s="23">
        <v>26869</v>
      </c>
      <c r="E2815" s="25">
        <f t="shared" si="527"/>
        <v>27199</v>
      </c>
      <c r="F2815" s="25">
        <f t="shared" si="528"/>
        <v>27306.125</v>
      </c>
      <c r="G2815" s="25">
        <f t="shared" si="529"/>
        <v>0.98399168684681548</v>
      </c>
      <c r="H2815" s="25">
        <f t="shared" si="524"/>
        <v>1.001156956769502</v>
      </c>
      <c r="I2815" s="4">
        <f t="shared" si="530"/>
        <v>26837.949652470023</v>
      </c>
      <c r="J2815" s="25">
        <f t="shared" si="525"/>
        <v>25232.778622323673</v>
      </c>
      <c r="K2815" s="15">
        <f t="shared" si="531"/>
        <v>25261.971856364115</v>
      </c>
      <c r="L2815" s="36">
        <f t="shared" si="532"/>
        <v>1607.0281436358855</v>
      </c>
      <c r="M2815" s="36">
        <f t="shared" si="533"/>
        <v>1607.0281436358855</v>
      </c>
      <c r="N2815" s="36">
        <f t="shared" si="534"/>
        <v>5.9809748916442203E-2</v>
      </c>
      <c r="O2815" s="36">
        <f t="shared" si="535"/>
        <v>2582539.4544378002</v>
      </c>
      <c r="P2815" s="35">
        <f t="shared" si="526"/>
        <v>2582539.4544378002</v>
      </c>
    </row>
    <row r="2816" spans="1:16" x14ac:dyDescent="0.4">
      <c r="A2816" s="1">
        <v>2815</v>
      </c>
      <c r="B2816" s="21">
        <v>42628</v>
      </c>
      <c r="C2816" s="43">
        <v>3</v>
      </c>
      <c r="D2816" s="23">
        <v>27826</v>
      </c>
      <c r="E2816" s="25">
        <f t="shared" si="527"/>
        <v>27413.25</v>
      </c>
      <c r="F2816" s="25">
        <f t="shared" si="528"/>
        <v>26955</v>
      </c>
      <c r="G2816" s="25">
        <f t="shared" si="529"/>
        <v>1.0323131144500093</v>
      </c>
      <c r="H2816" s="25">
        <f t="shared" si="524"/>
        <v>0.99730290362961838</v>
      </c>
      <c r="I2816" s="4">
        <f t="shared" si="530"/>
        <v>27901.252366486755</v>
      </c>
      <c r="J2816" s="25">
        <f t="shared" si="525"/>
        <v>25233.124617913498</v>
      </c>
      <c r="K2816" s="15">
        <f t="shared" si="531"/>
        <v>25165.068449093134</v>
      </c>
      <c r="L2816" s="36">
        <f t="shared" si="532"/>
        <v>2660.9315509068656</v>
      </c>
      <c r="M2816" s="36">
        <f t="shared" si="533"/>
        <v>2660.9315509068656</v>
      </c>
      <c r="N2816" s="36">
        <f t="shared" si="534"/>
        <v>9.5627526446735625E-2</v>
      </c>
      <c r="O2816" s="36">
        <f t="shared" si="535"/>
        <v>7080556.7186116166</v>
      </c>
      <c r="P2816" s="35">
        <f t="shared" si="526"/>
        <v>7080556.7186116166</v>
      </c>
    </row>
    <row r="2817" spans="1:16" x14ac:dyDescent="0.4">
      <c r="A2817" s="1">
        <v>2816</v>
      </c>
      <c r="B2817" s="21">
        <v>42629</v>
      </c>
      <c r="C2817" s="43">
        <v>4</v>
      </c>
      <c r="D2817" s="23">
        <v>26654</v>
      </c>
      <c r="E2817" s="25">
        <f t="shared" si="527"/>
        <v>26496.75</v>
      </c>
      <c r="F2817" s="25">
        <f t="shared" si="528"/>
        <v>25688.875</v>
      </c>
      <c r="G2817" s="25">
        <f t="shared" si="529"/>
        <v>1.0375697651220617</v>
      </c>
      <c r="H2817" s="25">
        <f t="shared" si="524"/>
        <v>0.99897478522145755</v>
      </c>
      <c r="I2817" s="4">
        <f t="shared" si="530"/>
        <v>26681.354118553867</v>
      </c>
      <c r="J2817" s="25">
        <f t="shared" si="525"/>
        <v>25233.470613503323</v>
      </c>
      <c r="K2817" s="15">
        <f t="shared" si="531"/>
        <v>25207.600886516444</v>
      </c>
      <c r="L2817" s="36">
        <f t="shared" si="532"/>
        <v>1446.399113483556</v>
      </c>
      <c r="M2817" s="36">
        <f t="shared" si="533"/>
        <v>1446.399113483556</v>
      </c>
      <c r="N2817" s="36">
        <f t="shared" si="534"/>
        <v>5.4265742983550538E-2</v>
      </c>
      <c r="O2817" s="36">
        <f t="shared" si="535"/>
        <v>2092070.3954860168</v>
      </c>
      <c r="P2817" s="35">
        <f t="shared" si="526"/>
        <v>2092070.3954860168</v>
      </c>
    </row>
    <row r="2818" spans="1:16" x14ac:dyDescent="0.4">
      <c r="A2818" s="1">
        <v>2817</v>
      </c>
      <c r="B2818" s="21">
        <v>42630</v>
      </c>
      <c r="C2818" s="43">
        <v>1</v>
      </c>
      <c r="D2818" s="23">
        <v>24638</v>
      </c>
      <c r="E2818" s="25">
        <f t="shared" si="527"/>
        <v>24881</v>
      </c>
      <c r="F2818" s="25">
        <f t="shared" si="528"/>
        <v>24650</v>
      </c>
      <c r="G2818" s="25">
        <f t="shared" si="529"/>
        <v>0.99951318458417848</v>
      </c>
      <c r="H2818" s="25">
        <f t="shared" ref="H2818:H2881" si="536">VLOOKUP(C2818,$Q$38:$S$42,3,FALSE)</f>
        <v>1.002565354379422</v>
      </c>
      <c r="I2818" s="4">
        <f t="shared" si="530"/>
        <v>24574.956527647693</v>
      </c>
      <c r="J2818" s="25">
        <f t="shared" si="525"/>
        <v>25233.816609093148</v>
      </c>
      <c r="K2818" s="15">
        <f t="shared" si="531"/>
        <v>25298.550291040814</v>
      </c>
      <c r="L2818" s="36">
        <f t="shared" si="532"/>
        <v>-660.55029104081405</v>
      </c>
      <c r="M2818" s="36">
        <f t="shared" si="533"/>
        <v>660.55029104081405</v>
      </c>
      <c r="N2818" s="36">
        <f t="shared" si="534"/>
        <v>2.6810223680526588E-2</v>
      </c>
      <c r="O2818" s="36">
        <f t="shared" si="535"/>
        <v>436326.68699410412</v>
      </c>
      <c r="P2818" s="35">
        <f t="shared" si="526"/>
        <v>436326.68699410412</v>
      </c>
    </row>
    <row r="2819" spans="1:16" x14ac:dyDescent="0.4">
      <c r="A2819" s="1">
        <v>2818</v>
      </c>
      <c r="B2819" s="21">
        <v>42631</v>
      </c>
      <c r="C2819" s="43">
        <v>2</v>
      </c>
      <c r="D2819" s="23">
        <v>20406</v>
      </c>
      <c r="E2819" s="25">
        <f t="shared" si="527"/>
        <v>24419</v>
      </c>
      <c r="F2819" s="25">
        <f t="shared" si="528"/>
        <v>25014.25</v>
      </c>
      <c r="G2819" s="25">
        <f t="shared" si="529"/>
        <v>0.81577500824530014</v>
      </c>
      <c r="H2819" s="25">
        <f t="shared" si="536"/>
        <v>1.001156956769502</v>
      </c>
      <c r="I2819" s="4">
        <f t="shared" si="530"/>
        <v>20382.418423026658</v>
      </c>
      <c r="J2819" s="25">
        <f t="shared" ref="J2819:J2882" si="537">INTERCEPT($I$2:$I$3896,$A$2:$A$3896)+SLOPE($I$2:$I$3896,$A$2:$A$3896)*A2819</f>
        <v>25234.162604682977</v>
      </c>
      <c r="K2819" s="15">
        <f t="shared" si="531"/>
        <v>25263.35743993118</v>
      </c>
      <c r="L2819" s="36">
        <f t="shared" si="532"/>
        <v>-4857.3574399311801</v>
      </c>
      <c r="M2819" s="36">
        <f t="shared" si="533"/>
        <v>4857.3574399311801</v>
      </c>
      <c r="N2819" s="36">
        <f t="shared" si="534"/>
        <v>0.23803574634574048</v>
      </c>
      <c r="O2819" s="36">
        <f t="shared" si="535"/>
        <v>23593921.29925479</v>
      </c>
      <c r="P2819" s="35">
        <f t="shared" ref="P2819:P2882" si="538">(D2819-K2819)^2</f>
        <v>23593921.29925479</v>
      </c>
    </row>
    <row r="2820" spans="1:16" x14ac:dyDescent="0.4">
      <c r="A2820" s="1">
        <v>2819</v>
      </c>
      <c r="B2820" s="21">
        <v>42632</v>
      </c>
      <c r="C2820" s="43">
        <v>3</v>
      </c>
      <c r="D2820" s="23">
        <v>25978</v>
      </c>
      <c r="E2820" s="25">
        <f t="shared" si="527"/>
        <v>25609.5</v>
      </c>
      <c r="F2820" s="25">
        <f t="shared" si="528"/>
        <v>26038.5</v>
      </c>
      <c r="G2820" s="25">
        <f t="shared" si="529"/>
        <v>0.99767651746452368</v>
      </c>
      <c r="H2820" s="25">
        <f t="shared" si="536"/>
        <v>0.99730290362961838</v>
      </c>
      <c r="I2820" s="4">
        <f t="shared" si="530"/>
        <v>26048.254653079599</v>
      </c>
      <c r="J2820" s="25">
        <f t="shared" si="537"/>
        <v>25234.508600272802</v>
      </c>
      <c r="K2820" s="15">
        <f t="shared" si="531"/>
        <v>25166.448698718643</v>
      </c>
      <c r="L2820" s="36">
        <f t="shared" si="532"/>
        <v>811.55130128135715</v>
      </c>
      <c r="M2820" s="36">
        <f t="shared" si="533"/>
        <v>811.55130128135715</v>
      </c>
      <c r="N2820" s="36">
        <f t="shared" si="534"/>
        <v>3.1239945387687935E-2</v>
      </c>
      <c r="O2820" s="36">
        <f t="shared" si="535"/>
        <v>658615.51461146411</v>
      </c>
      <c r="P2820" s="35">
        <f t="shared" si="538"/>
        <v>658615.51461146411</v>
      </c>
    </row>
    <row r="2821" spans="1:16" x14ac:dyDescent="0.4">
      <c r="A2821" s="1">
        <v>2820</v>
      </c>
      <c r="B2821" s="21">
        <v>42633</v>
      </c>
      <c r="C2821" s="43">
        <v>4</v>
      </c>
      <c r="D2821" s="23">
        <v>31416</v>
      </c>
      <c r="E2821" s="25">
        <f t="shared" ref="E2821:E2884" si="539">AVERAGE(D2819:D2822)</f>
        <v>26467.5</v>
      </c>
      <c r="F2821" s="25">
        <f t="shared" ref="F2821:F2884" si="540">AVERAGE(E2821:E2822)</f>
        <v>26460.75</v>
      </c>
      <c r="G2821" s="25">
        <f t="shared" si="529"/>
        <v>1.1872679345823531</v>
      </c>
      <c r="H2821" s="25">
        <f t="shared" si="536"/>
        <v>0.99897478522145755</v>
      </c>
      <c r="I2821" s="4">
        <f t="shared" si="530"/>
        <v>31448.241201639088</v>
      </c>
      <c r="J2821" s="25">
        <f t="shared" si="537"/>
        <v>25234.854595862627</v>
      </c>
      <c r="K2821" s="15">
        <f t="shared" si="531"/>
        <v>25208.98344999658</v>
      </c>
      <c r="L2821" s="36">
        <f t="shared" si="532"/>
        <v>6207.01655000342</v>
      </c>
      <c r="M2821" s="36">
        <f t="shared" si="533"/>
        <v>6207.01655000342</v>
      </c>
      <c r="N2821" s="36">
        <f t="shared" si="534"/>
        <v>0.19757501114092882</v>
      </c>
      <c r="O2821" s="36">
        <f t="shared" si="535"/>
        <v>38527054.452016361</v>
      </c>
      <c r="P2821" s="35">
        <f t="shared" si="538"/>
        <v>38527054.452016361</v>
      </c>
    </row>
    <row r="2822" spans="1:16" x14ac:dyDescent="0.4">
      <c r="A2822" s="1">
        <v>2821</v>
      </c>
      <c r="B2822" s="21">
        <v>42634</v>
      </c>
      <c r="C2822" s="43">
        <v>1</v>
      </c>
      <c r="D2822" s="23">
        <v>28070</v>
      </c>
      <c r="E2822" s="25">
        <f t="shared" si="539"/>
        <v>26454</v>
      </c>
      <c r="F2822" s="25">
        <f t="shared" si="540"/>
        <v>26545.625</v>
      </c>
      <c r="G2822" s="25">
        <f t="shared" si="529"/>
        <v>1.0574247168789583</v>
      </c>
      <c r="H2822" s="25">
        <f t="shared" si="536"/>
        <v>1.002565354379422</v>
      </c>
      <c r="I2822" s="4">
        <f t="shared" si="530"/>
        <v>27998.174759764217</v>
      </c>
      <c r="J2822" s="25">
        <f t="shared" si="537"/>
        <v>25235.200591452452</v>
      </c>
      <c r="K2822" s="15">
        <f t="shared" si="531"/>
        <v>25299.937823805325</v>
      </c>
      <c r="L2822" s="36">
        <f t="shared" si="532"/>
        <v>2770.062176194675</v>
      </c>
      <c r="M2822" s="36">
        <f t="shared" si="533"/>
        <v>2770.062176194675</v>
      </c>
      <c r="N2822" s="36">
        <f t="shared" si="534"/>
        <v>9.868408180244656E-2</v>
      </c>
      <c r="O2822" s="36">
        <f t="shared" si="535"/>
        <v>7673244.4599843789</v>
      </c>
      <c r="P2822" s="35">
        <f t="shared" si="538"/>
        <v>7673244.4599843789</v>
      </c>
    </row>
    <row r="2823" spans="1:16" x14ac:dyDescent="0.4">
      <c r="A2823" s="1">
        <v>2822</v>
      </c>
      <c r="B2823" s="21">
        <v>42635</v>
      </c>
      <c r="C2823" s="43">
        <v>2</v>
      </c>
      <c r="D2823" s="23">
        <v>20352</v>
      </c>
      <c r="E2823" s="25">
        <f t="shared" si="539"/>
        <v>26637.25</v>
      </c>
      <c r="F2823" s="25">
        <f t="shared" si="540"/>
        <v>25406.125</v>
      </c>
      <c r="G2823" s="25">
        <f t="shared" si="529"/>
        <v>0.80106667191474501</v>
      </c>
      <c r="H2823" s="25">
        <f t="shared" si="536"/>
        <v>1.001156956769502</v>
      </c>
      <c r="I2823" s="4">
        <f t="shared" si="530"/>
        <v>20328.480826494095</v>
      </c>
      <c r="J2823" s="25">
        <f t="shared" si="537"/>
        <v>25235.546587042278</v>
      </c>
      <c r="K2823" s="15">
        <f t="shared" si="531"/>
        <v>25264.743023498238</v>
      </c>
      <c r="L2823" s="36">
        <f t="shared" si="532"/>
        <v>-4912.7430234982385</v>
      </c>
      <c r="M2823" s="36">
        <f t="shared" si="533"/>
        <v>4912.7430234982385</v>
      </c>
      <c r="N2823" s="36">
        <f t="shared" si="534"/>
        <v>0.24138870988100622</v>
      </c>
      <c r="O2823" s="36">
        <f t="shared" si="535"/>
        <v>24135044.014930613</v>
      </c>
      <c r="P2823" s="35">
        <f t="shared" si="538"/>
        <v>24135044.014930613</v>
      </c>
    </row>
    <row r="2824" spans="1:16" x14ac:dyDescent="0.4">
      <c r="A2824" s="1">
        <v>2823</v>
      </c>
      <c r="B2824" s="21">
        <v>42636</v>
      </c>
      <c r="C2824" s="43">
        <v>3</v>
      </c>
      <c r="D2824" s="23">
        <v>26711</v>
      </c>
      <c r="E2824" s="25">
        <f t="shared" si="539"/>
        <v>24175</v>
      </c>
      <c r="F2824" s="25">
        <f t="shared" si="540"/>
        <v>23749.875</v>
      </c>
      <c r="G2824" s="25">
        <f t="shared" si="529"/>
        <v>1.1246796035768609</v>
      </c>
      <c r="H2824" s="25">
        <f t="shared" si="536"/>
        <v>0.99730290362961838</v>
      </c>
      <c r="I2824" s="4">
        <f t="shared" si="530"/>
        <v>26783.236971222155</v>
      </c>
      <c r="J2824" s="25">
        <f t="shared" si="537"/>
        <v>25235.892582632103</v>
      </c>
      <c r="K2824" s="15">
        <f t="shared" si="531"/>
        <v>25167.828948344144</v>
      </c>
      <c r="L2824" s="36">
        <f t="shared" si="532"/>
        <v>1543.171051655856</v>
      </c>
      <c r="M2824" s="36">
        <f t="shared" si="533"/>
        <v>1543.171051655856</v>
      </c>
      <c r="N2824" s="36">
        <f t="shared" si="534"/>
        <v>5.777286704563124E-2</v>
      </c>
      <c r="O2824" s="36">
        <f t="shared" si="535"/>
        <v>2381376.8946686406</v>
      </c>
      <c r="P2824" s="35">
        <f t="shared" si="538"/>
        <v>2381376.8946686406</v>
      </c>
    </row>
    <row r="2825" spans="1:16" x14ac:dyDescent="0.4">
      <c r="A2825" s="1">
        <v>2824</v>
      </c>
      <c r="B2825" s="21">
        <v>42637</v>
      </c>
      <c r="C2825" s="43">
        <v>4</v>
      </c>
      <c r="D2825" s="23">
        <v>21567</v>
      </c>
      <c r="E2825" s="25">
        <f t="shared" si="539"/>
        <v>23324.75</v>
      </c>
      <c r="F2825" s="25">
        <f t="shared" si="540"/>
        <v>23823.125</v>
      </c>
      <c r="G2825" s="25">
        <f t="shared" si="529"/>
        <v>0.90529684917490882</v>
      </c>
      <c r="H2825" s="25">
        <f t="shared" si="536"/>
        <v>0.99897478522145755</v>
      </c>
      <c r="I2825" s="4">
        <f t="shared" si="530"/>
        <v>21589.133498718813</v>
      </c>
      <c r="J2825" s="25">
        <f t="shared" si="537"/>
        <v>25236.238578221928</v>
      </c>
      <c r="K2825" s="15">
        <f t="shared" si="531"/>
        <v>25210.366013476712</v>
      </c>
      <c r="L2825" s="36">
        <f t="shared" si="532"/>
        <v>-3643.3660134767124</v>
      </c>
      <c r="M2825" s="36">
        <f t="shared" si="533"/>
        <v>3643.3660134767124</v>
      </c>
      <c r="N2825" s="36">
        <f t="shared" si="534"/>
        <v>0.16893244370921837</v>
      </c>
      <c r="O2825" s="36">
        <f t="shared" si="535"/>
        <v>13274115.908157192</v>
      </c>
      <c r="P2825" s="35">
        <f t="shared" si="538"/>
        <v>13274115.908157192</v>
      </c>
    </row>
    <row r="2826" spans="1:16" x14ac:dyDescent="0.4">
      <c r="A2826" s="1">
        <v>2825</v>
      </c>
      <c r="B2826" s="21">
        <v>42638</v>
      </c>
      <c r="C2826" s="43">
        <v>1</v>
      </c>
      <c r="D2826" s="23">
        <v>24669</v>
      </c>
      <c r="E2826" s="25">
        <f t="shared" si="539"/>
        <v>24321.5</v>
      </c>
      <c r="F2826" s="25">
        <f t="shared" si="540"/>
        <v>24334.875</v>
      </c>
      <c r="G2826" s="25">
        <f t="shared" si="529"/>
        <v>1.0137302944847673</v>
      </c>
      <c r="H2826" s="25">
        <f t="shared" si="536"/>
        <v>1.002565354379422</v>
      </c>
      <c r="I2826" s="4">
        <f t="shared" si="530"/>
        <v>24605.877205152243</v>
      </c>
      <c r="J2826" s="25">
        <f t="shared" si="537"/>
        <v>25236.584573811753</v>
      </c>
      <c r="K2826" s="15">
        <f t="shared" si="531"/>
        <v>25301.325356569832</v>
      </c>
      <c r="L2826" s="36">
        <f t="shared" si="532"/>
        <v>-632.32535656983237</v>
      </c>
      <c r="M2826" s="36">
        <f t="shared" si="533"/>
        <v>632.32535656983237</v>
      </c>
      <c r="N2826" s="36">
        <f t="shared" si="534"/>
        <v>2.5632387067567895E-2</v>
      </c>
      <c r="O2826" s="36">
        <f t="shared" si="535"/>
        <v>399835.35656116565</v>
      </c>
      <c r="P2826" s="35">
        <f t="shared" si="538"/>
        <v>399835.35656116565</v>
      </c>
    </row>
    <row r="2827" spans="1:16" x14ac:dyDescent="0.4">
      <c r="A2827" s="1">
        <v>2826</v>
      </c>
      <c r="B2827" s="21">
        <v>42639</v>
      </c>
      <c r="C2827" s="43">
        <v>2</v>
      </c>
      <c r="D2827" s="23">
        <v>24339</v>
      </c>
      <c r="E2827" s="25">
        <f t="shared" si="539"/>
        <v>24348.25</v>
      </c>
      <c r="F2827" s="25">
        <f t="shared" si="540"/>
        <v>24807.125</v>
      </c>
      <c r="G2827" s="25">
        <f t="shared" si="529"/>
        <v>0.98112941342457061</v>
      </c>
      <c r="H2827" s="25">
        <f t="shared" si="536"/>
        <v>1.001156956769502</v>
      </c>
      <c r="I2827" s="4">
        <f t="shared" si="530"/>
        <v>24310.873370481517</v>
      </c>
      <c r="J2827" s="25">
        <f t="shared" si="537"/>
        <v>25236.930569401578</v>
      </c>
      <c r="K2827" s="15">
        <f t="shared" si="531"/>
        <v>25266.1286070653</v>
      </c>
      <c r="L2827" s="36">
        <f t="shared" si="532"/>
        <v>-927.12860706530046</v>
      </c>
      <c r="M2827" s="36">
        <f t="shared" si="533"/>
        <v>927.12860706530046</v>
      </c>
      <c r="N2827" s="36">
        <f t="shared" si="534"/>
        <v>3.8092304822108569E-2</v>
      </c>
      <c r="O2827" s="36">
        <f t="shared" si="535"/>
        <v>859567.45403884433</v>
      </c>
      <c r="P2827" s="35">
        <f t="shared" si="538"/>
        <v>859567.45403884433</v>
      </c>
    </row>
    <row r="2828" spans="1:16" x14ac:dyDescent="0.4">
      <c r="A2828" s="1">
        <v>2827</v>
      </c>
      <c r="B2828" s="21">
        <v>42640</v>
      </c>
      <c r="C2828" s="43">
        <v>3</v>
      </c>
      <c r="D2828" s="23">
        <v>26818</v>
      </c>
      <c r="E2828" s="25">
        <f t="shared" si="539"/>
        <v>25266</v>
      </c>
      <c r="F2828" s="25">
        <f t="shared" si="540"/>
        <v>24687.625</v>
      </c>
      <c r="G2828" s="25">
        <f t="shared" si="529"/>
        <v>1.0862932339583091</v>
      </c>
      <c r="H2828" s="25">
        <f t="shared" si="536"/>
        <v>0.99730290362961838</v>
      </c>
      <c r="I2828" s="4">
        <f t="shared" si="530"/>
        <v>26890.526340991943</v>
      </c>
      <c r="J2828" s="25">
        <f t="shared" si="537"/>
        <v>25237.276564991407</v>
      </c>
      <c r="K2828" s="15">
        <f t="shared" si="531"/>
        <v>25169.209197969652</v>
      </c>
      <c r="L2828" s="36">
        <f t="shared" si="532"/>
        <v>1648.7908020303475</v>
      </c>
      <c r="M2828" s="36">
        <f t="shared" si="533"/>
        <v>1648.7908020303475</v>
      </c>
      <c r="N2828" s="36">
        <f t="shared" si="534"/>
        <v>6.1480751809618449E-2</v>
      </c>
      <c r="O2828" s="36">
        <f t="shared" si="535"/>
        <v>2718511.1088598766</v>
      </c>
      <c r="P2828" s="35">
        <f t="shared" si="538"/>
        <v>2718511.1088598766</v>
      </c>
    </row>
    <row r="2829" spans="1:16" x14ac:dyDescent="0.4">
      <c r="A2829" s="1">
        <v>2828</v>
      </c>
      <c r="B2829" s="21">
        <v>42641</v>
      </c>
      <c r="C2829" s="43">
        <v>4</v>
      </c>
      <c r="D2829" s="23">
        <v>25238</v>
      </c>
      <c r="E2829" s="25">
        <f t="shared" si="539"/>
        <v>24109.25</v>
      </c>
      <c r="F2829" s="25">
        <f t="shared" si="540"/>
        <v>24370.875</v>
      </c>
      <c r="G2829" s="25">
        <f t="shared" si="529"/>
        <v>1.0355803802694814</v>
      </c>
      <c r="H2829" s="25">
        <f t="shared" si="536"/>
        <v>0.99897478522145755</v>
      </c>
      <c r="I2829" s="4">
        <f t="shared" si="530"/>
        <v>25263.900924591522</v>
      </c>
      <c r="J2829" s="25">
        <f t="shared" si="537"/>
        <v>25237.622560581232</v>
      </c>
      <c r="K2829" s="15">
        <f t="shared" si="531"/>
        <v>25211.748576956848</v>
      </c>
      <c r="L2829" s="36">
        <f t="shared" si="532"/>
        <v>26.25142304315159</v>
      </c>
      <c r="M2829" s="36">
        <f t="shared" si="533"/>
        <v>26.25142304315159</v>
      </c>
      <c r="N2829" s="36">
        <f t="shared" si="534"/>
        <v>1.0401546494631742E-3</v>
      </c>
      <c r="O2829" s="36">
        <f t="shared" si="535"/>
        <v>689.13721179051026</v>
      </c>
      <c r="P2829" s="35">
        <f t="shared" si="538"/>
        <v>689.13721179051026</v>
      </c>
    </row>
    <row r="2830" spans="1:16" x14ac:dyDescent="0.4">
      <c r="A2830" s="1">
        <v>2829</v>
      </c>
      <c r="B2830" s="21">
        <v>42642</v>
      </c>
      <c r="C2830" s="43">
        <v>1</v>
      </c>
      <c r="D2830" s="23">
        <v>20042</v>
      </c>
      <c r="E2830" s="25">
        <f t="shared" si="539"/>
        <v>24632.5</v>
      </c>
      <c r="F2830" s="25">
        <f t="shared" si="540"/>
        <v>24010.625</v>
      </c>
      <c r="G2830" s="25">
        <f t="shared" si="529"/>
        <v>0.83471379857875416</v>
      </c>
      <c r="H2830" s="25">
        <f t="shared" si="536"/>
        <v>1.002565354379422</v>
      </c>
      <c r="I2830" s="4">
        <f t="shared" si="530"/>
        <v>19990.716727295847</v>
      </c>
      <c r="J2830" s="25">
        <f t="shared" si="537"/>
        <v>25237.968556171058</v>
      </c>
      <c r="K2830" s="15">
        <f t="shared" si="531"/>
        <v>25302.712889334343</v>
      </c>
      <c r="L2830" s="36">
        <f t="shared" si="532"/>
        <v>-5260.7128893343433</v>
      </c>
      <c r="M2830" s="36">
        <f t="shared" si="533"/>
        <v>5260.7128893343433</v>
      </c>
      <c r="N2830" s="36">
        <f t="shared" si="534"/>
        <v>0.26248442716966086</v>
      </c>
      <c r="O2830" s="36">
        <f t="shared" si="535"/>
        <v>27675100.104008496</v>
      </c>
      <c r="P2830" s="35">
        <f t="shared" si="538"/>
        <v>27675100.104008496</v>
      </c>
    </row>
    <row r="2831" spans="1:16" x14ac:dyDescent="0.4">
      <c r="A2831" s="1">
        <v>2830</v>
      </c>
      <c r="B2831" s="21">
        <v>42643</v>
      </c>
      <c r="C2831" s="43">
        <v>2</v>
      </c>
      <c r="D2831" s="23">
        <v>26432</v>
      </c>
      <c r="E2831" s="25">
        <f t="shared" si="539"/>
        <v>23388.75</v>
      </c>
      <c r="F2831" s="25">
        <f t="shared" si="540"/>
        <v>22906.25</v>
      </c>
      <c r="G2831" s="25">
        <f t="shared" si="529"/>
        <v>1.1539208731241473</v>
      </c>
      <c r="H2831" s="25">
        <f t="shared" si="536"/>
        <v>1.001156956769502</v>
      </c>
      <c r="I2831" s="4">
        <f t="shared" si="530"/>
        <v>26401.454658308368</v>
      </c>
      <c r="J2831" s="25">
        <f t="shared" si="537"/>
        <v>25238.314551760883</v>
      </c>
      <c r="K2831" s="15">
        <f t="shared" si="531"/>
        <v>25267.514190632362</v>
      </c>
      <c r="L2831" s="36">
        <f t="shared" si="532"/>
        <v>1164.4858093676376</v>
      </c>
      <c r="M2831" s="36">
        <f t="shared" si="533"/>
        <v>1164.4858093676376</v>
      </c>
      <c r="N2831" s="36">
        <f t="shared" si="534"/>
        <v>4.4055909858037139E-2</v>
      </c>
      <c r="O2831" s="36">
        <f t="shared" si="535"/>
        <v>1356027.2002186019</v>
      </c>
      <c r="P2831" s="35">
        <f t="shared" si="538"/>
        <v>1356027.2002186019</v>
      </c>
    </row>
    <row r="2832" spans="1:16" x14ac:dyDescent="0.4">
      <c r="A2832" s="1">
        <v>2831</v>
      </c>
      <c r="B2832" s="21">
        <v>42644</v>
      </c>
      <c r="C2832" s="43">
        <v>3</v>
      </c>
      <c r="D2832" s="23">
        <v>21843</v>
      </c>
      <c r="E2832" s="25">
        <f t="shared" si="539"/>
        <v>22423.75</v>
      </c>
      <c r="F2832" s="25">
        <f t="shared" si="540"/>
        <v>23154.25</v>
      </c>
      <c r="G2832" s="25">
        <f t="shared" si="529"/>
        <v>0.94336892795059224</v>
      </c>
      <c r="H2832" s="25">
        <f t="shared" si="536"/>
        <v>0.99730290362961838</v>
      </c>
      <c r="I2832" s="4">
        <f t="shared" si="530"/>
        <v>21902.07199889205</v>
      </c>
      <c r="J2832" s="25">
        <f t="shared" si="537"/>
        <v>25238.660547350708</v>
      </c>
      <c r="K2832" s="15">
        <f t="shared" si="531"/>
        <v>25170.589447595154</v>
      </c>
      <c r="L2832" s="36">
        <f t="shared" si="532"/>
        <v>-3327.5894475951536</v>
      </c>
      <c r="M2832" s="36">
        <f t="shared" si="533"/>
        <v>3327.5894475951536</v>
      </c>
      <c r="N2832" s="36">
        <f t="shared" si="534"/>
        <v>0.15234122820103252</v>
      </c>
      <c r="O2832" s="36">
        <f t="shared" si="535"/>
        <v>11072851.53174662</v>
      </c>
      <c r="P2832" s="35">
        <f t="shared" si="538"/>
        <v>11072851.53174662</v>
      </c>
    </row>
    <row r="2833" spans="1:16" x14ac:dyDescent="0.4">
      <c r="A2833" s="1">
        <v>2832</v>
      </c>
      <c r="B2833" s="21">
        <v>42645</v>
      </c>
      <c r="C2833" s="43">
        <v>4</v>
      </c>
      <c r="D2833" s="23">
        <v>21378</v>
      </c>
      <c r="E2833" s="25">
        <f t="shared" si="539"/>
        <v>23884.75</v>
      </c>
      <c r="F2833" s="25">
        <f t="shared" si="540"/>
        <v>24035.75</v>
      </c>
      <c r="G2833" s="25">
        <f t="shared" si="529"/>
        <v>0.88942512715434296</v>
      </c>
      <c r="H2833" s="25">
        <f t="shared" si="536"/>
        <v>0.99897478522145755</v>
      </c>
      <c r="I2833" s="4">
        <f t="shared" si="530"/>
        <v>21399.939534270448</v>
      </c>
      <c r="J2833" s="25">
        <f t="shared" si="537"/>
        <v>25239.006542940533</v>
      </c>
      <c r="K2833" s="15">
        <f t="shared" si="531"/>
        <v>25213.131140436981</v>
      </c>
      <c r="L2833" s="36">
        <f t="shared" si="532"/>
        <v>-3835.1311404369808</v>
      </c>
      <c r="M2833" s="36">
        <f t="shared" si="533"/>
        <v>3835.1311404369808</v>
      </c>
      <c r="N2833" s="36">
        <f t="shared" si="534"/>
        <v>0.17939616149485363</v>
      </c>
      <c r="O2833" s="36">
        <f t="shared" si="535"/>
        <v>14708230.864349457</v>
      </c>
      <c r="P2833" s="35">
        <f t="shared" si="538"/>
        <v>14708230.864349457</v>
      </c>
    </row>
    <row r="2834" spans="1:16" x14ac:dyDescent="0.4">
      <c r="A2834" s="1">
        <v>2833</v>
      </c>
      <c r="B2834" s="21">
        <v>42646</v>
      </c>
      <c r="C2834" s="43">
        <v>1</v>
      </c>
      <c r="D2834" s="23">
        <v>25886</v>
      </c>
      <c r="E2834" s="25">
        <f t="shared" si="539"/>
        <v>24186.75</v>
      </c>
      <c r="F2834" s="25">
        <f t="shared" si="540"/>
        <v>24587</v>
      </c>
      <c r="G2834" s="25">
        <f t="shared" si="529"/>
        <v>1.0528327978199861</v>
      </c>
      <c r="H2834" s="25">
        <f t="shared" si="536"/>
        <v>1.002565354379422</v>
      </c>
      <c r="I2834" s="4">
        <f t="shared" si="530"/>
        <v>25819.763157508249</v>
      </c>
      <c r="J2834" s="25">
        <f t="shared" si="537"/>
        <v>25239.352538530358</v>
      </c>
      <c r="K2834" s="15">
        <f t="shared" si="531"/>
        <v>25304.100422098851</v>
      </c>
      <c r="L2834" s="36">
        <f t="shared" si="532"/>
        <v>581.89957790114931</v>
      </c>
      <c r="M2834" s="36">
        <f t="shared" si="533"/>
        <v>581.89957790114931</v>
      </c>
      <c r="N2834" s="36">
        <f t="shared" si="534"/>
        <v>2.247931615163213E-2</v>
      </c>
      <c r="O2834" s="36">
        <f t="shared" si="535"/>
        <v>338607.11876153573</v>
      </c>
      <c r="P2834" s="35">
        <f t="shared" si="538"/>
        <v>338607.11876153573</v>
      </c>
    </row>
    <row r="2835" spans="1:16" x14ac:dyDescent="0.4">
      <c r="A2835" s="1">
        <v>2834</v>
      </c>
      <c r="B2835" s="21">
        <v>42647</v>
      </c>
      <c r="C2835" s="43">
        <v>2</v>
      </c>
      <c r="D2835" s="23">
        <v>27640</v>
      </c>
      <c r="E2835" s="25">
        <f t="shared" si="539"/>
        <v>24987.25</v>
      </c>
      <c r="F2835" s="25">
        <f t="shared" si="540"/>
        <v>24978.75</v>
      </c>
      <c r="G2835" s="25">
        <f t="shared" si="529"/>
        <v>1.1065405594755542</v>
      </c>
      <c r="H2835" s="25">
        <f t="shared" si="536"/>
        <v>1.001156956769502</v>
      </c>
      <c r="I2835" s="4">
        <f t="shared" si="530"/>
        <v>27608.058669629365</v>
      </c>
      <c r="J2835" s="25">
        <f t="shared" si="537"/>
        <v>25239.698534120183</v>
      </c>
      <c r="K2835" s="15">
        <f t="shared" si="531"/>
        <v>25268.899774199424</v>
      </c>
      <c r="L2835" s="36">
        <f t="shared" si="532"/>
        <v>2371.1002258005756</v>
      </c>
      <c r="M2835" s="36">
        <f t="shared" si="533"/>
        <v>2371.1002258005756</v>
      </c>
      <c r="N2835" s="36">
        <f t="shared" si="534"/>
        <v>8.5785102235910835E-2</v>
      </c>
      <c r="O2835" s="36">
        <f t="shared" si="535"/>
        <v>5622116.2807915406</v>
      </c>
      <c r="P2835" s="35">
        <f t="shared" si="538"/>
        <v>5622116.2807915406</v>
      </c>
    </row>
    <row r="2836" spans="1:16" x14ac:dyDescent="0.4">
      <c r="A2836" s="1">
        <v>2835</v>
      </c>
      <c r="B2836" s="21">
        <v>42648</v>
      </c>
      <c r="C2836" s="43">
        <v>3</v>
      </c>
      <c r="D2836" s="23">
        <v>25045</v>
      </c>
      <c r="E2836" s="25">
        <f t="shared" si="539"/>
        <v>24970.25</v>
      </c>
      <c r="F2836" s="25">
        <f t="shared" si="540"/>
        <v>24805.125</v>
      </c>
      <c r="G2836" s="25">
        <f t="shared" si="529"/>
        <v>1.0096703806169087</v>
      </c>
      <c r="H2836" s="25">
        <f t="shared" si="536"/>
        <v>0.99730290362961838</v>
      </c>
      <c r="I2836" s="4">
        <f t="shared" si="530"/>
        <v>25112.731456862672</v>
      </c>
      <c r="J2836" s="25">
        <f t="shared" si="537"/>
        <v>25240.044529710009</v>
      </c>
      <c r="K2836" s="15">
        <f t="shared" si="531"/>
        <v>25171.969697220658</v>
      </c>
      <c r="L2836" s="36">
        <f t="shared" si="532"/>
        <v>-126.96969722065842</v>
      </c>
      <c r="M2836" s="36">
        <f t="shared" si="533"/>
        <v>126.96969722065842</v>
      </c>
      <c r="N2836" s="36">
        <f t="shared" si="534"/>
        <v>5.0696624963329374E-3</v>
      </c>
      <c r="O2836" s="36">
        <f t="shared" si="535"/>
        <v>16121.304012305674</v>
      </c>
      <c r="P2836" s="35">
        <f t="shared" si="538"/>
        <v>16121.304012305674</v>
      </c>
    </row>
    <row r="2837" spans="1:16" x14ac:dyDescent="0.4">
      <c r="A2837" s="1">
        <v>2836</v>
      </c>
      <c r="B2837" s="21">
        <v>42649</v>
      </c>
      <c r="C2837" s="43">
        <v>4</v>
      </c>
      <c r="D2837" s="23">
        <v>21310</v>
      </c>
      <c r="E2837" s="25">
        <f t="shared" si="539"/>
        <v>24640</v>
      </c>
      <c r="F2837" s="25">
        <f t="shared" si="540"/>
        <v>24000.875</v>
      </c>
      <c r="G2837" s="25">
        <f t="shared" si="529"/>
        <v>0.8878842958850458</v>
      </c>
      <c r="H2837" s="25">
        <f t="shared" si="536"/>
        <v>0.99897478522145755</v>
      </c>
      <c r="I2837" s="4">
        <f t="shared" si="530"/>
        <v>21331.869748119716</v>
      </c>
      <c r="J2837" s="25">
        <f t="shared" si="537"/>
        <v>25240.390525299837</v>
      </c>
      <c r="K2837" s="15">
        <f t="shared" si="531"/>
        <v>25214.513703917117</v>
      </c>
      <c r="L2837" s="36">
        <f t="shared" si="532"/>
        <v>-3904.5137039171168</v>
      </c>
      <c r="M2837" s="36">
        <f t="shared" si="533"/>
        <v>3904.5137039171168</v>
      </c>
      <c r="N2837" s="36">
        <f t="shared" si="534"/>
        <v>0.18322448164791727</v>
      </c>
      <c r="O2837" s="36">
        <f t="shared" si="535"/>
        <v>15245227.264076563</v>
      </c>
      <c r="P2837" s="35">
        <f t="shared" si="538"/>
        <v>15245227.264076563</v>
      </c>
    </row>
    <row r="2838" spans="1:16" x14ac:dyDescent="0.4">
      <c r="A2838" s="1">
        <v>2837</v>
      </c>
      <c r="B2838" s="21">
        <v>42650</v>
      </c>
      <c r="C2838" s="43">
        <v>1</v>
      </c>
      <c r="D2838" s="23">
        <v>24565</v>
      </c>
      <c r="E2838" s="25">
        <f t="shared" si="539"/>
        <v>23361.75</v>
      </c>
      <c r="F2838" s="25">
        <f t="shared" si="540"/>
        <v>22629.375</v>
      </c>
      <c r="G2838" s="25">
        <f t="shared" si="529"/>
        <v>1.0855359460877732</v>
      </c>
      <c r="H2838" s="25">
        <f t="shared" si="536"/>
        <v>1.002565354379422</v>
      </c>
      <c r="I2838" s="4">
        <f t="shared" si="530"/>
        <v>24502.143319330531</v>
      </c>
      <c r="J2838" s="25">
        <f t="shared" si="537"/>
        <v>25240.736520889663</v>
      </c>
      <c r="K2838" s="15">
        <f t="shared" si="531"/>
        <v>25305.487954863362</v>
      </c>
      <c r="L2838" s="36">
        <f t="shared" si="532"/>
        <v>-740.48795486336167</v>
      </c>
      <c r="M2838" s="36">
        <f t="shared" si="533"/>
        <v>740.48795486336167</v>
      </c>
      <c r="N2838" s="36">
        <f t="shared" si="534"/>
        <v>3.014402421589097E-2</v>
      </c>
      <c r="O2838" s="36">
        <f t="shared" si="535"/>
        <v>548322.411297724</v>
      </c>
      <c r="P2838" s="35">
        <f t="shared" si="538"/>
        <v>548322.411297724</v>
      </c>
    </row>
    <row r="2839" spans="1:16" x14ac:dyDescent="0.4">
      <c r="A2839" s="1">
        <v>2838</v>
      </c>
      <c r="B2839" s="21">
        <v>42651</v>
      </c>
      <c r="C2839" s="43">
        <v>2</v>
      </c>
      <c r="D2839" s="23">
        <v>22527</v>
      </c>
      <c r="E2839" s="25">
        <f t="shared" si="539"/>
        <v>21897</v>
      </c>
      <c r="F2839" s="25">
        <f t="shared" si="540"/>
        <v>22371.75</v>
      </c>
      <c r="G2839" s="25">
        <f t="shared" si="529"/>
        <v>1.0069395554661571</v>
      </c>
      <c r="H2839" s="25">
        <f t="shared" si="536"/>
        <v>1.001156956769502</v>
      </c>
      <c r="I2839" s="4">
        <f t="shared" si="530"/>
        <v>22500.967353500026</v>
      </c>
      <c r="J2839" s="25">
        <f t="shared" si="537"/>
        <v>25241.082516479488</v>
      </c>
      <c r="K2839" s="15">
        <f t="shared" si="531"/>
        <v>25270.285357766486</v>
      </c>
      <c r="L2839" s="36">
        <f t="shared" si="532"/>
        <v>-2743.2853577664864</v>
      </c>
      <c r="M2839" s="36">
        <f t="shared" si="533"/>
        <v>2743.2853577664864</v>
      </c>
      <c r="N2839" s="36">
        <f t="shared" si="534"/>
        <v>0.12177766048592739</v>
      </c>
      <c r="O2839" s="36">
        <f t="shared" si="535"/>
        <v>7525614.5541359996</v>
      </c>
      <c r="P2839" s="35">
        <f t="shared" si="538"/>
        <v>7525614.5541359996</v>
      </c>
    </row>
    <row r="2840" spans="1:16" x14ac:dyDescent="0.4">
      <c r="A2840" s="1">
        <v>2839</v>
      </c>
      <c r="B2840" s="21">
        <v>42652</v>
      </c>
      <c r="C2840" s="43">
        <v>3</v>
      </c>
      <c r="D2840" s="23">
        <v>19186</v>
      </c>
      <c r="E2840" s="25">
        <f t="shared" si="539"/>
        <v>22846.5</v>
      </c>
      <c r="F2840" s="25">
        <f t="shared" si="540"/>
        <v>22805.625</v>
      </c>
      <c r="G2840" s="25">
        <f t="shared" si="529"/>
        <v>0.84128367453205077</v>
      </c>
      <c r="H2840" s="25">
        <f t="shared" si="536"/>
        <v>0.99730290362961838</v>
      </c>
      <c r="I2840" s="4">
        <f t="shared" si="530"/>
        <v>19237.886433674077</v>
      </c>
      <c r="J2840" s="25">
        <f t="shared" si="537"/>
        <v>25241.428512069313</v>
      </c>
      <c r="K2840" s="15">
        <f t="shared" si="531"/>
        <v>25173.349946846163</v>
      </c>
      <c r="L2840" s="36">
        <f t="shared" si="532"/>
        <v>-5987.3499468461632</v>
      </c>
      <c r="M2840" s="36">
        <f t="shared" si="533"/>
        <v>5987.3499468461632</v>
      </c>
      <c r="N2840" s="36">
        <f t="shared" si="534"/>
        <v>0.3120686931536622</v>
      </c>
      <c r="O2840" s="36">
        <f t="shared" si="535"/>
        <v>35848359.385998756</v>
      </c>
      <c r="P2840" s="35">
        <f t="shared" si="538"/>
        <v>35848359.385998756</v>
      </c>
    </row>
    <row r="2841" spans="1:16" x14ac:dyDescent="0.4">
      <c r="A2841" s="1">
        <v>2840</v>
      </c>
      <c r="B2841" s="21">
        <v>42653</v>
      </c>
      <c r="C2841" s="43">
        <v>4</v>
      </c>
      <c r="D2841" s="23">
        <v>25108</v>
      </c>
      <c r="E2841" s="25">
        <f t="shared" si="539"/>
        <v>22764.75</v>
      </c>
      <c r="F2841" s="25">
        <f t="shared" si="540"/>
        <v>22497</v>
      </c>
      <c r="G2841" s="25">
        <f t="shared" si="529"/>
        <v>1.1160599191003244</v>
      </c>
      <c r="H2841" s="25">
        <f t="shared" si="536"/>
        <v>0.99897478522145755</v>
      </c>
      <c r="I2841" s="4">
        <f t="shared" si="530"/>
        <v>25133.76750989159</v>
      </c>
      <c r="J2841" s="25">
        <f t="shared" si="537"/>
        <v>25241.774507659138</v>
      </c>
      <c r="K2841" s="15">
        <f t="shared" si="531"/>
        <v>25215.896267397249</v>
      </c>
      <c r="L2841" s="36">
        <f t="shared" si="532"/>
        <v>-107.89626739724918</v>
      </c>
      <c r="M2841" s="36">
        <f t="shared" si="533"/>
        <v>107.89626739724918</v>
      </c>
      <c r="N2841" s="36">
        <f t="shared" si="534"/>
        <v>4.2972864185617798E-3</v>
      </c>
      <c r="O2841" s="36">
        <f t="shared" si="535"/>
        <v>11641.604518258695</v>
      </c>
      <c r="P2841" s="35">
        <f t="shared" si="538"/>
        <v>11641.604518258695</v>
      </c>
    </row>
    <row r="2842" spans="1:16" x14ac:dyDescent="0.4">
      <c r="A2842" s="1">
        <v>2841</v>
      </c>
      <c r="B2842" s="21">
        <v>42654</v>
      </c>
      <c r="C2842" s="43">
        <v>1</v>
      </c>
      <c r="D2842" s="23">
        <v>24238</v>
      </c>
      <c r="E2842" s="25">
        <f t="shared" si="539"/>
        <v>22229.25</v>
      </c>
      <c r="F2842" s="25">
        <f t="shared" si="540"/>
        <v>22190.625</v>
      </c>
      <c r="G2842" s="25">
        <f t="shared" si="529"/>
        <v>1.0922630615406281</v>
      </c>
      <c r="H2842" s="25">
        <f t="shared" si="536"/>
        <v>1.002565354379422</v>
      </c>
      <c r="I2842" s="4">
        <f t="shared" si="530"/>
        <v>24175.980043718031</v>
      </c>
      <c r="J2842" s="25">
        <f t="shared" si="537"/>
        <v>25242.120503248963</v>
      </c>
      <c r="K2842" s="15">
        <f t="shared" si="531"/>
        <v>25306.875487627869</v>
      </c>
      <c r="L2842" s="36">
        <f t="shared" si="532"/>
        <v>-1068.875487627869</v>
      </c>
      <c r="M2842" s="36">
        <f t="shared" si="533"/>
        <v>1068.875487627869</v>
      </c>
      <c r="N2842" s="36">
        <f t="shared" si="534"/>
        <v>4.4099161961707607E-2</v>
      </c>
      <c r="O2842" s="36">
        <f t="shared" si="535"/>
        <v>1142494.8080517147</v>
      </c>
      <c r="P2842" s="35">
        <f t="shared" si="538"/>
        <v>1142494.8080517147</v>
      </c>
    </row>
    <row r="2843" spans="1:16" x14ac:dyDescent="0.4">
      <c r="A2843" s="1">
        <v>2842</v>
      </c>
      <c r="B2843" s="21">
        <v>42655</v>
      </c>
      <c r="C2843" s="43">
        <v>2</v>
      </c>
      <c r="D2843" s="23">
        <v>20385</v>
      </c>
      <c r="E2843" s="25">
        <f t="shared" si="539"/>
        <v>22152</v>
      </c>
      <c r="F2843" s="25">
        <f t="shared" si="540"/>
        <v>21995.875</v>
      </c>
      <c r="G2843" s="25">
        <f t="shared" si="529"/>
        <v>0.92676467746793434</v>
      </c>
      <c r="H2843" s="25">
        <f t="shared" si="536"/>
        <v>1.001156956769502</v>
      </c>
      <c r="I2843" s="4">
        <f t="shared" si="530"/>
        <v>20361.442691041771</v>
      </c>
      <c r="J2843" s="25">
        <f t="shared" si="537"/>
        <v>25242.466498838789</v>
      </c>
      <c r="K2843" s="15">
        <f t="shared" si="531"/>
        <v>25271.670941333548</v>
      </c>
      <c r="L2843" s="36">
        <f t="shared" si="532"/>
        <v>-4886.6709413335484</v>
      </c>
      <c r="M2843" s="36">
        <f t="shared" si="533"/>
        <v>4886.6709413335484</v>
      </c>
      <c r="N2843" s="36">
        <f t="shared" si="534"/>
        <v>0.23971895714169969</v>
      </c>
      <c r="O2843" s="36">
        <f t="shared" si="535"/>
        <v>23879552.888873708</v>
      </c>
      <c r="P2843" s="35">
        <f t="shared" si="538"/>
        <v>23879552.888873708</v>
      </c>
    </row>
    <row r="2844" spans="1:16" x14ac:dyDescent="0.4">
      <c r="A2844" s="1">
        <v>2843</v>
      </c>
      <c r="B2844" s="21">
        <v>42656</v>
      </c>
      <c r="C2844" s="43">
        <v>3</v>
      </c>
      <c r="D2844" s="23">
        <v>18877</v>
      </c>
      <c r="E2844" s="25">
        <f t="shared" si="539"/>
        <v>21839.75</v>
      </c>
      <c r="F2844" s="25">
        <f t="shared" si="540"/>
        <v>21472.875</v>
      </c>
      <c r="G2844" s="25">
        <f t="shared" si="529"/>
        <v>0.87910910858466784</v>
      </c>
      <c r="H2844" s="25">
        <f t="shared" si="536"/>
        <v>0.99730290362961838</v>
      </c>
      <c r="I2844" s="4">
        <f t="shared" si="530"/>
        <v>18928.050777049179</v>
      </c>
      <c r="J2844" s="25">
        <f t="shared" si="537"/>
        <v>25242.812494428614</v>
      </c>
      <c r="K2844" s="15">
        <f t="shared" si="531"/>
        <v>25174.730196471668</v>
      </c>
      <c r="L2844" s="36">
        <f t="shared" si="532"/>
        <v>-6297.730196471668</v>
      </c>
      <c r="M2844" s="36">
        <f t="shared" si="533"/>
        <v>6297.730196471668</v>
      </c>
      <c r="N2844" s="36">
        <f t="shared" si="534"/>
        <v>0.33361922956357831</v>
      </c>
      <c r="O2844" s="36">
        <f t="shared" si="535"/>
        <v>39661405.627551071</v>
      </c>
      <c r="P2844" s="35">
        <f t="shared" si="538"/>
        <v>39661405.627551071</v>
      </c>
    </row>
    <row r="2845" spans="1:16" x14ac:dyDescent="0.4">
      <c r="A2845" s="1">
        <v>2844</v>
      </c>
      <c r="B2845" s="21">
        <v>42657</v>
      </c>
      <c r="C2845" s="43">
        <v>4</v>
      </c>
      <c r="D2845" s="23">
        <v>23859</v>
      </c>
      <c r="E2845" s="25">
        <f t="shared" si="539"/>
        <v>21106</v>
      </c>
      <c r="F2845" s="25">
        <f t="shared" si="540"/>
        <v>20971.75</v>
      </c>
      <c r="G2845" s="25">
        <f t="shared" si="529"/>
        <v>1.1376732986040745</v>
      </c>
      <c r="H2845" s="25">
        <f t="shared" si="536"/>
        <v>0.99897478522145755</v>
      </c>
      <c r="I2845" s="4">
        <f t="shared" si="530"/>
        <v>23883.485702505317</v>
      </c>
      <c r="J2845" s="25">
        <f t="shared" si="537"/>
        <v>25243.158490018439</v>
      </c>
      <c r="K2845" s="15">
        <f t="shared" si="531"/>
        <v>25217.278830877382</v>
      </c>
      <c r="L2845" s="36">
        <f t="shared" si="532"/>
        <v>-1358.2788308773816</v>
      </c>
      <c r="M2845" s="36">
        <f t="shared" si="533"/>
        <v>1358.2788308773816</v>
      </c>
      <c r="N2845" s="36">
        <f t="shared" si="534"/>
        <v>5.6929411579587641E-2</v>
      </c>
      <c r="O2845" s="36">
        <f t="shared" si="535"/>
        <v>1844921.3824096264</v>
      </c>
      <c r="P2845" s="35">
        <f t="shared" si="538"/>
        <v>1844921.3824096264</v>
      </c>
    </row>
    <row r="2846" spans="1:16" x14ac:dyDescent="0.4">
      <c r="A2846" s="1">
        <v>2845</v>
      </c>
      <c r="B2846" s="21">
        <v>42658</v>
      </c>
      <c r="C2846" s="43">
        <v>1</v>
      </c>
      <c r="D2846" s="23">
        <v>21303</v>
      </c>
      <c r="E2846" s="25">
        <f t="shared" si="539"/>
        <v>20837.5</v>
      </c>
      <c r="F2846" s="25">
        <f t="shared" si="540"/>
        <v>21453.625</v>
      </c>
      <c r="G2846" s="25">
        <f t="shared" si="529"/>
        <v>0.99297904200339104</v>
      </c>
      <c r="H2846" s="25">
        <f t="shared" si="536"/>
        <v>1.002565354379422</v>
      </c>
      <c r="I2846" s="4">
        <f t="shared" si="530"/>
        <v>21248.490092884116</v>
      </c>
      <c r="J2846" s="25">
        <f t="shared" si="537"/>
        <v>25243.504485608268</v>
      </c>
      <c r="K2846" s="15">
        <f t="shared" si="531"/>
        <v>25308.26302039238</v>
      </c>
      <c r="L2846" s="36">
        <f t="shared" si="532"/>
        <v>-4005.26302039238</v>
      </c>
      <c r="M2846" s="36">
        <f t="shared" si="533"/>
        <v>4005.26302039238</v>
      </c>
      <c r="N2846" s="36">
        <f t="shared" si="534"/>
        <v>0.18801403653909685</v>
      </c>
      <c r="O2846" s="36">
        <f t="shared" si="535"/>
        <v>16042131.86252269</v>
      </c>
      <c r="P2846" s="35">
        <f t="shared" si="538"/>
        <v>16042131.86252269</v>
      </c>
    </row>
    <row r="2847" spans="1:16" x14ac:dyDescent="0.4">
      <c r="A2847" s="1">
        <v>2846</v>
      </c>
      <c r="B2847" s="21">
        <v>42659</v>
      </c>
      <c r="C2847" s="43">
        <v>2</v>
      </c>
      <c r="D2847" s="23">
        <v>19311</v>
      </c>
      <c r="E2847" s="25">
        <f t="shared" si="539"/>
        <v>22069.75</v>
      </c>
      <c r="F2847" s="25">
        <f t="shared" si="540"/>
        <v>22105.125</v>
      </c>
      <c r="G2847" s="25">
        <f t="shared" si="529"/>
        <v>0.87359831713233926</v>
      </c>
      <c r="H2847" s="25">
        <f t="shared" si="536"/>
        <v>1.001156956769502</v>
      </c>
      <c r="I2847" s="4">
        <f t="shared" si="530"/>
        <v>19288.68382667195</v>
      </c>
      <c r="J2847" s="25">
        <f t="shared" si="537"/>
        <v>25243.850481198093</v>
      </c>
      <c r="K2847" s="15">
        <f t="shared" si="531"/>
        <v>25273.05652490061</v>
      </c>
      <c r="L2847" s="36">
        <f t="shared" si="532"/>
        <v>-5962.0565249006104</v>
      </c>
      <c r="M2847" s="36">
        <f t="shared" si="533"/>
        <v>5962.0565249006104</v>
      </c>
      <c r="N2847" s="36">
        <f t="shared" si="534"/>
        <v>0.30873888068461552</v>
      </c>
      <c r="O2847" s="36">
        <f t="shared" si="535"/>
        <v>35546118.006109945</v>
      </c>
      <c r="P2847" s="35">
        <f t="shared" si="538"/>
        <v>35546118.006109945</v>
      </c>
    </row>
    <row r="2848" spans="1:16" x14ac:dyDescent="0.4">
      <c r="A2848" s="1">
        <v>2847</v>
      </c>
      <c r="B2848" s="21">
        <v>42660</v>
      </c>
      <c r="C2848" s="43">
        <v>3</v>
      </c>
      <c r="D2848" s="23">
        <v>23806</v>
      </c>
      <c r="E2848" s="25">
        <f t="shared" si="539"/>
        <v>22140.5</v>
      </c>
      <c r="F2848" s="25">
        <f t="shared" si="540"/>
        <v>22512.5</v>
      </c>
      <c r="G2848" s="25">
        <f t="shared" si="529"/>
        <v>1.0574569683509161</v>
      </c>
      <c r="H2848" s="25">
        <f t="shared" si="536"/>
        <v>0.99730290362961838</v>
      </c>
      <c r="I2848" s="4">
        <f t="shared" si="530"/>
        <v>23870.380717191965</v>
      </c>
      <c r="J2848" s="25">
        <f t="shared" si="537"/>
        <v>25244.196476787918</v>
      </c>
      <c r="K2848" s="15">
        <f t="shared" si="531"/>
        <v>25176.110446097173</v>
      </c>
      <c r="L2848" s="36">
        <f t="shared" si="532"/>
        <v>-1370.1104460971728</v>
      </c>
      <c r="M2848" s="36">
        <f t="shared" si="533"/>
        <v>1370.1104460971728</v>
      </c>
      <c r="N2848" s="36">
        <f t="shared" si="534"/>
        <v>5.7553156603258541E-2</v>
      </c>
      <c r="O2848" s="36">
        <f t="shared" si="535"/>
        <v>1877202.6345045939</v>
      </c>
      <c r="P2848" s="35">
        <f t="shared" si="538"/>
        <v>1877202.6345045939</v>
      </c>
    </row>
    <row r="2849" spans="1:16" x14ac:dyDescent="0.4">
      <c r="A2849" s="1">
        <v>2848</v>
      </c>
      <c r="B2849" s="21">
        <v>42661</v>
      </c>
      <c r="C2849" s="43">
        <v>4</v>
      </c>
      <c r="D2849" s="23">
        <v>24142</v>
      </c>
      <c r="E2849" s="25">
        <f t="shared" si="539"/>
        <v>22884.5</v>
      </c>
      <c r="F2849" s="25">
        <f t="shared" si="540"/>
        <v>22877.375</v>
      </c>
      <c r="G2849" s="25">
        <f t="shared" si="529"/>
        <v>1.0552784137166087</v>
      </c>
      <c r="H2849" s="25">
        <f t="shared" si="536"/>
        <v>0.99897478522145755</v>
      </c>
      <c r="I2849" s="4">
        <f t="shared" si="530"/>
        <v>24166.776136044398</v>
      </c>
      <c r="J2849" s="25">
        <f t="shared" si="537"/>
        <v>25244.542472377743</v>
      </c>
      <c r="K2849" s="15">
        <f t="shared" si="531"/>
        <v>25218.661394357518</v>
      </c>
      <c r="L2849" s="36">
        <f t="shared" si="532"/>
        <v>-1076.6613943575176</v>
      </c>
      <c r="M2849" s="36">
        <f t="shared" si="533"/>
        <v>1076.6613943575176</v>
      </c>
      <c r="N2849" s="36">
        <f t="shared" si="534"/>
        <v>4.4597025696194087E-2</v>
      </c>
      <c r="O2849" s="36">
        <f t="shared" si="535"/>
        <v>1159199.758099874</v>
      </c>
      <c r="P2849" s="35">
        <f t="shared" si="538"/>
        <v>1159199.758099874</v>
      </c>
    </row>
    <row r="2850" spans="1:16" x14ac:dyDescent="0.4">
      <c r="A2850" s="1">
        <v>2849</v>
      </c>
      <c r="B2850" s="21">
        <v>42662</v>
      </c>
      <c r="C2850" s="43">
        <v>1</v>
      </c>
      <c r="D2850" s="23">
        <v>24279</v>
      </c>
      <c r="E2850" s="25">
        <f t="shared" si="539"/>
        <v>22870.25</v>
      </c>
      <c r="F2850" s="25">
        <f t="shared" si="540"/>
        <v>22910.75</v>
      </c>
      <c r="G2850" s="25">
        <f t="shared" si="529"/>
        <v>1.0597208733891295</v>
      </c>
      <c r="H2850" s="25">
        <f t="shared" si="536"/>
        <v>1.002565354379422</v>
      </c>
      <c r="I2850" s="4">
        <f t="shared" si="530"/>
        <v>24216.87513332082</v>
      </c>
      <c r="J2850" s="25">
        <f t="shared" si="537"/>
        <v>25244.888467967568</v>
      </c>
      <c r="K2850" s="15">
        <f t="shared" si="531"/>
        <v>25309.650553156887</v>
      </c>
      <c r="L2850" s="36">
        <f t="shared" si="532"/>
        <v>-1030.6505531568873</v>
      </c>
      <c r="M2850" s="36">
        <f t="shared" si="533"/>
        <v>1030.6505531568873</v>
      </c>
      <c r="N2850" s="36">
        <f t="shared" si="534"/>
        <v>4.2450288445030161E-2</v>
      </c>
      <c r="O2850" s="36">
        <f t="shared" si="535"/>
        <v>1062240.5627225977</v>
      </c>
      <c r="P2850" s="35">
        <f t="shared" si="538"/>
        <v>1062240.5627225977</v>
      </c>
    </row>
    <row r="2851" spans="1:16" x14ac:dyDescent="0.4">
      <c r="A2851" s="1">
        <v>2850</v>
      </c>
      <c r="B2851" s="21">
        <v>42663</v>
      </c>
      <c r="C2851" s="43">
        <v>2</v>
      </c>
      <c r="D2851" s="23">
        <v>19254</v>
      </c>
      <c r="E2851" s="25">
        <f t="shared" si="539"/>
        <v>22951.25</v>
      </c>
      <c r="F2851" s="25">
        <f t="shared" si="540"/>
        <v>22612</v>
      </c>
      <c r="G2851" s="25">
        <f t="shared" si="529"/>
        <v>0.85149478153192992</v>
      </c>
      <c r="H2851" s="25">
        <f t="shared" si="536"/>
        <v>1.001156956769502</v>
      </c>
      <c r="I2851" s="4">
        <f t="shared" si="530"/>
        <v>19231.74969699869</v>
      </c>
      <c r="J2851" s="25">
        <f t="shared" si="537"/>
        <v>25245.234463557394</v>
      </c>
      <c r="K2851" s="15">
        <f t="shared" si="531"/>
        <v>25274.442108467672</v>
      </c>
      <c r="L2851" s="36">
        <f t="shared" si="532"/>
        <v>-6020.4421084676724</v>
      </c>
      <c r="M2851" s="36">
        <f t="shared" si="533"/>
        <v>6020.4421084676724</v>
      </c>
      <c r="N2851" s="36">
        <f t="shared" si="534"/>
        <v>0.31268526583918521</v>
      </c>
      <c r="O2851" s="36">
        <f t="shared" si="535"/>
        <v>36245723.18141067</v>
      </c>
      <c r="P2851" s="35">
        <f t="shared" si="538"/>
        <v>36245723.18141067</v>
      </c>
    </row>
    <row r="2852" spans="1:16" x14ac:dyDescent="0.4">
      <c r="A2852" s="1">
        <v>2851</v>
      </c>
      <c r="B2852" s="21">
        <v>42664</v>
      </c>
      <c r="C2852" s="43">
        <v>3</v>
      </c>
      <c r="D2852" s="23">
        <v>24130</v>
      </c>
      <c r="E2852" s="25">
        <f t="shared" si="539"/>
        <v>22272.75</v>
      </c>
      <c r="F2852" s="25">
        <f t="shared" si="540"/>
        <v>21972</v>
      </c>
      <c r="G2852" s="25">
        <f t="shared" si="529"/>
        <v>1.0982159111596577</v>
      </c>
      <c r="H2852" s="25">
        <f t="shared" si="536"/>
        <v>0.99730290362961838</v>
      </c>
      <c r="I2852" s="4">
        <f t="shared" si="530"/>
        <v>24195.256939672443</v>
      </c>
      <c r="J2852" s="25">
        <f t="shared" si="537"/>
        <v>25245.580459147219</v>
      </c>
      <c r="K2852" s="15">
        <f t="shared" si="531"/>
        <v>25177.490695722674</v>
      </c>
      <c r="L2852" s="36">
        <f t="shared" si="532"/>
        <v>-1047.490695722674</v>
      </c>
      <c r="M2852" s="36">
        <f t="shared" si="533"/>
        <v>1047.490695722674</v>
      </c>
      <c r="N2852" s="36">
        <f t="shared" si="534"/>
        <v>4.3410306494930544E-2</v>
      </c>
      <c r="O2852" s="36">
        <f t="shared" si="535"/>
        <v>1097236.7576255717</v>
      </c>
      <c r="P2852" s="35">
        <f t="shared" si="538"/>
        <v>1097236.7576255717</v>
      </c>
    </row>
    <row r="2853" spans="1:16" x14ac:dyDescent="0.4">
      <c r="A2853" s="1">
        <v>2852</v>
      </c>
      <c r="B2853" s="21">
        <v>42665</v>
      </c>
      <c r="C2853" s="43">
        <v>4</v>
      </c>
      <c r="D2853" s="23">
        <v>21428</v>
      </c>
      <c r="E2853" s="25">
        <f t="shared" si="539"/>
        <v>21671.25</v>
      </c>
      <c r="F2853" s="25">
        <f t="shared" si="540"/>
        <v>22162.75</v>
      </c>
      <c r="G2853" s="25">
        <f t="shared" si="529"/>
        <v>0.96684752569062959</v>
      </c>
      <c r="H2853" s="25">
        <f t="shared" si="536"/>
        <v>0.99897478522145755</v>
      </c>
      <c r="I2853" s="4">
        <f t="shared" si="530"/>
        <v>21449.990847616577</v>
      </c>
      <c r="J2853" s="25">
        <f t="shared" si="537"/>
        <v>25245.926454737044</v>
      </c>
      <c r="K2853" s="15">
        <f t="shared" si="531"/>
        <v>25220.043957837654</v>
      </c>
      <c r="L2853" s="36">
        <f t="shared" si="532"/>
        <v>-3792.0439578376536</v>
      </c>
      <c r="M2853" s="36">
        <f t="shared" si="533"/>
        <v>3792.0439578376536</v>
      </c>
      <c r="N2853" s="36">
        <f t="shared" si="534"/>
        <v>0.17696677047963663</v>
      </c>
      <c r="O2853" s="36">
        <f t="shared" si="535"/>
        <v>14379597.378173057</v>
      </c>
      <c r="P2853" s="35">
        <f t="shared" si="538"/>
        <v>14379597.378173057</v>
      </c>
    </row>
    <row r="2854" spans="1:16" x14ac:dyDescent="0.4">
      <c r="A2854" s="1">
        <v>2853</v>
      </c>
      <c r="B2854" s="21">
        <v>42666</v>
      </c>
      <c r="C2854" s="43">
        <v>1</v>
      </c>
      <c r="D2854" s="23">
        <v>21873</v>
      </c>
      <c r="E2854" s="25">
        <f t="shared" si="539"/>
        <v>22654.25</v>
      </c>
      <c r="F2854" s="25">
        <f t="shared" si="540"/>
        <v>22551.75</v>
      </c>
      <c r="G2854" s="25">
        <f t="shared" si="529"/>
        <v>0.96990255745119558</v>
      </c>
      <c r="H2854" s="25">
        <f t="shared" si="536"/>
        <v>1.002565354379422</v>
      </c>
      <c r="I2854" s="4">
        <f t="shared" si="530"/>
        <v>21817.031582483887</v>
      </c>
      <c r="J2854" s="25">
        <f t="shared" si="537"/>
        <v>25246.272450326873</v>
      </c>
      <c r="K2854" s="15">
        <f t="shared" si="531"/>
        <v>25311.038085921398</v>
      </c>
      <c r="L2854" s="36">
        <f t="shared" si="532"/>
        <v>-3438.0380859213983</v>
      </c>
      <c r="M2854" s="36">
        <f t="shared" si="533"/>
        <v>3438.0380859213983</v>
      </c>
      <c r="N2854" s="36">
        <f t="shared" si="534"/>
        <v>0.15718182626623683</v>
      </c>
      <c r="O2854" s="36">
        <f t="shared" si="535"/>
        <v>11820105.880246073</v>
      </c>
      <c r="P2854" s="35">
        <f t="shared" si="538"/>
        <v>11820105.880246073</v>
      </c>
    </row>
    <row r="2855" spans="1:16" x14ac:dyDescent="0.4">
      <c r="A2855" s="1">
        <v>2854</v>
      </c>
      <c r="B2855" s="21">
        <v>42667</v>
      </c>
      <c r="C2855" s="43">
        <v>2</v>
      </c>
      <c r="D2855" s="23">
        <v>23186</v>
      </c>
      <c r="E2855" s="25">
        <f t="shared" si="539"/>
        <v>22449.25</v>
      </c>
      <c r="F2855" s="25">
        <f t="shared" si="540"/>
        <v>22817</v>
      </c>
      <c r="G2855" s="25">
        <f t="shared" si="529"/>
        <v>1.0161721523425515</v>
      </c>
      <c r="H2855" s="25">
        <f t="shared" si="536"/>
        <v>1.001156956769502</v>
      </c>
      <c r="I2855" s="4">
        <f t="shared" si="530"/>
        <v>23159.205800073316</v>
      </c>
      <c r="J2855" s="25">
        <f t="shared" si="537"/>
        <v>25246.618445916698</v>
      </c>
      <c r="K2855" s="15">
        <f t="shared" si="531"/>
        <v>25275.827692034734</v>
      </c>
      <c r="L2855" s="36">
        <f t="shared" si="532"/>
        <v>-2089.8276920347344</v>
      </c>
      <c r="M2855" s="36">
        <f t="shared" si="533"/>
        <v>2089.8276920347344</v>
      </c>
      <c r="N2855" s="36">
        <f t="shared" si="534"/>
        <v>9.0133170535440968E-2</v>
      </c>
      <c r="O2855" s="36">
        <f t="shared" si="535"/>
        <v>4367379.7823952241</v>
      </c>
      <c r="P2855" s="35">
        <f t="shared" si="538"/>
        <v>4367379.7823952241</v>
      </c>
    </row>
    <row r="2856" spans="1:16" x14ac:dyDescent="0.4">
      <c r="A2856" s="1">
        <v>2855</v>
      </c>
      <c r="B2856" s="21">
        <v>42668</v>
      </c>
      <c r="C2856" s="43">
        <v>3</v>
      </c>
      <c r="D2856" s="23">
        <v>23310</v>
      </c>
      <c r="E2856" s="25">
        <f t="shared" si="539"/>
        <v>23184.75</v>
      </c>
      <c r="F2856" s="25">
        <f t="shared" si="540"/>
        <v>22919.25</v>
      </c>
      <c r="G2856" s="25">
        <f t="shared" si="529"/>
        <v>1.0170489872050787</v>
      </c>
      <c r="H2856" s="25">
        <f t="shared" si="536"/>
        <v>0.99730290362961838</v>
      </c>
      <c r="I2856" s="4">
        <f t="shared" si="530"/>
        <v>23373.039339567535</v>
      </c>
      <c r="J2856" s="25">
        <f t="shared" si="537"/>
        <v>25246.964441506523</v>
      </c>
      <c r="K2856" s="15">
        <f t="shared" si="531"/>
        <v>25178.870945348182</v>
      </c>
      <c r="L2856" s="36">
        <f t="shared" si="532"/>
        <v>-1868.8709453481824</v>
      </c>
      <c r="M2856" s="36">
        <f t="shared" si="533"/>
        <v>1868.8709453481824</v>
      </c>
      <c r="N2856" s="36">
        <f t="shared" si="534"/>
        <v>8.017464373008075E-2</v>
      </c>
      <c r="O2856" s="36">
        <f t="shared" si="535"/>
        <v>3492678.6103666089</v>
      </c>
      <c r="P2856" s="35">
        <f t="shared" si="538"/>
        <v>3492678.6103666089</v>
      </c>
    </row>
    <row r="2857" spans="1:16" x14ac:dyDescent="0.4">
      <c r="A2857" s="1">
        <v>2856</v>
      </c>
      <c r="B2857" s="21">
        <v>42669</v>
      </c>
      <c r="C2857" s="43">
        <v>4</v>
      </c>
      <c r="D2857" s="23">
        <v>24370</v>
      </c>
      <c r="E2857" s="25">
        <f t="shared" si="539"/>
        <v>22653.75</v>
      </c>
      <c r="F2857" s="25">
        <f t="shared" si="540"/>
        <v>22775.625</v>
      </c>
      <c r="G2857" s="25">
        <f t="shared" si="529"/>
        <v>1.0700035674103345</v>
      </c>
      <c r="H2857" s="25">
        <f t="shared" si="536"/>
        <v>0.99897478522145755</v>
      </c>
      <c r="I2857" s="4">
        <f t="shared" si="530"/>
        <v>24395.010124902743</v>
      </c>
      <c r="J2857" s="25">
        <f t="shared" si="537"/>
        <v>25247.310437096348</v>
      </c>
      <c r="K2857" s="15">
        <f t="shared" si="531"/>
        <v>25221.42652131779</v>
      </c>
      <c r="L2857" s="36">
        <f t="shared" si="532"/>
        <v>-851.42652131778959</v>
      </c>
      <c r="M2857" s="36">
        <f t="shared" si="533"/>
        <v>851.42652131778959</v>
      </c>
      <c r="N2857" s="36">
        <f t="shared" si="534"/>
        <v>3.4937485486983569E-2</v>
      </c>
      <c r="O2857" s="36">
        <f t="shared" si="535"/>
        <v>724927.12120331242</v>
      </c>
      <c r="P2857" s="35">
        <f t="shared" si="538"/>
        <v>724927.12120331242</v>
      </c>
    </row>
    <row r="2858" spans="1:16" x14ac:dyDescent="0.4">
      <c r="A2858" s="1">
        <v>2857</v>
      </c>
      <c r="B2858" s="21">
        <v>42670</v>
      </c>
      <c r="C2858" s="43">
        <v>1</v>
      </c>
      <c r="D2858" s="23">
        <v>19749</v>
      </c>
      <c r="E2858" s="25">
        <f t="shared" si="539"/>
        <v>22897.5</v>
      </c>
      <c r="F2858" s="25">
        <f t="shared" si="540"/>
        <v>22677.625</v>
      </c>
      <c r="G2858" s="25">
        <f t="shared" si="529"/>
        <v>0.87085839015328981</v>
      </c>
      <c r="H2858" s="25">
        <f t="shared" si="536"/>
        <v>1.002565354379422</v>
      </c>
      <c r="I2858" s="4">
        <f t="shared" si="530"/>
        <v>19698.466452817367</v>
      </c>
      <c r="J2858" s="25">
        <f t="shared" si="537"/>
        <v>25247.656432686174</v>
      </c>
      <c r="K2858" s="15">
        <f t="shared" si="531"/>
        <v>25312.425618685906</v>
      </c>
      <c r="L2858" s="36">
        <f t="shared" si="532"/>
        <v>-5563.4256186859056</v>
      </c>
      <c r="M2858" s="36">
        <f t="shared" si="533"/>
        <v>5563.4256186859056</v>
      </c>
      <c r="N2858" s="36">
        <f t="shared" si="534"/>
        <v>0.28170670001954051</v>
      </c>
      <c r="O2858" s="36">
        <f t="shared" si="535"/>
        <v>30951704.614650652</v>
      </c>
      <c r="P2858" s="35">
        <f t="shared" si="538"/>
        <v>30951704.614650652</v>
      </c>
    </row>
    <row r="2859" spans="1:16" x14ac:dyDescent="0.4">
      <c r="A2859" s="1">
        <v>2858</v>
      </c>
      <c r="B2859" s="21">
        <v>42671</v>
      </c>
      <c r="C2859" s="43">
        <v>2</v>
      </c>
      <c r="D2859" s="23">
        <v>24161</v>
      </c>
      <c r="E2859" s="25">
        <f t="shared" si="539"/>
        <v>22457.75</v>
      </c>
      <c r="F2859" s="25">
        <f t="shared" si="540"/>
        <v>21936</v>
      </c>
      <c r="G2859" s="25">
        <f t="shared" si="529"/>
        <v>1.1014314369073668</v>
      </c>
      <c r="H2859" s="25">
        <f t="shared" si="536"/>
        <v>1.001156956769502</v>
      </c>
      <c r="I2859" s="4">
        <f t="shared" si="530"/>
        <v>24133.079070800111</v>
      </c>
      <c r="J2859" s="25">
        <f t="shared" si="537"/>
        <v>25248.002428275999</v>
      </c>
      <c r="K2859" s="15">
        <f t="shared" si="531"/>
        <v>25277.213275601796</v>
      </c>
      <c r="L2859" s="36">
        <f t="shared" si="532"/>
        <v>-1116.2132756017963</v>
      </c>
      <c r="M2859" s="36">
        <f t="shared" si="533"/>
        <v>1116.2132756017963</v>
      </c>
      <c r="N2859" s="36">
        <f t="shared" si="534"/>
        <v>4.6198968403700025E-2</v>
      </c>
      <c r="O2859" s="36">
        <f t="shared" si="535"/>
        <v>1245932.0766296918</v>
      </c>
      <c r="P2859" s="35">
        <f t="shared" si="538"/>
        <v>1245932.0766296918</v>
      </c>
    </row>
    <row r="2860" spans="1:16" x14ac:dyDescent="0.4">
      <c r="A2860" s="1">
        <v>2859</v>
      </c>
      <c r="B2860" s="21">
        <v>42672</v>
      </c>
      <c r="C2860" s="43">
        <v>3</v>
      </c>
      <c r="D2860" s="23">
        <v>21551</v>
      </c>
      <c r="E2860" s="25">
        <f t="shared" si="539"/>
        <v>21414.25</v>
      </c>
      <c r="F2860" s="25">
        <f t="shared" si="540"/>
        <v>21646.125</v>
      </c>
      <c r="G2860" s="25">
        <f t="shared" si="529"/>
        <v>0.99560544901223658</v>
      </c>
      <c r="H2860" s="25">
        <f t="shared" si="536"/>
        <v>0.99730290362961838</v>
      </c>
      <c r="I2860" s="4">
        <f t="shared" si="530"/>
        <v>21609.282316903471</v>
      </c>
      <c r="J2860" s="25">
        <f t="shared" si="537"/>
        <v>25248.348423865824</v>
      </c>
      <c r="K2860" s="15">
        <f t="shared" si="531"/>
        <v>25180.251194973684</v>
      </c>
      <c r="L2860" s="36">
        <f t="shared" si="532"/>
        <v>-3629.2511949736836</v>
      </c>
      <c r="M2860" s="36">
        <f t="shared" si="533"/>
        <v>3629.2511949736836</v>
      </c>
      <c r="N2860" s="36">
        <f t="shared" si="534"/>
        <v>0.16840291378468208</v>
      </c>
      <c r="O2860" s="36">
        <f t="shared" si="535"/>
        <v>13171464.23621791</v>
      </c>
      <c r="P2860" s="35">
        <f t="shared" si="538"/>
        <v>13171464.23621791</v>
      </c>
    </row>
    <row r="2861" spans="1:16" x14ac:dyDescent="0.4">
      <c r="A2861" s="1">
        <v>2860</v>
      </c>
      <c r="B2861" s="21">
        <v>42673</v>
      </c>
      <c r="C2861" s="43">
        <v>4</v>
      </c>
      <c r="D2861" s="23">
        <v>20196</v>
      </c>
      <c r="E2861" s="25">
        <f t="shared" si="539"/>
        <v>21878</v>
      </c>
      <c r="F2861" s="25">
        <f t="shared" si="540"/>
        <v>21323.875</v>
      </c>
      <c r="G2861" s="25">
        <f t="shared" ref="G2861:G2924" si="541">D2861/F2861</f>
        <v>0.94710740894888945</v>
      </c>
      <c r="H2861" s="25">
        <f t="shared" si="536"/>
        <v>0.99897478522145755</v>
      </c>
      <c r="I2861" s="4">
        <f t="shared" ref="I2861:I2924" si="542">D2861/H2861</f>
        <v>20216.726486767984</v>
      </c>
      <c r="J2861" s="25">
        <f t="shared" si="537"/>
        <v>25248.694419455649</v>
      </c>
      <c r="K2861" s="15">
        <f t="shared" ref="K2861:K2924" si="543">H2861*J2861</f>
        <v>25222.809084797922</v>
      </c>
      <c r="L2861" s="36">
        <f t="shared" ref="L2861:L2924" si="544">D2861-K2861</f>
        <v>-5026.809084797922</v>
      </c>
      <c r="M2861" s="36">
        <f t="shared" ref="M2861:M2924" si="545">ABS(L2861)</f>
        <v>5026.809084797922</v>
      </c>
      <c r="N2861" s="36">
        <f t="shared" ref="N2861:N2924" si="546">M2861/D2861</f>
        <v>0.24890122226173114</v>
      </c>
      <c r="O2861" s="36">
        <f t="shared" ref="O2861:O2924" si="547">L2861^2</f>
        <v>25268809.575006921</v>
      </c>
      <c r="P2861" s="35">
        <f t="shared" si="538"/>
        <v>25268809.575006921</v>
      </c>
    </row>
    <row r="2862" spans="1:16" x14ac:dyDescent="0.4">
      <c r="A2862" s="1">
        <v>2861</v>
      </c>
      <c r="B2862" s="21">
        <v>42674</v>
      </c>
      <c r="C2862" s="43">
        <v>1</v>
      </c>
      <c r="D2862" s="23">
        <v>21604</v>
      </c>
      <c r="E2862" s="25">
        <f t="shared" si="539"/>
        <v>20769.75</v>
      </c>
      <c r="F2862" s="25">
        <f t="shared" si="540"/>
        <v>21053.125</v>
      </c>
      <c r="G2862" s="25">
        <f t="shared" si="541"/>
        <v>1.0261659492355648</v>
      </c>
      <c r="H2862" s="25">
        <f t="shared" si="536"/>
        <v>1.002565354379422</v>
      </c>
      <c r="I2862" s="4">
        <f t="shared" si="542"/>
        <v>21548.719897041188</v>
      </c>
      <c r="J2862" s="25">
        <f t="shared" si="537"/>
        <v>25249.040415045474</v>
      </c>
      <c r="K2862" s="15">
        <f t="shared" si="543"/>
        <v>25313.813151450413</v>
      </c>
      <c r="L2862" s="36">
        <f t="shared" si="544"/>
        <v>-3709.813151450413</v>
      </c>
      <c r="M2862" s="36">
        <f t="shared" si="545"/>
        <v>3709.813151450413</v>
      </c>
      <c r="N2862" s="36">
        <f t="shared" si="546"/>
        <v>0.17171880908398504</v>
      </c>
      <c r="O2862" s="36">
        <f t="shared" si="547"/>
        <v>13762713.618674444</v>
      </c>
      <c r="P2862" s="35">
        <f t="shared" si="538"/>
        <v>13762713.618674444</v>
      </c>
    </row>
    <row r="2863" spans="1:16" x14ac:dyDescent="0.4">
      <c r="A2863" s="1">
        <v>2862</v>
      </c>
      <c r="B2863" s="21">
        <v>42675</v>
      </c>
      <c r="C2863" s="43">
        <v>2</v>
      </c>
      <c r="D2863" s="23">
        <v>19728</v>
      </c>
      <c r="E2863" s="25">
        <f t="shared" si="539"/>
        <v>21336.5</v>
      </c>
      <c r="F2863" s="25">
        <f t="shared" si="540"/>
        <v>21241.75</v>
      </c>
      <c r="G2863" s="25">
        <f t="shared" si="541"/>
        <v>0.92873703908576266</v>
      </c>
      <c r="H2863" s="25">
        <f t="shared" si="536"/>
        <v>1.001156956769502</v>
      </c>
      <c r="I2863" s="4">
        <f t="shared" si="542"/>
        <v>19705.201933228946</v>
      </c>
      <c r="J2863" s="25">
        <f t="shared" si="537"/>
        <v>25249.386410635303</v>
      </c>
      <c r="K2863" s="15">
        <f t="shared" si="543"/>
        <v>25278.598859168858</v>
      </c>
      <c r="L2863" s="36">
        <f t="shared" si="544"/>
        <v>-5550.5988591688583</v>
      </c>
      <c r="M2863" s="36">
        <f t="shared" si="545"/>
        <v>5550.5988591688583</v>
      </c>
      <c r="N2863" s="36">
        <f t="shared" si="546"/>
        <v>0.28135638986054634</v>
      </c>
      <c r="O2863" s="36">
        <f t="shared" si="547"/>
        <v>30809147.695406631</v>
      </c>
      <c r="P2863" s="35">
        <f t="shared" si="538"/>
        <v>30809147.695406631</v>
      </c>
    </row>
    <row r="2864" spans="1:16" x14ac:dyDescent="0.4">
      <c r="A2864" s="1">
        <v>2863</v>
      </c>
      <c r="B2864" s="21">
        <v>42676</v>
      </c>
      <c r="C2864" s="43">
        <v>3</v>
      </c>
      <c r="D2864" s="23">
        <v>23818</v>
      </c>
      <c r="E2864" s="25">
        <f t="shared" si="539"/>
        <v>21147</v>
      </c>
      <c r="F2864" s="25">
        <f t="shared" si="540"/>
        <v>21520.625</v>
      </c>
      <c r="G2864" s="25">
        <f t="shared" si="541"/>
        <v>1.1067522434873522</v>
      </c>
      <c r="H2864" s="25">
        <f t="shared" si="536"/>
        <v>0.99730290362961838</v>
      </c>
      <c r="I2864" s="4">
        <f t="shared" si="542"/>
        <v>23882.413169876429</v>
      </c>
      <c r="J2864" s="25">
        <f t="shared" si="537"/>
        <v>25249.732406225128</v>
      </c>
      <c r="K2864" s="15">
        <f t="shared" si="543"/>
        <v>25181.631444599192</v>
      </c>
      <c r="L2864" s="36">
        <f t="shared" si="544"/>
        <v>-1363.631444599192</v>
      </c>
      <c r="M2864" s="36">
        <f t="shared" si="545"/>
        <v>1363.631444599192</v>
      </c>
      <c r="N2864" s="36">
        <f t="shared" si="546"/>
        <v>5.7252138911713497E-2</v>
      </c>
      <c r="O2864" s="36">
        <f t="shared" si="547"/>
        <v>1859490.7166996794</v>
      </c>
      <c r="P2864" s="35">
        <f t="shared" si="538"/>
        <v>1859490.7166996794</v>
      </c>
    </row>
    <row r="2865" spans="1:16" x14ac:dyDescent="0.4">
      <c r="A2865" s="1">
        <v>2864</v>
      </c>
      <c r="B2865" s="21">
        <v>42677</v>
      </c>
      <c r="C2865" s="43">
        <v>4</v>
      </c>
      <c r="D2865" s="23">
        <v>19438</v>
      </c>
      <c r="E2865" s="25">
        <f t="shared" si="539"/>
        <v>21894.25</v>
      </c>
      <c r="F2865" s="25">
        <f t="shared" si="540"/>
        <v>22134.125</v>
      </c>
      <c r="G2865" s="25">
        <f t="shared" si="541"/>
        <v>0.87819148034991223</v>
      </c>
      <c r="H2865" s="25">
        <f t="shared" si="536"/>
        <v>0.99897478522145755</v>
      </c>
      <c r="I2865" s="4">
        <f t="shared" si="542"/>
        <v>19457.948576440685</v>
      </c>
      <c r="J2865" s="25">
        <f t="shared" si="537"/>
        <v>25250.078401814953</v>
      </c>
      <c r="K2865" s="15">
        <f t="shared" si="543"/>
        <v>25224.191648278058</v>
      </c>
      <c r="L2865" s="36">
        <f t="shared" si="544"/>
        <v>-5786.191648278058</v>
      </c>
      <c r="M2865" s="36">
        <f t="shared" si="545"/>
        <v>5786.191648278058</v>
      </c>
      <c r="N2865" s="36">
        <f t="shared" si="546"/>
        <v>0.29767422822708395</v>
      </c>
      <c r="O2865" s="36">
        <f t="shared" si="547"/>
        <v>33480013.790602751</v>
      </c>
      <c r="P2865" s="35">
        <f t="shared" si="538"/>
        <v>33480013.790602751</v>
      </c>
    </row>
    <row r="2866" spans="1:16" x14ac:dyDescent="0.4">
      <c r="A2866" s="1">
        <v>2865</v>
      </c>
      <c r="B2866" s="21">
        <v>42678</v>
      </c>
      <c r="C2866" s="43">
        <v>1</v>
      </c>
      <c r="D2866" s="23">
        <v>24593</v>
      </c>
      <c r="E2866" s="25">
        <f t="shared" si="539"/>
        <v>22374</v>
      </c>
      <c r="F2866" s="25">
        <f t="shared" si="540"/>
        <v>21880.375</v>
      </c>
      <c r="G2866" s="25">
        <f t="shared" si="541"/>
        <v>1.1239752517952732</v>
      </c>
      <c r="H2866" s="25">
        <f t="shared" si="536"/>
        <v>1.002565354379422</v>
      </c>
      <c r="I2866" s="4">
        <f t="shared" si="542"/>
        <v>24530.071673205606</v>
      </c>
      <c r="J2866" s="25">
        <f t="shared" si="537"/>
        <v>25250.424397404779</v>
      </c>
      <c r="K2866" s="15">
        <f t="shared" si="543"/>
        <v>25315.200684214924</v>
      </c>
      <c r="L2866" s="36">
        <f t="shared" si="544"/>
        <v>-722.20068421492397</v>
      </c>
      <c r="M2866" s="36">
        <f t="shared" si="545"/>
        <v>722.20068421492397</v>
      </c>
      <c r="N2866" s="36">
        <f t="shared" si="546"/>
        <v>2.9366107600330336E-2</v>
      </c>
      <c r="O2866" s="36">
        <f t="shared" si="547"/>
        <v>521573.82828050433</v>
      </c>
      <c r="P2866" s="35">
        <f t="shared" si="538"/>
        <v>521573.82828050433</v>
      </c>
    </row>
    <row r="2867" spans="1:16" x14ac:dyDescent="0.4">
      <c r="A2867" s="1">
        <v>2866</v>
      </c>
      <c r="B2867" s="21">
        <v>42679</v>
      </c>
      <c r="C2867" s="43">
        <v>2</v>
      </c>
      <c r="D2867" s="23">
        <v>21647</v>
      </c>
      <c r="E2867" s="25">
        <f t="shared" si="539"/>
        <v>21386.75</v>
      </c>
      <c r="F2867" s="25">
        <f t="shared" si="540"/>
        <v>22019.375</v>
      </c>
      <c r="G2867" s="25">
        <f t="shared" si="541"/>
        <v>0.98308875706054322</v>
      </c>
      <c r="H2867" s="25">
        <f t="shared" si="536"/>
        <v>1.001156956769502</v>
      </c>
      <c r="I2867" s="4">
        <f t="shared" si="542"/>
        <v>21621.984298895328</v>
      </c>
      <c r="J2867" s="25">
        <f t="shared" si="537"/>
        <v>25250.770392994604</v>
      </c>
      <c r="K2867" s="15">
        <f t="shared" si="543"/>
        <v>25279.98444273592</v>
      </c>
      <c r="L2867" s="36">
        <f t="shared" si="544"/>
        <v>-3632.9844427359203</v>
      </c>
      <c r="M2867" s="36">
        <f t="shared" si="545"/>
        <v>3632.9844427359203</v>
      </c>
      <c r="N2867" s="36">
        <f t="shared" si="546"/>
        <v>0.16782854172568579</v>
      </c>
      <c r="O2867" s="36">
        <f t="shared" si="547"/>
        <v>13198575.961161226</v>
      </c>
      <c r="P2867" s="35">
        <f t="shared" si="538"/>
        <v>13198575.961161226</v>
      </c>
    </row>
    <row r="2868" spans="1:16" x14ac:dyDescent="0.4">
      <c r="A2868" s="1">
        <v>2867</v>
      </c>
      <c r="B2868" s="21">
        <v>42680</v>
      </c>
      <c r="C2868" s="43">
        <v>3</v>
      </c>
      <c r="D2868" s="23">
        <v>19869</v>
      </c>
      <c r="E2868" s="25">
        <f t="shared" si="539"/>
        <v>22652</v>
      </c>
      <c r="F2868" s="25">
        <f t="shared" si="540"/>
        <v>23313.75</v>
      </c>
      <c r="G2868" s="25">
        <f t="shared" si="541"/>
        <v>0.85224384751487858</v>
      </c>
      <c r="H2868" s="25">
        <f t="shared" si="536"/>
        <v>0.99730290362961838</v>
      </c>
      <c r="I2868" s="4">
        <f t="shared" si="542"/>
        <v>19922.73353229804</v>
      </c>
      <c r="J2868" s="25">
        <f t="shared" si="537"/>
        <v>25251.116388584429</v>
      </c>
      <c r="K2868" s="15">
        <f t="shared" si="543"/>
        <v>25183.011694224693</v>
      </c>
      <c r="L2868" s="36">
        <f t="shared" si="544"/>
        <v>-5314.0116942246932</v>
      </c>
      <c r="M2868" s="36">
        <f t="shared" si="545"/>
        <v>5314.0116942246932</v>
      </c>
      <c r="N2868" s="36">
        <f t="shared" si="546"/>
        <v>0.2674523979175949</v>
      </c>
      <c r="O2868" s="36">
        <f t="shared" si="547"/>
        <v>28238720.286356796</v>
      </c>
      <c r="P2868" s="35">
        <f t="shared" si="538"/>
        <v>28238720.286356796</v>
      </c>
    </row>
    <row r="2869" spans="1:16" x14ac:dyDescent="0.4">
      <c r="A2869" s="1">
        <v>2868</v>
      </c>
      <c r="B2869" s="21">
        <v>42681</v>
      </c>
      <c r="C2869" s="43">
        <v>4</v>
      </c>
      <c r="D2869" s="23">
        <v>24499</v>
      </c>
      <c r="E2869" s="25">
        <f t="shared" si="539"/>
        <v>23975.5</v>
      </c>
      <c r="F2869" s="25">
        <f t="shared" si="540"/>
        <v>24375</v>
      </c>
      <c r="G2869" s="25">
        <f t="shared" si="541"/>
        <v>1.0050871794871794</v>
      </c>
      <c r="H2869" s="25">
        <f t="shared" si="536"/>
        <v>0.99897478522145755</v>
      </c>
      <c r="I2869" s="4">
        <f t="shared" si="542"/>
        <v>24524.142513335752</v>
      </c>
      <c r="J2869" s="25">
        <f t="shared" si="537"/>
        <v>25251.462384174254</v>
      </c>
      <c r="K2869" s="15">
        <f t="shared" si="543"/>
        <v>25225.57421175819</v>
      </c>
      <c r="L2869" s="36">
        <f t="shared" si="544"/>
        <v>-726.57421175819036</v>
      </c>
      <c r="M2869" s="36">
        <f t="shared" si="545"/>
        <v>726.57421175819036</v>
      </c>
      <c r="N2869" s="36">
        <f t="shared" si="546"/>
        <v>2.9657300777917072E-2</v>
      </c>
      <c r="O2869" s="36">
        <f t="shared" si="547"/>
        <v>527910.08519203565</v>
      </c>
      <c r="P2869" s="35">
        <f t="shared" si="538"/>
        <v>527910.08519203565</v>
      </c>
    </row>
    <row r="2870" spans="1:16" x14ac:dyDescent="0.4">
      <c r="A2870" s="1">
        <v>2869</v>
      </c>
      <c r="B2870" s="21">
        <v>42682</v>
      </c>
      <c r="C2870" s="43">
        <v>1</v>
      </c>
      <c r="D2870" s="23">
        <v>29887</v>
      </c>
      <c r="E2870" s="25">
        <f t="shared" si="539"/>
        <v>24774.5</v>
      </c>
      <c r="F2870" s="25">
        <f t="shared" si="540"/>
        <v>25130.5</v>
      </c>
      <c r="G2870" s="25">
        <f t="shared" si="541"/>
        <v>1.1892720001591692</v>
      </c>
      <c r="H2870" s="25">
        <f t="shared" si="536"/>
        <v>1.002565354379422</v>
      </c>
      <c r="I2870" s="4">
        <f t="shared" si="542"/>
        <v>29810.52543801472</v>
      </c>
      <c r="J2870" s="25">
        <f t="shared" si="537"/>
        <v>25251.808379764079</v>
      </c>
      <c r="K2870" s="15">
        <f t="shared" si="543"/>
        <v>25316.588216979431</v>
      </c>
      <c r="L2870" s="36">
        <f t="shared" si="544"/>
        <v>4570.4117830205687</v>
      </c>
      <c r="M2870" s="36">
        <f t="shared" si="545"/>
        <v>4570.4117830205687</v>
      </c>
      <c r="N2870" s="36">
        <f t="shared" si="546"/>
        <v>0.15292306966308325</v>
      </c>
      <c r="O2870" s="36">
        <f t="shared" si="547"/>
        <v>20888663.866373252</v>
      </c>
      <c r="P2870" s="35">
        <f t="shared" si="538"/>
        <v>20888663.866373252</v>
      </c>
    </row>
    <row r="2871" spans="1:16" x14ac:dyDescent="0.4">
      <c r="A2871" s="1">
        <v>2870</v>
      </c>
      <c r="B2871" s="21">
        <v>42683</v>
      </c>
      <c r="C2871" s="43">
        <v>2</v>
      </c>
      <c r="D2871" s="23">
        <v>24843</v>
      </c>
      <c r="E2871" s="25">
        <f t="shared" si="539"/>
        <v>25486.5</v>
      </c>
      <c r="F2871" s="25">
        <f t="shared" si="540"/>
        <v>25495.375</v>
      </c>
      <c r="G2871" s="25">
        <f t="shared" si="541"/>
        <v>0.97441202571054553</v>
      </c>
      <c r="H2871" s="25">
        <f t="shared" si="536"/>
        <v>1.001156956769502</v>
      </c>
      <c r="I2871" s="4">
        <f t="shared" si="542"/>
        <v>24814.290938118753</v>
      </c>
      <c r="J2871" s="25">
        <f t="shared" si="537"/>
        <v>25252.154375353908</v>
      </c>
      <c r="K2871" s="15">
        <f t="shared" si="543"/>
        <v>25281.370026302982</v>
      </c>
      <c r="L2871" s="36">
        <f t="shared" si="544"/>
        <v>-438.3700263029823</v>
      </c>
      <c r="M2871" s="36">
        <f t="shared" si="545"/>
        <v>438.3700263029823</v>
      </c>
      <c r="N2871" s="36">
        <f t="shared" si="546"/>
        <v>1.7645615517569629E-2</v>
      </c>
      <c r="O2871" s="36">
        <f t="shared" si="547"/>
        <v>192168.27996087738</v>
      </c>
      <c r="P2871" s="35">
        <f t="shared" si="538"/>
        <v>192168.27996087738</v>
      </c>
    </row>
    <row r="2872" spans="1:16" x14ac:dyDescent="0.4">
      <c r="A2872" s="1">
        <v>2871</v>
      </c>
      <c r="B2872" s="21">
        <v>42684</v>
      </c>
      <c r="C2872" s="43">
        <v>3</v>
      </c>
      <c r="D2872" s="23">
        <v>22717</v>
      </c>
      <c r="E2872" s="25">
        <f t="shared" si="539"/>
        <v>25504.25</v>
      </c>
      <c r="F2872" s="25">
        <f t="shared" si="540"/>
        <v>24488.375</v>
      </c>
      <c r="G2872" s="25">
        <f t="shared" si="541"/>
        <v>0.92766465720979852</v>
      </c>
      <c r="H2872" s="25">
        <f t="shared" si="536"/>
        <v>0.99730290362961838</v>
      </c>
      <c r="I2872" s="4">
        <f t="shared" si="542"/>
        <v>22778.435636077036</v>
      </c>
      <c r="J2872" s="25">
        <f t="shared" si="537"/>
        <v>25252.500370943733</v>
      </c>
      <c r="K2872" s="15">
        <f t="shared" si="543"/>
        <v>25184.391943850202</v>
      </c>
      <c r="L2872" s="36">
        <f t="shared" si="544"/>
        <v>-2467.3919438502016</v>
      </c>
      <c r="M2872" s="36">
        <f t="shared" si="545"/>
        <v>2467.3919438502016</v>
      </c>
      <c r="N2872" s="36">
        <f t="shared" si="546"/>
        <v>0.10861433921073212</v>
      </c>
      <c r="O2872" s="36">
        <f t="shared" si="547"/>
        <v>6088023.0045768768</v>
      </c>
      <c r="P2872" s="35">
        <f t="shared" si="538"/>
        <v>6088023.0045768768</v>
      </c>
    </row>
    <row r="2873" spans="1:16" x14ac:dyDescent="0.4">
      <c r="A2873" s="1">
        <v>2872</v>
      </c>
      <c r="B2873" s="21">
        <v>42685</v>
      </c>
      <c r="C2873" s="43">
        <v>4</v>
      </c>
      <c r="D2873" s="23">
        <v>24570</v>
      </c>
      <c r="E2873" s="25">
        <f t="shared" si="539"/>
        <v>23472.5</v>
      </c>
      <c r="F2873" s="25">
        <f t="shared" si="540"/>
        <v>22868.5</v>
      </c>
      <c r="G2873" s="25">
        <f t="shared" si="541"/>
        <v>1.0744036556835823</v>
      </c>
      <c r="H2873" s="25">
        <f t="shared" si="536"/>
        <v>0.99897478522145755</v>
      </c>
      <c r="I2873" s="4">
        <f t="shared" si="542"/>
        <v>24595.215378287256</v>
      </c>
      <c r="J2873" s="25">
        <f t="shared" si="537"/>
        <v>25252.846366533558</v>
      </c>
      <c r="K2873" s="15">
        <f t="shared" si="543"/>
        <v>25226.956775238326</v>
      </c>
      <c r="L2873" s="36">
        <f t="shared" si="544"/>
        <v>-656.95677523832637</v>
      </c>
      <c r="M2873" s="36">
        <f t="shared" si="545"/>
        <v>656.95677523832637</v>
      </c>
      <c r="N2873" s="36">
        <f t="shared" si="546"/>
        <v>2.6738167490367375E-2</v>
      </c>
      <c r="O2873" s="36">
        <f t="shared" si="547"/>
        <v>431592.20453154086</v>
      </c>
      <c r="P2873" s="35">
        <f t="shared" si="538"/>
        <v>431592.20453154086</v>
      </c>
    </row>
    <row r="2874" spans="1:16" x14ac:dyDescent="0.4">
      <c r="A2874" s="1">
        <v>2873</v>
      </c>
      <c r="B2874" s="21">
        <v>42686</v>
      </c>
      <c r="C2874" s="43">
        <v>1</v>
      </c>
      <c r="D2874" s="23">
        <v>21760</v>
      </c>
      <c r="E2874" s="25">
        <f t="shared" si="539"/>
        <v>22264.5</v>
      </c>
      <c r="F2874" s="25">
        <f t="shared" si="540"/>
        <v>22509.875</v>
      </c>
      <c r="G2874" s="25">
        <f t="shared" si="541"/>
        <v>0.96668684299668484</v>
      </c>
      <c r="H2874" s="25">
        <f t="shared" si="536"/>
        <v>1.002565354379422</v>
      </c>
      <c r="I2874" s="4">
        <f t="shared" si="542"/>
        <v>21704.320725773756</v>
      </c>
      <c r="J2874" s="25">
        <f t="shared" si="537"/>
        <v>25253.192362123384</v>
      </c>
      <c r="K2874" s="15">
        <f t="shared" si="543"/>
        <v>25317.975749743942</v>
      </c>
      <c r="L2874" s="36">
        <f t="shared" si="544"/>
        <v>-3557.9757497439423</v>
      </c>
      <c r="M2874" s="36">
        <f t="shared" si="545"/>
        <v>3557.9757497439423</v>
      </c>
      <c r="N2874" s="36">
        <f t="shared" si="546"/>
        <v>0.16350991496985029</v>
      </c>
      <c r="O2874" s="36">
        <f t="shared" si="547"/>
        <v>12659191.435765969</v>
      </c>
      <c r="P2874" s="35">
        <f t="shared" si="538"/>
        <v>12659191.435765969</v>
      </c>
    </row>
    <row r="2875" spans="1:16" x14ac:dyDescent="0.4">
      <c r="A2875" s="1">
        <v>2874</v>
      </c>
      <c r="B2875" s="21">
        <v>42687</v>
      </c>
      <c r="C2875" s="43">
        <v>2</v>
      </c>
      <c r="D2875" s="23">
        <v>20011</v>
      </c>
      <c r="E2875" s="25">
        <f t="shared" si="539"/>
        <v>22755.25</v>
      </c>
      <c r="F2875" s="25">
        <f t="shared" si="540"/>
        <v>22806.125</v>
      </c>
      <c r="G2875" s="25">
        <f t="shared" si="541"/>
        <v>0.87743972288146277</v>
      </c>
      <c r="H2875" s="25">
        <f t="shared" si="536"/>
        <v>1.001156956769502</v>
      </c>
      <c r="I2875" s="4">
        <f t="shared" si="542"/>
        <v>19987.874892834774</v>
      </c>
      <c r="J2875" s="25">
        <f t="shared" si="537"/>
        <v>25253.538357713209</v>
      </c>
      <c r="K2875" s="15">
        <f t="shared" si="543"/>
        <v>25282.755609870044</v>
      </c>
      <c r="L2875" s="36">
        <f t="shared" si="544"/>
        <v>-5271.7556098700443</v>
      </c>
      <c r="M2875" s="36">
        <f t="shared" si="545"/>
        <v>5271.7556098700443</v>
      </c>
      <c r="N2875" s="36">
        <f t="shared" si="546"/>
        <v>0.26344288690570405</v>
      </c>
      <c r="O2875" s="36">
        <f t="shared" si="547"/>
        <v>27791407.210196283</v>
      </c>
      <c r="P2875" s="35">
        <f t="shared" si="538"/>
        <v>27791407.210196283</v>
      </c>
    </row>
    <row r="2876" spans="1:16" x14ac:dyDescent="0.4">
      <c r="A2876" s="1">
        <v>2875</v>
      </c>
      <c r="B2876" s="21">
        <v>42688</v>
      </c>
      <c r="C2876" s="43">
        <v>3</v>
      </c>
      <c r="D2876" s="23">
        <v>24680</v>
      </c>
      <c r="E2876" s="25">
        <f t="shared" si="539"/>
        <v>22857</v>
      </c>
      <c r="F2876" s="25">
        <f t="shared" si="540"/>
        <v>23250.625</v>
      </c>
      <c r="G2876" s="25">
        <f t="shared" si="541"/>
        <v>1.0614768420203757</v>
      </c>
      <c r="H2876" s="25">
        <f t="shared" si="536"/>
        <v>0.99730290362961838</v>
      </c>
      <c r="I2876" s="4">
        <f t="shared" si="542"/>
        <v>24746.744354376951</v>
      </c>
      <c r="J2876" s="25">
        <f t="shared" si="537"/>
        <v>25253.884353303034</v>
      </c>
      <c r="K2876" s="15">
        <f t="shared" si="543"/>
        <v>25185.772193475703</v>
      </c>
      <c r="L2876" s="36">
        <f t="shared" si="544"/>
        <v>-505.77219347570281</v>
      </c>
      <c r="M2876" s="36">
        <f t="shared" si="545"/>
        <v>505.77219347570281</v>
      </c>
      <c r="N2876" s="36">
        <f t="shared" si="546"/>
        <v>2.0493200708091686E-2</v>
      </c>
      <c r="O2876" s="36">
        <f t="shared" si="547"/>
        <v>255805.51169322376</v>
      </c>
      <c r="P2876" s="35">
        <f t="shared" si="538"/>
        <v>255805.51169322376</v>
      </c>
    </row>
    <row r="2877" spans="1:16" x14ac:dyDescent="0.4">
      <c r="A2877" s="1">
        <v>2876</v>
      </c>
      <c r="B2877" s="21">
        <v>42689</v>
      </c>
      <c r="C2877" s="43">
        <v>4</v>
      </c>
      <c r="D2877" s="23">
        <v>24977</v>
      </c>
      <c r="E2877" s="25">
        <f t="shared" si="539"/>
        <v>23644.25</v>
      </c>
      <c r="F2877" s="25">
        <f t="shared" si="540"/>
        <v>23659.125</v>
      </c>
      <c r="G2877" s="25">
        <f t="shared" si="541"/>
        <v>1.0557026094582957</v>
      </c>
      <c r="H2877" s="25">
        <f t="shared" si="536"/>
        <v>0.99897478522145755</v>
      </c>
      <c r="I2877" s="4">
        <f t="shared" si="542"/>
        <v>25002.633068924737</v>
      </c>
      <c r="J2877" s="25">
        <f t="shared" si="537"/>
        <v>25254.230348892859</v>
      </c>
      <c r="K2877" s="15">
        <f t="shared" si="543"/>
        <v>25228.339338718459</v>
      </c>
      <c r="L2877" s="36">
        <f t="shared" si="544"/>
        <v>-251.33933871845875</v>
      </c>
      <c r="M2877" s="36">
        <f t="shared" si="545"/>
        <v>251.33933871845875</v>
      </c>
      <c r="N2877" s="36">
        <f t="shared" si="546"/>
        <v>1.0062831353583646E-2</v>
      </c>
      <c r="O2877" s="36">
        <f t="shared" si="547"/>
        <v>63171.463187432135</v>
      </c>
      <c r="P2877" s="35">
        <f t="shared" si="538"/>
        <v>63171.463187432135</v>
      </c>
    </row>
    <row r="2878" spans="1:16" x14ac:dyDescent="0.4">
      <c r="A2878" s="1">
        <v>2877</v>
      </c>
      <c r="B2878" s="21">
        <v>42690</v>
      </c>
      <c r="C2878" s="43">
        <v>1</v>
      </c>
      <c r="D2878" s="23">
        <v>24909</v>
      </c>
      <c r="E2878" s="25">
        <f t="shared" si="539"/>
        <v>23674</v>
      </c>
      <c r="F2878" s="25">
        <f t="shared" si="540"/>
        <v>23729.625</v>
      </c>
      <c r="G2878" s="25">
        <f t="shared" si="541"/>
        <v>1.0497005325621453</v>
      </c>
      <c r="H2878" s="25">
        <f t="shared" si="536"/>
        <v>1.002565354379422</v>
      </c>
      <c r="I2878" s="4">
        <f t="shared" si="542"/>
        <v>24845.263095510043</v>
      </c>
      <c r="J2878" s="25">
        <f t="shared" si="537"/>
        <v>25254.576344482684</v>
      </c>
      <c r="K2878" s="15">
        <f t="shared" si="543"/>
        <v>25319.36328250845</v>
      </c>
      <c r="L2878" s="36">
        <f t="shared" si="544"/>
        <v>-410.36328250844963</v>
      </c>
      <c r="M2878" s="36">
        <f t="shared" si="545"/>
        <v>410.36328250844963</v>
      </c>
      <c r="N2878" s="36">
        <f t="shared" si="546"/>
        <v>1.6474498474786207E-2</v>
      </c>
      <c r="O2878" s="36">
        <f t="shared" si="547"/>
        <v>168398.02363110965</v>
      </c>
      <c r="P2878" s="35">
        <f t="shared" si="538"/>
        <v>168398.02363110965</v>
      </c>
    </row>
    <row r="2879" spans="1:16" x14ac:dyDescent="0.4">
      <c r="A2879" s="1">
        <v>2878</v>
      </c>
      <c r="B2879" s="21">
        <v>42691</v>
      </c>
      <c r="C2879" s="43">
        <v>2</v>
      </c>
      <c r="D2879" s="23">
        <v>20130</v>
      </c>
      <c r="E2879" s="25">
        <f t="shared" si="539"/>
        <v>23785.25</v>
      </c>
      <c r="F2879" s="25">
        <f t="shared" si="540"/>
        <v>23854</v>
      </c>
      <c r="G2879" s="25">
        <f t="shared" si="541"/>
        <v>0.84388362538777562</v>
      </c>
      <c r="H2879" s="25">
        <f t="shared" si="536"/>
        <v>1.001156956769502</v>
      </c>
      <c r="I2879" s="4">
        <f t="shared" si="542"/>
        <v>20106.737374082455</v>
      </c>
      <c r="J2879" s="25">
        <f t="shared" si="537"/>
        <v>25254.92234007251</v>
      </c>
      <c r="K2879" s="15">
        <f t="shared" si="543"/>
        <v>25284.141193437103</v>
      </c>
      <c r="L2879" s="36">
        <f t="shared" si="544"/>
        <v>-5154.1411934371026</v>
      </c>
      <c r="M2879" s="36">
        <f t="shared" si="545"/>
        <v>5154.1411934371026</v>
      </c>
      <c r="N2879" s="36">
        <f t="shared" si="546"/>
        <v>0.25604278159151034</v>
      </c>
      <c r="O2879" s="36">
        <f t="shared" si="547"/>
        <v>26565171.44188524</v>
      </c>
      <c r="P2879" s="35">
        <f t="shared" si="538"/>
        <v>26565171.44188524</v>
      </c>
    </row>
    <row r="2880" spans="1:16" x14ac:dyDescent="0.4">
      <c r="A2880" s="1">
        <v>2879</v>
      </c>
      <c r="B2880" s="21">
        <v>42692</v>
      </c>
      <c r="C2880" s="43">
        <v>3</v>
      </c>
      <c r="D2880" s="23">
        <v>25125</v>
      </c>
      <c r="E2880" s="25">
        <f t="shared" si="539"/>
        <v>23922.75</v>
      </c>
      <c r="F2880" s="25">
        <f t="shared" si="540"/>
        <v>23369.75</v>
      </c>
      <c r="G2880" s="25">
        <f t="shared" si="541"/>
        <v>1.0751077782175675</v>
      </c>
      <c r="H2880" s="25">
        <f t="shared" si="536"/>
        <v>0.99730290362961838</v>
      </c>
      <c r="I2880" s="4">
        <f t="shared" si="542"/>
        <v>25192.94780809242</v>
      </c>
      <c r="J2880" s="25">
        <f t="shared" si="537"/>
        <v>25255.268335662338</v>
      </c>
      <c r="K2880" s="15">
        <f t="shared" si="543"/>
        <v>25187.152443101211</v>
      </c>
      <c r="L2880" s="36">
        <f t="shared" si="544"/>
        <v>-62.152443101211247</v>
      </c>
      <c r="M2880" s="36">
        <f t="shared" si="545"/>
        <v>62.152443101211247</v>
      </c>
      <c r="N2880" s="36">
        <f t="shared" si="546"/>
        <v>2.473729078655174E-3</v>
      </c>
      <c r="O2880" s="36">
        <f t="shared" si="547"/>
        <v>3862.9261834493018</v>
      </c>
      <c r="P2880" s="35">
        <f t="shared" si="538"/>
        <v>3862.9261834493018</v>
      </c>
    </row>
    <row r="2881" spans="1:16" x14ac:dyDescent="0.4">
      <c r="A2881" s="1">
        <v>2880</v>
      </c>
      <c r="B2881" s="21">
        <v>42693</v>
      </c>
      <c r="C2881" s="43">
        <v>4</v>
      </c>
      <c r="D2881" s="23">
        <v>25527</v>
      </c>
      <c r="E2881" s="25">
        <f t="shared" si="539"/>
        <v>22816.75</v>
      </c>
      <c r="F2881" s="25">
        <f t="shared" si="540"/>
        <v>23412.25</v>
      </c>
      <c r="G2881" s="25">
        <f t="shared" si="541"/>
        <v>1.0903266452391376</v>
      </c>
      <c r="H2881" s="25">
        <f t="shared" si="536"/>
        <v>0.99897478522145755</v>
      </c>
      <c r="I2881" s="4">
        <f t="shared" si="542"/>
        <v>25553.197515732143</v>
      </c>
      <c r="J2881" s="25">
        <f t="shared" si="537"/>
        <v>25255.614331252164</v>
      </c>
      <c r="K2881" s="15">
        <f t="shared" si="543"/>
        <v>25229.721902198595</v>
      </c>
      <c r="L2881" s="36">
        <f t="shared" si="544"/>
        <v>297.27809780140524</v>
      </c>
      <c r="M2881" s="36">
        <f t="shared" si="545"/>
        <v>297.27809780140524</v>
      </c>
      <c r="N2881" s="36">
        <f t="shared" si="546"/>
        <v>1.1645633948423443E-2</v>
      </c>
      <c r="O2881" s="36">
        <f t="shared" si="547"/>
        <v>88374.267432421853</v>
      </c>
      <c r="P2881" s="35">
        <f t="shared" si="538"/>
        <v>88374.267432421853</v>
      </c>
    </row>
    <row r="2882" spans="1:16" x14ac:dyDescent="0.4">
      <c r="A2882" s="1">
        <v>2881</v>
      </c>
      <c r="B2882" s="21">
        <v>42694</v>
      </c>
      <c r="C2882" s="43">
        <v>1</v>
      </c>
      <c r="D2882" s="23">
        <v>20485</v>
      </c>
      <c r="E2882" s="25">
        <f t="shared" si="539"/>
        <v>24007.75</v>
      </c>
      <c r="F2882" s="25">
        <f t="shared" si="540"/>
        <v>24047.75</v>
      </c>
      <c r="G2882" s="25">
        <f t="shared" si="541"/>
        <v>0.85184684637855934</v>
      </c>
      <c r="H2882" s="25">
        <f t="shared" ref="H2882:H2945" si="548">VLOOKUP(C2882,$Q$38:$S$42,3,FALSE)</f>
        <v>1.002565354379422</v>
      </c>
      <c r="I2882" s="4">
        <f t="shared" si="542"/>
        <v>20432.583183247953</v>
      </c>
      <c r="J2882" s="25">
        <f t="shared" si="537"/>
        <v>25255.960326841989</v>
      </c>
      <c r="K2882" s="15">
        <f t="shared" si="543"/>
        <v>25320.750815272961</v>
      </c>
      <c r="L2882" s="36">
        <f t="shared" si="544"/>
        <v>-4835.7508152729606</v>
      </c>
      <c r="M2882" s="36">
        <f t="shared" si="545"/>
        <v>4835.7508152729606</v>
      </c>
      <c r="N2882" s="36">
        <f t="shared" si="546"/>
        <v>0.23606301270553873</v>
      </c>
      <c r="O2882" s="36">
        <f t="shared" si="547"/>
        <v>23384485.947413102</v>
      </c>
      <c r="P2882" s="35">
        <f t="shared" si="538"/>
        <v>23384485.947413102</v>
      </c>
    </row>
    <row r="2883" spans="1:16" x14ac:dyDescent="0.4">
      <c r="A2883" s="1">
        <v>2882</v>
      </c>
      <c r="B2883" s="21">
        <v>42695</v>
      </c>
      <c r="C2883" s="43">
        <v>2</v>
      </c>
      <c r="D2883" s="23">
        <v>24894</v>
      </c>
      <c r="E2883" s="25">
        <f t="shared" si="539"/>
        <v>24087.75</v>
      </c>
      <c r="F2883" s="25">
        <f t="shared" si="540"/>
        <v>24030</v>
      </c>
      <c r="G2883" s="25">
        <f t="shared" si="541"/>
        <v>1.0359550561797752</v>
      </c>
      <c r="H2883" s="25">
        <f t="shared" si="548"/>
        <v>1.001156956769502</v>
      </c>
      <c r="I2883" s="4">
        <f t="shared" si="542"/>
        <v>24865.232001510616</v>
      </c>
      <c r="J2883" s="25">
        <f t="shared" ref="J2883:J2946" si="549">INTERCEPT($I$2:$I$3896,$A$2:$A$3896)+SLOPE($I$2:$I$3896,$A$2:$A$3896)*A2883</f>
        <v>25256.306322431814</v>
      </c>
      <c r="K2883" s="15">
        <f t="shared" si="543"/>
        <v>25285.526777004168</v>
      </c>
      <c r="L2883" s="36">
        <f t="shared" si="544"/>
        <v>-391.52677700416825</v>
      </c>
      <c r="M2883" s="36">
        <f t="shared" si="545"/>
        <v>391.52677700416825</v>
      </c>
      <c r="N2883" s="36">
        <f t="shared" si="546"/>
        <v>1.5727756768866726E-2</v>
      </c>
      <c r="O2883" s="36">
        <f t="shared" si="547"/>
        <v>153293.21711127169</v>
      </c>
      <c r="P2883" s="35">
        <f t="shared" ref="P2883:P2946" si="550">(D2883-K2883)^2</f>
        <v>153293.21711127169</v>
      </c>
    </row>
    <row r="2884" spans="1:16" x14ac:dyDescent="0.4">
      <c r="A2884" s="1">
        <v>2883</v>
      </c>
      <c r="B2884" s="21">
        <v>42696</v>
      </c>
      <c r="C2884" s="43">
        <v>3</v>
      </c>
      <c r="D2884" s="23">
        <v>25445</v>
      </c>
      <c r="E2884" s="25">
        <f t="shared" si="539"/>
        <v>23972.25</v>
      </c>
      <c r="F2884" s="25">
        <f t="shared" si="540"/>
        <v>24290.625</v>
      </c>
      <c r="G2884" s="25">
        <f t="shared" si="541"/>
        <v>1.0475234787083494</v>
      </c>
      <c r="H2884" s="25">
        <f t="shared" si="548"/>
        <v>0.99730290362961838</v>
      </c>
      <c r="I2884" s="4">
        <f t="shared" si="542"/>
        <v>25513.813213011406</v>
      </c>
      <c r="J2884" s="25">
        <f t="shared" si="549"/>
        <v>25256.652318021639</v>
      </c>
      <c r="K2884" s="15">
        <f t="shared" si="543"/>
        <v>25188.532692726712</v>
      </c>
      <c r="L2884" s="36">
        <f t="shared" si="544"/>
        <v>256.46730727328759</v>
      </c>
      <c r="M2884" s="36">
        <f t="shared" si="545"/>
        <v>256.46730727328759</v>
      </c>
      <c r="N2884" s="36">
        <f t="shared" si="546"/>
        <v>1.0079281087572708E-2</v>
      </c>
      <c r="O2884" s="36">
        <f t="shared" si="547"/>
        <v>65775.47970001091</v>
      </c>
      <c r="P2884" s="35">
        <f t="shared" si="550"/>
        <v>65775.47970001091</v>
      </c>
    </row>
    <row r="2885" spans="1:16" x14ac:dyDescent="0.4">
      <c r="A2885" s="1">
        <v>2884</v>
      </c>
      <c r="B2885" s="21">
        <v>42697</v>
      </c>
      <c r="C2885" s="43">
        <v>4</v>
      </c>
      <c r="D2885" s="23">
        <v>25065</v>
      </c>
      <c r="E2885" s="25">
        <f t="shared" ref="E2885:E2948" si="551">AVERAGE(D2883:D2886)</f>
        <v>24609</v>
      </c>
      <c r="F2885" s="25">
        <f t="shared" ref="F2885:F2948" si="552">AVERAGE(E2885:E2886)</f>
        <v>24637.875</v>
      </c>
      <c r="G2885" s="25">
        <f t="shared" si="541"/>
        <v>1.0173361136055767</v>
      </c>
      <c r="H2885" s="25">
        <f t="shared" si="548"/>
        <v>0.99897478522145755</v>
      </c>
      <c r="I2885" s="4">
        <f t="shared" si="542"/>
        <v>25090.723380413921</v>
      </c>
      <c r="J2885" s="25">
        <f t="shared" si="549"/>
        <v>25256.998313611464</v>
      </c>
      <c r="K2885" s="15">
        <f t="shared" si="543"/>
        <v>25231.104465678727</v>
      </c>
      <c r="L2885" s="36">
        <f t="shared" si="544"/>
        <v>-166.10446567872714</v>
      </c>
      <c r="M2885" s="36">
        <f t="shared" si="545"/>
        <v>166.10446567872714</v>
      </c>
      <c r="N2885" s="36">
        <f t="shared" si="546"/>
        <v>6.6269485608907693E-3</v>
      </c>
      <c r="O2885" s="36">
        <f t="shared" si="547"/>
        <v>27590.693518415443</v>
      </c>
      <c r="P2885" s="35">
        <f t="shared" si="550"/>
        <v>27590.693518415443</v>
      </c>
    </row>
    <row r="2886" spans="1:16" x14ac:dyDescent="0.4">
      <c r="A2886" s="1">
        <v>2885</v>
      </c>
      <c r="B2886" s="21">
        <v>42698</v>
      </c>
      <c r="C2886" s="43">
        <v>1</v>
      </c>
      <c r="D2886" s="23">
        <v>23032</v>
      </c>
      <c r="E2886" s="25">
        <f t="shared" si="551"/>
        <v>24666.75</v>
      </c>
      <c r="F2886" s="25">
        <f t="shared" si="552"/>
        <v>24275</v>
      </c>
      <c r="G2886" s="25">
        <f t="shared" si="541"/>
        <v>0.94879505664263641</v>
      </c>
      <c r="H2886" s="25">
        <f t="shared" si="548"/>
        <v>1.002565354379422</v>
      </c>
      <c r="I2886" s="4">
        <f t="shared" si="542"/>
        <v>22973.065944670092</v>
      </c>
      <c r="J2886" s="25">
        <f t="shared" si="549"/>
        <v>25257.344309201289</v>
      </c>
      <c r="K2886" s="15">
        <f t="shared" si="543"/>
        <v>25322.138348037468</v>
      </c>
      <c r="L2886" s="36">
        <f t="shared" si="544"/>
        <v>-2290.1383480374679</v>
      </c>
      <c r="M2886" s="36">
        <f t="shared" si="545"/>
        <v>2290.1383480374679</v>
      </c>
      <c r="N2886" s="36">
        <f t="shared" si="546"/>
        <v>9.9432891109650395E-2</v>
      </c>
      <c r="O2886" s="36">
        <f t="shared" si="547"/>
        <v>5244733.6531517822</v>
      </c>
      <c r="P2886" s="35">
        <f t="shared" si="550"/>
        <v>5244733.6531517822</v>
      </c>
    </row>
    <row r="2887" spans="1:16" x14ac:dyDescent="0.4">
      <c r="A2887" s="1">
        <v>2886</v>
      </c>
      <c r="B2887" s="21">
        <v>42699</v>
      </c>
      <c r="C2887" s="43">
        <v>2</v>
      </c>
      <c r="D2887" s="23">
        <v>25125</v>
      </c>
      <c r="E2887" s="25">
        <f t="shared" si="551"/>
        <v>23883.25</v>
      </c>
      <c r="F2887" s="25">
        <f t="shared" si="552"/>
        <v>23356</v>
      </c>
      <c r="G2887" s="25">
        <f t="shared" si="541"/>
        <v>1.075740709025518</v>
      </c>
      <c r="H2887" s="25">
        <f t="shared" si="548"/>
        <v>1.001156956769502</v>
      </c>
      <c r="I2887" s="4">
        <f t="shared" si="542"/>
        <v>25095.965053344349</v>
      </c>
      <c r="J2887" s="25">
        <f t="shared" si="549"/>
        <v>25257.690304791115</v>
      </c>
      <c r="K2887" s="15">
        <f t="shared" si="543"/>
        <v>25286.912360571227</v>
      </c>
      <c r="L2887" s="36">
        <f t="shared" si="544"/>
        <v>-161.9123605712266</v>
      </c>
      <c r="M2887" s="36">
        <f t="shared" si="545"/>
        <v>161.9123605712266</v>
      </c>
      <c r="N2887" s="36">
        <f t="shared" si="546"/>
        <v>6.4442730575612573E-3</v>
      </c>
      <c r="O2887" s="36">
        <f t="shared" si="547"/>
        <v>26215.612505746893</v>
      </c>
      <c r="P2887" s="35">
        <f t="shared" si="550"/>
        <v>26215.612505746893</v>
      </c>
    </row>
    <row r="2888" spans="1:16" x14ac:dyDescent="0.4">
      <c r="A2888" s="1">
        <v>2887</v>
      </c>
      <c r="B2888" s="21">
        <v>42700</v>
      </c>
      <c r="C2888" s="43">
        <v>3</v>
      </c>
      <c r="D2888" s="23">
        <v>22311</v>
      </c>
      <c r="E2888" s="25">
        <f t="shared" si="551"/>
        <v>22828.75</v>
      </c>
      <c r="F2888" s="25">
        <f t="shared" si="552"/>
        <v>23173.25</v>
      </c>
      <c r="G2888" s="25">
        <f t="shared" si="541"/>
        <v>0.96279114927772325</v>
      </c>
      <c r="H2888" s="25">
        <f t="shared" si="548"/>
        <v>0.99730290362961838</v>
      </c>
      <c r="I2888" s="4">
        <f t="shared" si="542"/>
        <v>22371.33765358607</v>
      </c>
      <c r="J2888" s="25">
        <f t="shared" si="549"/>
        <v>25258.03630038094</v>
      </c>
      <c r="K2888" s="15">
        <f t="shared" si="543"/>
        <v>25189.912942352214</v>
      </c>
      <c r="L2888" s="36">
        <f t="shared" si="544"/>
        <v>-2878.9129423522136</v>
      </c>
      <c r="M2888" s="36">
        <f t="shared" si="545"/>
        <v>2878.9129423522136</v>
      </c>
      <c r="N2888" s="36">
        <f t="shared" si="546"/>
        <v>0.12903558524280462</v>
      </c>
      <c r="O2888" s="36">
        <f t="shared" si="547"/>
        <v>8288139.7296430795</v>
      </c>
      <c r="P2888" s="35">
        <f t="shared" si="550"/>
        <v>8288139.7296430795</v>
      </c>
    </row>
    <row r="2889" spans="1:16" x14ac:dyDescent="0.4">
      <c r="A2889" s="1">
        <v>2888</v>
      </c>
      <c r="B2889" s="21">
        <v>42701</v>
      </c>
      <c r="C2889" s="43">
        <v>4</v>
      </c>
      <c r="D2889" s="23">
        <v>20847</v>
      </c>
      <c r="E2889" s="25">
        <f t="shared" si="551"/>
        <v>23517.75</v>
      </c>
      <c r="F2889" s="25">
        <f t="shared" si="552"/>
        <v>23664.25</v>
      </c>
      <c r="G2889" s="25">
        <f t="shared" si="541"/>
        <v>0.88094911100077122</v>
      </c>
      <c r="H2889" s="25">
        <f t="shared" si="548"/>
        <v>0.99897478522145755</v>
      </c>
      <c r="I2889" s="4">
        <f t="shared" si="542"/>
        <v>20868.39458653457</v>
      </c>
      <c r="J2889" s="25">
        <f t="shared" si="549"/>
        <v>25258.382295970769</v>
      </c>
      <c r="K2889" s="15">
        <f t="shared" si="543"/>
        <v>25232.487029158863</v>
      </c>
      <c r="L2889" s="36">
        <f t="shared" si="544"/>
        <v>-4385.4870291588632</v>
      </c>
      <c r="M2889" s="36">
        <f t="shared" si="545"/>
        <v>4385.4870291588632</v>
      </c>
      <c r="N2889" s="36">
        <f t="shared" si="546"/>
        <v>0.21036537771184646</v>
      </c>
      <c r="O2889" s="36">
        <f t="shared" si="547"/>
        <v>19232496.482920632</v>
      </c>
      <c r="P2889" s="35">
        <f t="shared" si="550"/>
        <v>19232496.482920632</v>
      </c>
    </row>
    <row r="2890" spans="1:16" x14ac:dyDescent="0.4">
      <c r="A2890" s="1">
        <v>2889</v>
      </c>
      <c r="B2890" s="21">
        <v>42702</v>
      </c>
      <c r="C2890" s="43">
        <v>1</v>
      </c>
      <c r="D2890" s="23">
        <v>25788</v>
      </c>
      <c r="E2890" s="25">
        <f t="shared" si="551"/>
        <v>23810.75</v>
      </c>
      <c r="F2890" s="25">
        <f t="shared" si="552"/>
        <v>26364.875</v>
      </c>
      <c r="G2890" s="25">
        <f t="shared" si="541"/>
        <v>0.9781195624860729</v>
      </c>
      <c r="H2890" s="25">
        <f t="shared" si="548"/>
        <v>1.002565354379422</v>
      </c>
      <c r="I2890" s="4">
        <f t="shared" si="542"/>
        <v>25722.013918945482</v>
      </c>
      <c r="J2890" s="25">
        <f t="shared" si="549"/>
        <v>25258.728291560594</v>
      </c>
      <c r="K2890" s="15">
        <f t="shared" si="543"/>
        <v>25323.525880801979</v>
      </c>
      <c r="L2890" s="36">
        <f t="shared" si="544"/>
        <v>464.47411919802107</v>
      </c>
      <c r="M2890" s="36">
        <f t="shared" si="545"/>
        <v>464.47411919802107</v>
      </c>
      <c r="N2890" s="36">
        <f t="shared" si="546"/>
        <v>1.8011250162789712E-2</v>
      </c>
      <c r="O2890" s="36">
        <f t="shared" si="547"/>
        <v>215736.20740477749</v>
      </c>
      <c r="P2890" s="35">
        <f t="shared" si="550"/>
        <v>215736.20740477749</v>
      </c>
    </row>
    <row r="2891" spans="1:16" x14ac:dyDescent="0.4">
      <c r="A2891" s="1">
        <v>2890</v>
      </c>
      <c r="B2891" s="21">
        <v>42703</v>
      </c>
      <c r="C2891" s="43">
        <v>2</v>
      </c>
      <c r="D2891" s="23">
        <v>26297</v>
      </c>
      <c r="E2891" s="25">
        <f t="shared" si="551"/>
        <v>28919</v>
      </c>
      <c r="F2891" s="25">
        <f t="shared" si="552"/>
        <v>28945.75</v>
      </c>
      <c r="G2891" s="25">
        <f t="shared" si="541"/>
        <v>0.90849261117780677</v>
      </c>
      <c r="H2891" s="25">
        <f t="shared" si="548"/>
        <v>1.001156956769502</v>
      </c>
      <c r="I2891" s="4">
        <f t="shared" si="542"/>
        <v>26266.610666976969</v>
      </c>
      <c r="J2891" s="25">
        <f t="shared" si="549"/>
        <v>25259.074287150419</v>
      </c>
      <c r="K2891" s="15">
        <f t="shared" si="543"/>
        <v>25288.297944138292</v>
      </c>
      <c r="L2891" s="36">
        <f t="shared" si="544"/>
        <v>1008.7020558617078</v>
      </c>
      <c r="M2891" s="36">
        <f t="shared" si="545"/>
        <v>1008.7020558617078</v>
      </c>
      <c r="N2891" s="36">
        <f t="shared" si="546"/>
        <v>3.8358065781713038E-2</v>
      </c>
      <c r="O2891" s="36">
        <f t="shared" si="547"/>
        <v>1017479.8374996359</v>
      </c>
      <c r="P2891" s="35">
        <f t="shared" si="550"/>
        <v>1017479.8374996359</v>
      </c>
    </row>
    <row r="2892" spans="1:16" x14ac:dyDescent="0.4">
      <c r="A2892" s="1">
        <v>2891</v>
      </c>
      <c r="B2892" s="21">
        <v>42704</v>
      </c>
      <c r="C2892" s="43">
        <v>3</v>
      </c>
      <c r="D2892" s="23">
        <v>42744</v>
      </c>
      <c r="E2892" s="25">
        <f t="shared" si="551"/>
        <v>28972.5</v>
      </c>
      <c r="F2892" s="25">
        <f t="shared" si="552"/>
        <v>28999.75</v>
      </c>
      <c r="G2892" s="25">
        <f t="shared" si="541"/>
        <v>1.4739437408943181</v>
      </c>
      <c r="H2892" s="25">
        <f t="shared" si="548"/>
        <v>0.99730290362961838</v>
      </c>
      <c r="I2892" s="4">
        <f t="shared" si="542"/>
        <v>42859.596462053829</v>
      </c>
      <c r="J2892" s="25">
        <f t="shared" si="549"/>
        <v>25259.420282740244</v>
      </c>
      <c r="K2892" s="15">
        <f t="shared" si="543"/>
        <v>25191.293191977722</v>
      </c>
      <c r="L2892" s="36">
        <f t="shared" si="544"/>
        <v>17552.706808022278</v>
      </c>
      <c r="M2892" s="36">
        <f t="shared" si="545"/>
        <v>17552.706808022278</v>
      </c>
      <c r="N2892" s="36">
        <f t="shared" si="546"/>
        <v>0.41064726764042386</v>
      </c>
      <c r="O2892" s="36">
        <f t="shared" si="547"/>
        <v>308097516.28839165</v>
      </c>
      <c r="P2892" s="35">
        <f t="shared" si="550"/>
        <v>308097516.28839165</v>
      </c>
    </row>
    <row r="2893" spans="1:16" x14ac:dyDescent="0.4">
      <c r="A2893" s="1">
        <v>2892</v>
      </c>
      <c r="B2893" s="21">
        <v>42705</v>
      </c>
      <c r="C2893" s="43">
        <v>4</v>
      </c>
      <c r="D2893" s="23">
        <v>21061</v>
      </c>
      <c r="E2893" s="25">
        <f t="shared" si="551"/>
        <v>29027</v>
      </c>
      <c r="F2893" s="25">
        <f t="shared" si="552"/>
        <v>28658.375</v>
      </c>
      <c r="G2893" s="25">
        <f t="shared" si="541"/>
        <v>0.7348986116623849</v>
      </c>
      <c r="H2893" s="25">
        <f t="shared" si="548"/>
        <v>0.99897478522145755</v>
      </c>
      <c r="I2893" s="4">
        <f t="shared" si="542"/>
        <v>21082.614207655999</v>
      </c>
      <c r="J2893" s="25">
        <f t="shared" si="549"/>
        <v>25259.766278330069</v>
      </c>
      <c r="K2893" s="15">
        <f t="shared" si="543"/>
        <v>25233.869592638996</v>
      </c>
      <c r="L2893" s="36">
        <f t="shared" si="544"/>
        <v>-4172.8695926389955</v>
      </c>
      <c r="M2893" s="36">
        <f t="shared" si="545"/>
        <v>4172.8695926389955</v>
      </c>
      <c r="N2893" s="36">
        <f t="shared" si="546"/>
        <v>0.19813254796253718</v>
      </c>
      <c r="O2893" s="36">
        <f t="shared" si="547"/>
        <v>17412840.637171138</v>
      </c>
      <c r="P2893" s="35">
        <f t="shared" si="550"/>
        <v>17412840.637171138</v>
      </c>
    </row>
    <row r="2894" spans="1:16" x14ac:dyDescent="0.4">
      <c r="A2894" s="1">
        <v>2893</v>
      </c>
      <c r="B2894" s="21">
        <v>42706</v>
      </c>
      <c r="C2894" s="43">
        <v>1</v>
      </c>
      <c r="D2894" s="23">
        <v>26006</v>
      </c>
      <c r="E2894" s="25">
        <f t="shared" si="551"/>
        <v>28289.75</v>
      </c>
      <c r="F2894" s="25">
        <f t="shared" si="552"/>
        <v>25971.75</v>
      </c>
      <c r="G2894" s="25">
        <f t="shared" si="541"/>
        <v>1.0013187405546411</v>
      </c>
      <c r="H2894" s="25">
        <f t="shared" si="548"/>
        <v>1.002565354379422</v>
      </c>
      <c r="I2894" s="4">
        <f t="shared" si="542"/>
        <v>25939.456102687149</v>
      </c>
      <c r="J2894" s="25">
        <f t="shared" si="549"/>
        <v>25260.112273919895</v>
      </c>
      <c r="K2894" s="15">
        <f t="shared" si="543"/>
        <v>25324.913413566486</v>
      </c>
      <c r="L2894" s="36">
        <f t="shared" si="544"/>
        <v>681.08658643351373</v>
      </c>
      <c r="M2894" s="36">
        <f t="shared" si="545"/>
        <v>681.08658643351373</v>
      </c>
      <c r="N2894" s="36">
        <f t="shared" si="546"/>
        <v>2.6189594187245778E-2</v>
      </c>
      <c r="O2894" s="36">
        <f t="shared" si="547"/>
        <v>463878.93821965618</v>
      </c>
      <c r="P2894" s="35">
        <f t="shared" si="550"/>
        <v>463878.93821965618</v>
      </c>
    </row>
    <row r="2895" spans="1:16" x14ac:dyDescent="0.4">
      <c r="A2895" s="1">
        <v>2894</v>
      </c>
      <c r="B2895" s="21">
        <v>42707</v>
      </c>
      <c r="C2895" s="43">
        <v>2</v>
      </c>
      <c r="D2895" s="23">
        <v>23348</v>
      </c>
      <c r="E2895" s="25">
        <f t="shared" si="551"/>
        <v>23653.75</v>
      </c>
      <c r="F2895" s="25">
        <f t="shared" si="552"/>
        <v>24080.875</v>
      </c>
      <c r="G2895" s="25">
        <f t="shared" si="541"/>
        <v>0.96956609757743439</v>
      </c>
      <c r="H2895" s="25">
        <f t="shared" si="548"/>
        <v>1.001156956769502</v>
      </c>
      <c r="I2895" s="4">
        <f t="shared" si="542"/>
        <v>23321.018589670999</v>
      </c>
      <c r="J2895" s="25">
        <f t="shared" si="549"/>
        <v>25260.45826950972</v>
      </c>
      <c r="K2895" s="15">
        <f t="shared" si="543"/>
        <v>25289.683527705351</v>
      </c>
      <c r="L2895" s="36">
        <f t="shared" si="544"/>
        <v>-1941.6835277053506</v>
      </c>
      <c r="M2895" s="36">
        <f t="shared" si="545"/>
        <v>1941.6835277053506</v>
      </c>
      <c r="N2895" s="36">
        <f t="shared" si="546"/>
        <v>8.3162734611330766E-2</v>
      </c>
      <c r="O2895" s="36">
        <f t="shared" si="547"/>
        <v>3770134.9217622951</v>
      </c>
      <c r="P2895" s="35">
        <f t="shared" si="550"/>
        <v>3770134.9217622951</v>
      </c>
    </row>
    <row r="2896" spans="1:16" x14ac:dyDescent="0.4">
      <c r="A2896" s="1">
        <v>2895</v>
      </c>
      <c r="B2896" s="21">
        <v>42708</v>
      </c>
      <c r="C2896" s="43">
        <v>3</v>
      </c>
      <c r="D2896" s="23">
        <v>24200</v>
      </c>
      <c r="E2896" s="25">
        <f t="shared" si="551"/>
        <v>24508</v>
      </c>
      <c r="F2896" s="25">
        <f t="shared" si="552"/>
        <v>24072.75</v>
      </c>
      <c r="G2896" s="25">
        <f t="shared" si="541"/>
        <v>1.0052860599640672</v>
      </c>
      <c r="H2896" s="25">
        <f t="shared" si="548"/>
        <v>0.99730290362961838</v>
      </c>
      <c r="I2896" s="4">
        <f t="shared" si="542"/>
        <v>24265.446246998468</v>
      </c>
      <c r="J2896" s="25">
        <f t="shared" si="549"/>
        <v>25260.804265099545</v>
      </c>
      <c r="K2896" s="15">
        <f t="shared" si="543"/>
        <v>25192.673441603223</v>
      </c>
      <c r="L2896" s="36">
        <f t="shared" si="544"/>
        <v>-992.67344160322318</v>
      </c>
      <c r="M2896" s="36">
        <f t="shared" si="545"/>
        <v>992.67344160322318</v>
      </c>
      <c r="N2896" s="36">
        <f t="shared" si="546"/>
        <v>4.1019563702612526E-2</v>
      </c>
      <c r="O2896" s="36">
        <f t="shared" si="547"/>
        <v>985400.5616643877</v>
      </c>
      <c r="P2896" s="35">
        <f t="shared" si="550"/>
        <v>985400.5616643877</v>
      </c>
    </row>
    <row r="2897" spans="1:16" x14ac:dyDescent="0.4">
      <c r="A2897" s="1">
        <v>2896</v>
      </c>
      <c r="B2897" s="21">
        <v>42709</v>
      </c>
      <c r="C2897" s="43">
        <v>4</v>
      </c>
      <c r="D2897" s="23">
        <v>24478</v>
      </c>
      <c r="E2897" s="25">
        <f t="shared" si="551"/>
        <v>23637.5</v>
      </c>
      <c r="F2897" s="25">
        <f t="shared" si="552"/>
        <v>23802.125</v>
      </c>
      <c r="G2897" s="25">
        <f t="shared" si="541"/>
        <v>1.0283955739245971</v>
      </c>
      <c r="H2897" s="25">
        <f t="shared" si="548"/>
        <v>0.99897478522145755</v>
      </c>
      <c r="I2897" s="4">
        <f t="shared" si="542"/>
        <v>24503.120961730379</v>
      </c>
      <c r="J2897" s="25">
        <f t="shared" si="549"/>
        <v>25261.15026068937</v>
      </c>
      <c r="K2897" s="15">
        <f t="shared" si="543"/>
        <v>25235.252156119132</v>
      </c>
      <c r="L2897" s="36">
        <f t="shared" si="544"/>
        <v>-757.25215611913154</v>
      </c>
      <c r="M2897" s="36">
        <f t="shared" si="545"/>
        <v>757.25215611913154</v>
      </c>
      <c r="N2897" s="36">
        <f t="shared" si="546"/>
        <v>3.093603056291901E-2</v>
      </c>
      <c r="O2897" s="36">
        <f t="shared" si="547"/>
        <v>573430.82794707362</v>
      </c>
      <c r="P2897" s="35">
        <f t="shared" si="550"/>
        <v>573430.82794707362</v>
      </c>
    </row>
    <row r="2898" spans="1:16" x14ac:dyDescent="0.4">
      <c r="A2898" s="1">
        <v>2897</v>
      </c>
      <c r="B2898" s="21">
        <v>42710</v>
      </c>
      <c r="C2898" s="43">
        <v>1</v>
      </c>
      <c r="D2898" s="23">
        <v>22524</v>
      </c>
      <c r="E2898" s="25">
        <f t="shared" si="551"/>
        <v>23966.75</v>
      </c>
      <c r="F2898" s="25">
        <f t="shared" si="552"/>
        <v>23166.125</v>
      </c>
      <c r="G2898" s="25">
        <f t="shared" si="541"/>
        <v>0.97228172601157936</v>
      </c>
      <c r="H2898" s="25">
        <f t="shared" si="548"/>
        <v>1.002565354379422</v>
      </c>
      <c r="I2898" s="4">
        <f t="shared" si="542"/>
        <v>22466.365810079416</v>
      </c>
      <c r="J2898" s="25">
        <f t="shared" si="549"/>
        <v>25261.496256279199</v>
      </c>
      <c r="K2898" s="15">
        <f t="shared" si="543"/>
        <v>25326.300946330997</v>
      </c>
      <c r="L2898" s="36">
        <f t="shared" si="544"/>
        <v>-2802.3009463309972</v>
      </c>
      <c r="M2898" s="36">
        <f t="shared" si="545"/>
        <v>2802.3009463309972</v>
      </c>
      <c r="N2898" s="36">
        <f t="shared" si="546"/>
        <v>0.12441400045866619</v>
      </c>
      <c r="O2898" s="36">
        <f t="shared" si="547"/>
        <v>7852890.5938076023</v>
      </c>
      <c r="P2898" s="35">
        <f t="shared" si="550"/>
        <v>7852890.5938076023</v>
      </c>
    </row>
    <row r="2899" spans="1:16" x14ac:dyDescent="0.4">
      <c r="A2899" s="1">
        <v>2898</v>
      </c>
      <c r="B2899" s="21">
        <v>42711</v>
      </c>
      <c r="C2899" s="43">
        <v>2</v>
      </c>
      <c r="D2899" s="23">
        <v>24665</v>
      </c>
      <c r="E2899" s="25">
        <f t="shared" si="551"/>
        <v>22365.5</v>
      </c>
      <c r="F2899" s="25">
        <f t="shared" si="552"/>
        <v>22377.875</v>
      </c>
      <c r="G2899" s="25">
        <f t="shared" si="541"/>
        <v>1.10220474464175</v>
      </c>
      <c r="H2899" s="25">
        <f t="shared" si="548"/>
        <v>1.001156956769502</v>
      </c>
      <c r="I2899" s="4">
        <f t="shared" si="542"/>
        <v>24636.496638437347</v>
      </c>
      <c r="J2899" s="25">
        <f t="shared" si="549"/>
        <v>25261.842251869024</v>
      </c>
      <c r="K2899" s="15">
        <f t="shared" si="543"/>
        <v>25291.069111272416</v>
      </c>
      <c r="L2899" s="36">
        <f t="shared" si="544"/>
        <v>-626.06911127241619</v>
      </c>
      <c r="M2899" s="36">
        <f t="shared" si="545"/>
        <v>626.06911127241619</v>
      </c>
      <c r="N2899" s="36">
        <f t="shared" si="546"/>
        <v>2.5382895247209252E-2</v>
      </c>
      <c r="O2899" s="36">
        <f t="shared" si="547"/>
        <v>391962.53208943305</v>
      </c>
      <c r="P2899" s="35">
        <f t="shared" si="550"/>
        <v>391962.53208943305</v>
      </c>
    </row>
    <row r="2900" spans="1:16" x14ac:dyDescent="0.4">
      <c r="A2900" s="1">
        <v>2899</v>
      </c>
      <c r="B2900" s="21">
        <v>42712</v>
      </c>
      <c r="C2900" s="43">
        <v>3</v>
      </c>
      <c r="D2900" s="23">
        <v>17795</v>
      </c>
      <c r="E2900" s="25">
        <f t="shared" si="551"/>
        <v>22390.25</v>
      </c>
      <c r="F2900" s="25">
        <f t="shared" si="552"/>
        <v>22498.5</v>
      </c>
      <c r="G2900" s="25">
        <f t="shared" si="541"/>
        <v>0.7909416183301109</v>
      </c>
      <c r="H2900" s="25">
        <f t="shared" si="548"/>
        <v>0.99730290362961838</v>
      </c>
      <c r="I2900" s="4">
        <f t="shared" si="542"/>
        <v>17843.12462666685</v>
      </c>
      <c r="J2900" s="25">
        <f t="shared" si="549"/>
        <v>25262.188247458849</v>
      </c>
      <c r="K2900" s="15">
        <f t="shared" si="543"/>
        <v>25194.053691228732</v>
      </c>
      <c r="L2900" s="36">
        <f t="shared" si="544"/>
        <v>-7399.0536912287316</v>
      </c>
      <c r="M2900" s="36">
        <f t="shared" si="545"/>
        <v>7399.0536912287316</v>
      </c>
      <c r="N2900" s="36">
        <f t="shared" si="546"/>
        <v>0.41579396972344657</v>
      </c>
      <c r="O2900" s="36">
        <f t="shared" si="547"/>
        <v>54745995.525685519</v>
      </c>
      <c r="P2900" s="35">
        <f t="shared" si="550"/>
        <v>54745995.525685519</v>
      </c>
    </row>
    <row r="2901" spans="1:16" x14ac:dyDescent="0.4">
      <c r="A2901" s="1">
        <v>2900</v>
      </c>
      <c r="B2901" s="21">
        <v>42713</v>
      </c>
      <c r="C2901" s="43">
        <v>4</v>
      </c>
      <c r="D2901" s="23">
        <v>24577</v>
      </c>
      <c r="E2901" s="25">
        <f t="shared" si="551"/>
        <v>22606.75</v>
      </c>
      <c r="F2901" s="25">
        <f t="shared" si="552"/>
        <v>22301.75</v>
      </c>
      <c r="G2901" s="25">
        <f t="shared" si="541"/>
        <v>1.102021141838645</v>
      </c>
      <c r="H2901" s="25">
        <f t="shared" si="548"/>
        <v>0.99897478522145755</v>
      </c>
      <c r="I2901" s="4">
        <f t="shared" si="542"/>
        <v>24602.222562155712</v>
      </c>
      <c r="J2901" s="25">
        <f t="shared" si="549"/>
        <v>25262.534243048674</v>
      </c>
      <c r="K2901" s="15">
        <f t="shared" si="543"/>
        <v>25236.634719599268</v>
      </c>
      <c r="L2901" s="36">
        <f t="shared" si="544"/>
        <v>-659.63471959926756</v>
      </c>
      <c r="M2901" s="36">
        <f t="shared" si="545"/>
        <v>659.63471959926756</v>
      </c>
      <c r="N2901" s="36">
        <f t="shared" si="546"/>
        <v>2.6839513349850169E-2</v>
      </c>
      <c r="O2901" s="36">
        <f t="shared" si="547"/>
        <v>435117.96330080432</v>
      </c>
      <c r="P2901" s="35">
        <f t="shared" si="550"/>
        <v>435117.96330080432</v>
      </c>
    </row>
    <row r="2902" spans="1:16" x14ac:dyDescent="0.4">
      <c r="A2902" s="1">
        <v>2901</v>
      </c>
      <c r="B2902" s="21">
        <v>42714</v>
      </c>
      <c r="C2902" s="43">
        <v>1</v>
      </c>
      <c r="D2902" s="23">
        <v>23390</v>
      </c>
      <c r="E2902" s="25">
        <f t="shared" si="551"/>
        <v>21996.75</v>
      </c>
      <c r="F2902" s="25">
        <f t="shared" si="552"/>
        <v>23525.25</v>
      </c>
      <c r="G2902" s="25">
        <f t="shared" si="541"/>
        <v>0.99425085812053005</v>
      </c>
      <c r="H2902" s="25">
        <f t="shared" si="548"/>
        <v>1.002565354379422</v>
      </c>
      <c r="I2902" s="4">
        <f t="shared" si="542"/>
        <v>23330.149897787142</v>
      </c>
      <c r="J2902" s="25">
        <f t="shared" si="549"/>
        <v>25262.8802386385</v>
      </c>
      <c r="K2902" s="15">
        <f t="shared" si="543"/>
        <v>25327.688479095505</v>
      </c>
      <c r="L2902" s="36">
        <f t="shared" si="544"/>
        <v>-1937.6884790955046</v>
      </c>
      <c r="M2902" s="36">
        <f t="shared" si="545"/>
        <v>1937.6884790955046</v>
      </c>
      <c r="N2902" s="36">
        <f t="shared" si="546"/>
        <v>8.2842602783048502E-2</v>
      </c>
      <c r="O2902" s="36">
        <f t="shared" si="547"/>
        <v>3754636.6420194497</v>
      </c>
      <c r="P2902" s="35">
        <f t="shared" si="550"/>
        <v>3754636.6420194497</v>
      </c>
    </row>
    <row r="2903" spans="1:16" x14ac:dyDescent="0.4">
      <c r="A2903" s="1">
        <v>2902</v>
      </c>
      <c r="B2903" s="21">
        <v>42715</v>
      </c>
      <c r="C2903" s="43">
        <v>2</v>
      </c>
      <c r="D2903" s="23">
        <v>22225</v>
      </c>
      <c r="E2903" s="25">
        <f t="shared" si="551"/>
        <v>25053.75</v>
      </c>
      <c r="F2903" s="25">
        <f t="shared" si="552"/>
        <v>25324.875</v>
      </c>
      <c r="G2903" s="25">
        <f t="shared" si="541"/>
        <v>0.87759564459844319</v>
      </c>
      <c r="H2903" s="25">
        <f t="shared" si="548"/>
        <v>1.001156956769502</v>
      </c>
      <c r="I2903" s="4">
        <f t="shared" si="542"/>
        <v>22199.316350669775</v>
      </c>
      <c r="J2903" s="25">
        <f t="shared" si="549"/>
        <v>25263.226234228325</v>
      </c>
      <c r="K2903" s="15">
        <f t="shared" si="543"/>
        <v>25292.454694839475</v>
      </c>
      <c r="L2903" s="36">
        <f t="shared" si="544"/>
        <v>-3067.4546948394745</v>
      </c>
      <c r="M2903" s="36">
        <f t="shared" si="545"/>
        <v>3067.4546948394745</v>
      </c>
      <c r="N2903" s="36">
        <f t="shared" si="546"/>
        <v>0.1380182089916524</v>
      </c>
      <c r="O2903" s="36">
        <f t="shared" si="547"/>
        <v>9409278.3048927337</v>
      </c>
      <c r="P2903" s="35">
        <f t="shared" si="550"/>
        <v>9409278.3048927337</v>
      </c>
    </row>
    <row r="2904" spans="1:16" x14ac:dyDescent="0.4">
      <c r="A2904" s="1">
        <v>2903</v>
      </c>
      <c r="B2904" s="21">
        <v>42716</v>
      </c>
      <c r="C2904" s="43">
        <v>3</v>
      </c>
      <c r="D2904" s="23">
        <v>30023</v>
      </c>
      <c r="E2904" s="25">
        <f t="shared" si="551"/>
        <v>25596</v>
      </c>
      <c r="F2904" s="25">
        <f t="shared" si="552"/>
        <v>25987.5</v>
      </c>
      <c r="G2904" s="25">
        <f t="shared" si="541"/>
        <v>1.1552861952861952</v>
      </c>
      <c r="H2904" s="25">
        <f t="shared" si="548"/>
        <v>0.99730290362961838</v>
      </c>
      <c r="I2904" s="4">
        <f t="shared" si="542"/>
        <v>30104.19391213368</v>
      </c>
      <c r="J2904" s="25">
        <f t="shared" si="549"/>
        <v>25263.57222981815</v>
      </c>
      <c r="K2904" s="15">
        <f t="shared" si="543"/>
        <v>25195.433940854233</v>
      </c>
      <c r="L2904" s="36">
        <f t="shared" si="544"/>
        <v>4827.5660591457672</v>
      </c>
      <c r="M2904" s="36">
        <f t="shared" si="545"/>
        <v>4827.5660591457672</v>
      </c>
      <c r="N2904" s="36">
        <f t="shared" si="546"/>
        <v>0.16079559201764537</v>
      </c>
      <c r="O2904" s="36">
        <f t="shared" si="547"/>
        <v>23305394.055416193</v>
      </c>
      <c r="P2904" s="35">
        <f t="shared" si="550"/>
        <v>23305394.055416193</v>
      </c>
    </row>
    <row r="2905" spans="1:16" x14ac:dyDescent="0.4">
      <c r="A2905" s="1">
        <v>2904</v>
      </c>
      <c r="B2905" s="21">
        <v>42717</v>
      </c>
      <c r="C2905" s="43">
        <v>4</v>
      </c>
      <c r="D2905" s="23">
        <v>26746</v>
      </c>
      <c r="E2905" s="25">
        <f t="shared" si="551"/>
        <v>26379</v>
      </c>
      <c r="F2905" s="25">
        <f t="shared" si="552"/>
        <v>26410.125</v>
      </c>
      <c r="G2905" s="25">
        <f t="shared" si="541"/>
        <v>1.0127176603669994</v>
      </c>
      <c r="H2905" s="25">
        <f t="shared" si="548"/>
        <v>0.99897478522145755</v>
      </c>
      <c r="I2905" s="4">
        <f t="shared" si="542"/>
        <v>26773.44853511074</v>
      </c>
      <c r="J2905" s="25">
        <f t="shared" si="549"/>
        <v>25263.918225407975</v>
      </c>
      <c r="K2905" s="15">
        <f t="shared" si="543"/>
        <v>25238.0172830794</v>
      </c>
      <c r="L2905" s="36">
        <f t="shared" si="544"/>
        <v>1507.9827169206001</v>
      </c>
      <c r="M2905" s="36">
        <f t="shared" si="545"/>
        <v>1507.9827169206001</v>
      </c>
      <c r="N2905" s="36">
        <f t="shared" si="546"/>
        <v>5.6381616575211249E-2</v>
      </c>
      <c r="O2905" s="36">
        <f t="shared" si="547"/>
        <v>2274011.8745312346</v>
      </c>
      <c r="P2905" s="35">
        <f t="shared" si="550"/>
        <v>2274011.8745312346</v>
      </c>
    </row>
    <row r="2906" spans="1:16" x14ac:dyDescent="0.4">
      <c r="A2906" s="1">
        <v>2905</v>
      </c>
      <c r="B2906" s="21">
        <v>42718</v>
      </c>
      <c r="C2906" s="43">
        <v>1</v>
      </c>
      <c r="D2906" s="23">
        <v>26522</v>
      </c>
      <c r="E2906" s="25">
        <f t="shared" si="551"/>
        <v>26441.25</v>
      </c>
      <c r="F2906" s="25">
        <f t="shared" si="552"/>
        <v>26011.5</v>
      </c>
      <c r="G2906" s="25">
        <f t="shared" si="541"/>
        <v>1.0196259346827365</v>
      </c>
      <c r="H2906" s="25">
        <f t="shared" si="548"/>
        <v>1.002565354379422</v>
      </c>
      <c r="I2906" s="4">
        <f t="shared" si="542"/>
        <v>26454.135766956417</v>
      </c>
      <c r="J2906" s="25">
        <f t="shared" si="549"/>
        <v>25264.264220997804</v>
      </c>
      <c r="K2906" s="15">
        <f t="shared" si="543"/>
        <v>25329.076011860016</v>
      </c>
      <c r="L2906" s="36">
        <f t="shared" si="544"/>
        <v>1192.9239881399844</v>
      </c>
      <c r="M2906" s="36">
        <f t="shared" si="545"/>
        <v>1192.9239881399844</v>
      </c>
      <c r="N2906" s="36">
        <f t="shared" si="546"/>
        <v>4.4978658779126178E-2</v>
      </c>
      <c r="O2906" s="36">
        <f t="shared" si="547"/>
        <v>1423067.6414798058</v>
      </c>
      <c r="P2906" s="35">
        <f t="shared" si="550"/>
        <v>1423067.6414798058</v>
      </c>
    </row>
    <row r="2907" spans="1:16" x14ac:dyDescent="0.4">
      <c r="A2907" s="1">
        <v>2906</v>
      </c>
      <c r="B2907" s="21">
        <v>42719</v>
      </c>
      <c r="C2907" s="43">
        <v>2</v>
      </c>
      <c r="D2907" s="23">
        <v>22474</v>
      </c>
      <c r="E2907" s="25">
        <f t="shared" si="551"/>
        <v>25581.75</v>
      </c>
      <c r="F2907" s="25">
        <f t="shared" si="552"/>
        <v>25182.5</v>
      </c>
      <c r="G2907" s="25">
        <f t="shared" si="541"/>
        <v>0.89244515040206496</v>
      </c>
      <c r="H2907" s="25">
        <f t="shared" si="548"/>
        <v>1.001156956769502</v>
      </c>
      <c r="I2907" s="4">
        <f t="shared" si="542"/>
        <v>22448.028601347698</v>
      </c>
      <c r="J2907" s="25">
        <f t="shared" si="549"/>
        <v>25264.610216587629</v>
      </c>
      <c r="K2907" s="15">
        <f t="shared" si="543"/>
        <v>25293.84027840654</v>
      </c>
      <c r="L2907" s="36">
        <f t="shared" si="544"/>
        <v>-2819.8402784065402</v>
      </c>
      <c r="M2907" s="36">
        <f t="shared" si="545"/>
        <v>2819.8402784065402</v>
      </c>
      <c r="N2907" s="36">
        <f t="shared" si="546"/>
        <v>0.12547122356529947</v>
      </c>
      <c r="O2907" s="36">
        <f t="shared" si="547"/>
        <v>7951499.1957238736</v>
      </c>
      <c r="P2907" s="35">
        <f t="shared" si="550"/>
        <v>7951499.1957238736</v>
      </c>
    </row>
    <row r="2908" spans="1:16" x14ac:dyDescent="0.4">
      <c r="A2908" s="1">
        <v>2907</v>
      </c>
      <c r="B2908" s="21">
        <v>42720</v>
      </c>
      <c r="C2908" s="43">
        <v>3</v>
      </c>
      <c r="D2908" s="23">
        <v>26585</v>
      </c>
      <c r="E2908" s="25">
        <f t="shared" si="551"/>
        <v>24783.25</v>
      </c>
      <c r="F2908" s="25">
        <f t="shared" si="552"/>
        <v>24437.875</v>
      </c>
      <c r="G2908" s="25">
        <f t="shared" si="541"/>
        <v>1.0878605443394731</v>
      </c>
      <c r="H2908" s="25">
        <f t="shared" si="548"/>
        <v>0.99730290362961838</v>
      </c>
      <c r="I2908" s="4">
        <f t="shared" si="542"/>
        <v>26656.896218035301</v>
      </c>
      <c r="J2908" s="25">
        <f t="shared" si="549"/>
        <v>25264.956212177454</v>
      </c>
      <c r="K2908" s="15">
        <f t="shared" si="543"/>
        <v>25196.814190479741</v>
      </c>
      <c r="L2908" s="36">
        <f t="shared" si="544"/>
        <v>1388.1858095202588</v>
      </c>
      <c r="M2908" s="36">
        <f t="shared" si="545"/>
        <v>1388.1858095202588</v>
      </c>
      <c r="N2908" s="36">
        <f t="shared" si="546"/>
        <v>5.2216882058313291E-2</v>
      </c>
      <c r="O2908" s="36">
        <f t="shared" si="547"/>
        <v>1927059.8417534162</v>
      </c>
      <c r="P2908" s="35">
        <f t="shared" si="550"/>
        <v>1927059.8417534162</v>
      </c>
    </row>
    <row r="2909" spans="1:16" x14ac:dyDescent="0.4">
      <c r="A2909" s="1">
        <v>2908</v>
      </c>
      <c r="B2909" s="21">
        <v>42721</v>
      </c>
      <c r="C2909" s="43">
        <v>4</v>
      </c>
      <c r="D2909" s="23">
        <v>23552</v>
      </c>
      <c r="E2909" s="25">
        <f t="shared" si="551"/>
        <v>24092.5</v>
      </c>
      <c r="F2909" s="25">
        <f t="shared" si="552"/>
        <v>24678.25</v>
      </c>
      <c r="G2909" s="25">
        <f t="shared" si="541"/>
        <v>0.95436264727036968</v>
      </c>
      <c r="H2909" s="25">
        <f t="shared" si="548"/>
        <v>0.99897478522145755</v>
      </c>
      <c r="I2909" s="4">
        <f t="shared" si="542"/>
        <v>23576.170638560092</v>
      </c>
      <c r="J2909" s="25">
        <f t="shared" si="549"/>
        <v>25265.302207767279</v>
      </c>
      <c r="K2909" s="15">
        <f t="shared" si="543"/>
        <v>25239.399846559536</v>
      </c>
      <c r="L2909" s="36">
        <f t="shared" si="544"/>
        <v>-1687.3998465595359</v>
      </c>
      <c r="M2909" s="36">
        <f t="shared" si="545"/>
        <v>1687.3998465595359</v>
      </c>
      <c r="N2909" s="36">
        <f t="shared" si="546"/>
        <v>7.1645713593730301E-2</v>
      </c>
      <c r="O2909" s="36">
        <f t="shared" si="547"/>
        <v>2847318.2421691455</v>
      </c>
      <c r="P2909" s="35">
        <f t="shared" si="550"/>
        <v>2847318.2421691455</v>
      </c>
    </row>
    <row r="2910" spans="1:16" x14ac:dyDescent="0.4">
      <c r="A2910" s="1">
        <v>2909</v>
      </c>
      <c r="B2910" s="21">
        <v>42722</v>
      </c>
      <c r="C2910" s="43">
        <v>1</v>
      </c>
      <c r="D2910" s="23">
        <v>23759</v>
      </c>
      <c r="E2910" s="25">
        <f t="shared" si="551"/>
        <v>25264</v>
      </c>
      <c r="F2910" s="25">
        <f t="shared" si="552"/>
        <v>25651.875</v>
      </c>
      <c r="G2910" s="25">
        <f t="shared" si="541"/>
        <v>0.92620909777550375</v>
      </c>
      <c r="H2910" s="25">
        <f t="shared" si="548"/>
        <v>1.002565354379422</v>
      </c>
      <c r="I2910" s="4">
        <f t="shared" si="542"/>
        <v>23698.205704212258</v>
      </c>
      <c r="J2910" s="25">
        <f t="shared" si="549"/>
        <v>25265.648203357105</v>
      </c>
      <c r="K2910" s="15">
        <f t="shared" si="543"/>
        <v>25330.463544624523</v>
      </c>
      <c r="L2910" s="36">
        <f t="shared" si="544"/>
        <v>-1571.4635446245229</v>
      </c>
      <c r="M2910" s="36">
        <f t="shared" si="545"/>
        <v>1571.4635446245229</v>
      </c>
      <c r="N2910" s="36">
        <f t="shared" si="546"/>
        <v>6.6141821820132285E-2</v>
      </c>
      <c r="O2910" s="36">
        <f t="shared" si="547"/>
        <v>2469497.67208387</v>
      </c>
      <c r="P2910" s="35">
        <f t="shared" si="550"/>
        <v>2469497.67208387</v>
      </c>
    </row>
    <row r="2911" spans="1:16" x14ac:dyDescent="0.4">
      <c r="A2911" s="1">
        <v>2910</v>
      </c>
      <c r="B2911" s="21">
        <v>42723</v>
      </c>
      <c r="C2911" s="43">
        <v>2</v>
      </c>
      <c r="D2911" s="23">
        <v>27160</v>
      </c>
      <c r="E2911" s="25">
        <f t="shared" si="551"/>
        <v>26039.75</v>
      </c>
      <c r="F2911" s="25">
        <f t="shared" si="552"/>
        <v>26619.875</v>
      </c>
      <c r="G2911" s="25">
        <f t="shared" si="541"/>
        <v>1.0202902906193212</v>
      </c>
      <c r="H2911" s="25">
        <f t="shared" si="548"/>
        <v>1.001156956769502</v>
      </c>
      <c r="I2911" s="4">
        <f t="shared" si="542"/>
        <v>27128.613367117712</v>
      </c>
      <c r="J2911" s="25">
        <f t="shared" si="549"/>
        <v>25265.99419894693</v>
      </c>
      <c r="K2911" s="15">
        <f t="shared" si="543"/>
        <v>25295.225861973599</v>
      </c>
      <c r="L2911" s="36">
        <f t="shared" si="544"/>
        <v>1864.7741380264015</v>
      </c>
      <c r="M2911" s="36">
        <f t="shared" si="545"/>
        <v>1864.7741380264015</v>
      </c>
      <c r="N2911" s="36">
        <f t="shared" si="546"/>
        <v>6.8658841606273988E-2</v>
      </c>
      <c r="O2911" s="36">
        <f t="shared" si="547"/>
        <v>3477382.5858521089</v>
      </c>
      <c r="P2911" s="35">
        <f t="shared" si="550"/>
        <v>3477382.5858521089</v>
      </c>
    </row>
    <row r="2912" spans="1:16" x14ac:dyDescent="0.4">
      <c r="A2912" s="1">
        <v>2911</v>
      </c>
      <c r="B2912" s="21">
        <v>42724</v>
      </c>
      <c r="C2912" s="43">
        <v>3</v>
      </c>
      <c r="D2912" s="23">
        <v>29688</v>
      </c>
      <c r="E2912" s="25">
        <f t="shared" si="551"/>
        <v>27200</v>
      </c>
      <c r="F2912" s="25">
        <f t="shared" si="552"/>
        <v>28905.625</v>
      </c>
      <c r="G2912" s="25">
        <f t="shared" si="541"/>
        <v>1.0270665311682414</v>
      </c>
      <c r="H2912" s="25">
        <f t="shared" si="548"/>
        <v>0.99730290362961838</v>
      </c>
      <c r="I2912" s="4">
        <f t="shared" si="542"/>
        <v>29768.287941359114</v>
      </c>
      <c r="J2912" s="25">
        <f t="shared" si="549"/>
        <v>25266.340194536755</v>
      </c>
      <c r="K2912" s="15">
        <f t="shared" si="543"/>
        <v>25198.194440105242</v>
      </c>
      <c r="L2912" s="36">
        <f t="shared" si="544"/>
        <v>4489.8055598947576</v>
      </c>
      <c r="M2912" s="36">
        <f t="shared" si="545"/>
        <v>4489.8055598947576</v>
      </c>
      <c r="N2912" s="36">
        <f t="shared" si="546"/>
        <v>0.15123300861946773</v>
      </c>
      <c r="O2912" s="36">
        <f t="shared" si="547"/>
        <v>20158353.96566188</v>
      </c>
      <c r="P2912" s="35">
        <f t="shared" si="550"/>
        <v>20158353.96566188</v>
      </c>
    </row>
    <row r="2913" spans="1:16" x14ac:dyDescent="0.4">
      <c r="A2913" s="1">
        <v>2912</v>
      </c>
      <c r="B2913" s="21">
        <v>42725</v>
      </c>
      <c r="C2913" s="43">
        <v>4</v>
      </c>
      <c r="D2913" s="23">
        <v>28193</v>
      </c>
      <c r="E2913" s="25">
        <f t="shared" si="551"/>
        <v>30611.25</v>
      </c>
      <c r="F2913" s="25">
        <f t="shared" si="552"/>
        <v>30379.5</v>
      </c>
      <c r="G2913" s="25">
        <f t="shared" si="541"/>
        <v>0.9280271235537122</v>
      </c>
      <c r="H2913" s="25">
        <f t="shared" si="548"/>
        <v>0.99897478522145755</v>
      </c>
      <c r="I2913" s="4">
        <f t="shared" si="542"/>
        <v>28221.933543347684</v>
      </c>
      <c r="J2913" s="25">
        <f t="shared" si="549"/>
        <v>25266.68619012658</v>
      </c>
      <c r="K2913" s="15">
        <f t="shared" si="543"/>
        <v>25240.782410039668</v>
      </c>
      <c r="L2913" s="36">
        <f t="shared" si="544"/>
        <v>2952.2175899603317</v>
      </c>
      <c r="M2913" s="36">
        <f t="shared" si="545"/>
        <v>2952.2175899603317</v>
      </c>
      <c r="N2913" s="36">
        <f t="shared" si="546"/>
        <v>0.10471455999575539</v>
      </c>
      <c r="O2913" s="36">
        <f t="shared" si="547"/>
        <v>8715588.6984711885</v>
      </c>
      <c r="P2913" s="35">
        <f t="shared" si="550"/>
        <v>8715588.6984711885</v>
      </c>
    </row>
    <row r="2914" spans="1:16" x14ac:dyDescent="0.4">
      <c r="A2914" s="1">
        <v>2913</v>
      </c>
      <c r="B2914" s="21">
        <v>42726</v>
      </c>
      <c r="C2914" s="43">
        <v>1</v>
      </c>
      <c r="D2914" s="23">
        <v>37404</v>
      </c>
      <c r="E2914" s="25">
        <f t="shared" si="551"/>
        <v>30147.75</v>
      </c>
      <c r="F2914" s="25">
        <f t="shared" si="552"/>
        <v>29282</v>
      </c>
      <c r="G2914" s="25">
        <f t="shared" si="541"/>
        <v>1.2773717642237552</v>
      </c>
      <c r="H2914" s="25">
        <f t="shared" si="548"/>
        <v>1.002565354379422</v>
      </c>
      <c r="I2914" s="4">
        <f t="shared" si="542"/>
        <v>37308.29101226294</v>
      </c>
      <c r="J2914" s="25">
        <f t="shared" si="549"/>
        <v>25267.032185716405</v>
      </c>
      <c r="K2914" s="15">
        <f t="shared" si="543"/>
        <v>25331.85107738903</v>
      </c>
      <c r="L2914" s="36">
        <f t="shared" si="544"/>
        <v>12072.14892261097</v>
      </c>
      <c r="M2914" s="36">
        <f t="shared" si="545"/>
        <v>12072.14892261097</v>
      </c>
      <c r="N2914" s="36">
        <f t="shared" si="546"/>
        <v>0.32275021181186425</v>
      </c>
      <c r="O2914" s="36">
        <f t="shared" si="547"/>
        <v>145736779.60969719</v>
      </c>
      <c r="P2914" s="35">
        <f t="shared" si="550"/>
        <v>145736779.60969719</v>
      </c>
    </row>
    <row r="2915" spans="1:16" x14ac:dyDescent="0.4">
      <c r="A2915" s="1">
        <v>2914</v>
      </c>
      <c r="B2915" s="21">
        <v>42727</v>
      </c>
      <c r="C2915" s="43">
        <v>2</v>
      </c>
      <c r="D2915" s="23">
        <v>25306</v>
      </c>
      <c r="E2915" s="25">
        <f t="shared" si="551"/>
        <v>28416.25</v>
      </c>
      <c r="F2915" s="25">
        <f t="shared" si="552"/>
        <v>27276</v>
      </c>
      <c r="G2915" s="25">
        <f t="shared" si="541"/>
        <v>0.92777533362663145</v>
      </c>
      <c r="H2915" s="25">
        <f t="shared" si="548"/>
        <v>1.001156956769502</v>
      </c>
      <c r="I2915" s="4">
        <f t="shared" si="542"/>
        <v>25276.755886166451</v>
      </c>
      <c r="J2915" s="25">
        <f t="shared" si="549"/>
        <v>25267.378181306234</v>
      </c>
      <c r="K2915" s="15">
        <f t="shared" si="543"/>
        <v>25296.611445540664</v>
      </c>
      <c r="L2915" s="36">
        <f t="shared" si="544"/>
        <v>9.3885544593358645</v>
      </c>
      <c r="M2915" s="36">
        <f t="shared" si="545"/>
        <v>9.3885544593358645</v>
      </c>
      <c r="N2915" s="36">
        <f t="shared" si="546"/>
        <v>3.7100112460822986E-4</v>
      </c>
      <c r="O2915" s="36">
        <f t="shared" si="547"/>
        <v>88.144954835915343</v>
      </c>
      <c r="P2915" s="35">
        <f t="shared" si="550"/>
        <v>88.144954835915343</v>
      </c>
    </row>
    <row r="2916" spans="1:16" x14ac:dyDescent="0.4">
      <c r="A2916" s="1">
        <v>2915</v>
      </c>
      <c r="B2916" s="21">
        <v>42728</v>
      </c>
      <c r="C2916" s="43">
        <v>3</v>
      </c>
      <c r="D2916" s="23">
        <v>22762</v>
      </c>
      <c r="E2916" s="25">
        <f t="shared" si="551"/>
        <v>26135.75</v>
      </c>
      <c r="F2916" s="25">
        <f t="shared" si="552"/>
        <v>24772.875</v>
      </c>
      <c r="G2916" s="25">
        <f t="shared" si="541"/>
        <v>0.91882754827608826</v>
      </c>
      <c r="H2916" s="25">
        <f t="shared" si="548"/>
        <v>0.99730290362961838</v>
      </c>
      <c r="I2916" s="4">
        <f t="shared" si="542"/>
        <v>22823.557333643766</v>
      </c>
      <c r="J2916" s="25">
        <f t="shared" si="549"/>
        <v>25267.724176896059</v>
      </c>
      <c r="K2916" s="15">
        <f t="shared" si="543"/>
        <v>25199.574689730747</v>
      </c>
      <c r="L2916" s="36">
        <f t="shared" si="544"/>
        <v>-2437.5746897307472</v>
      </c>
      <c r="M2916" s="36">
        <f t="shared" si="545"/>
        <v>2437.5746897307472</v>
      </c>
      <c r="N2916" s="36">
        <f t="shared" si="546"/>
        <v>0.10708965335782213</v>
      </c>
      <c r="O2916" s="36">
        <f t="shared" si="547"/>
        <v>5941770.3680159487</v>
      </c>
      <c r="P2916" s="35">
        <f t="shared" si="550"/>
        <v>5941770.3680159487</v>
      </c>
    </row>
    <row r="2917" spans="1:16" x14ac:dyDescent="0.4">
      <c r="A2917" s="1">
        <v>2916</v>
      </c>
      <c r="B2917" s="21">
        <v>42729</v>
      </c>
      <c r="C2917" s="43">
        <v>4</v>
      </c>
      <c r="D2917" s="23">
        <v>19071</v>
      </c>
      <c r="E2917" s="25">
        <f t="shared" si="551"/>
        <v>23410</v>
      </c>
      <c r="F2917" s="25">
        <f t="shared" si="552"/>
        <v>24266.125</v>
      </c>
      <c r="G2917" s="25">
        <f t="shared" si="541"/>
        <v>0.78591039978570953</v>
      </c>
      <c r="H2917" s="25">
        <f t="shared" si="548"/>
        <v>0.99897478522145755</v>
      </c>
      <c r="I2917" s="4">
        <f t="shared" si="542"/>
        <v>19090.571936480108</v>
      </c>
      <c r="J2917" s="25">
        <f t="shared" si="549"/>
        <v>25268.070172485885</v>
      </c>
      <c r="K2917" s="15">
        <f t="shared" si="543"/>
        <v>25242.164973519804</v>
      </c>
      <c r="L2917" s="36">
        <f t="shared" si="544"/>
        <v>-6171.1649735198043</v>
      </c>
      <c r="M2917" s="36">
        <f t="shared" si="545"/>
        <v>6171.1649735198043</v>
      </c>
      <c r="N2917" s="36">
        <f t="shared" si="546"/>
        <v>0.32358895566670887</v>
      </c>
      <c r="O2917" s="36">
        <f t="shared" si="547"/>
        <v>38083277.130397685</v>
      </c>
      <c r="P2917" s="35">
        <f t="shared" si="550"/>
        <v>38083277.130397685</v>
      </c>
    </row>
    <row r="2918" spans="1:16" x14ac:dyDescent="0.4">
      <c r="A2918" s="1">
        <v>2917</v>
      </c>
      <c r="B2918" s="21">
        <v>42730</v>
      </c>
      <c r="C2918" s="43">
        <v>1</v>
      </c>
      <c r="D2918" s="23">
        <v>26501</v>
      </c>
      <c r="E2918" s="25">
        <f t="shared" si="551"/>
        <v>25122.25</v>
      </c>
      <c r="F2918" s="25">
        <f t="shared" si="552"/>
        <v>27148.5</v>
      </c>
      <c r="G2918" s="25">
        <f t="shared" si="541"/>
        <v>0.97614969519494632</v>
      </c>
      <c r="H2918" s="25">
        <f t="shared" si="548"/>
        <v>1.002565354379422</v>
      </c>
      <c r="I2918" s="4">
        <f t="shared" si="542"/>
        <v>26433.189501550107</v>
      </c>
      <c r="J2918" s="25">
        <f t="shared" si="549"/>
        <v>25268.41616807571</v>
      </c>
      <c r="K2918" s="15">
        <f t="shared" si="543"/>
        <v>25333.238610153538</v>
      </c>
      <c r="L2918" s="36">
        <f t="shared" si="544"/>
        <v>1167.7613898464624</v>
      </c>
      <c r="M2918" s="36">
        <f t="shared" si="545"/>
        <v>1167.7613898464624</v>
      </c>
      <c r="N2918" s="36">
        <f t="shared" si="546"/>
        <v>4.4064804718556373E-2</v>
      </c>
      <c r="O2918" s="36">
        <f t="shared" si="547"/>
        <v>1363666.6636161415</v>
      </c>
      <c r="P2918" s="35">
        <f t="shared" si="550"/>
        <v>1363666.6636161415</v>
      </c>
    </row>
    <row r="2919" spans="1:16" x14ac:dyDescent="0.4">
      <c r="A2919" s="1">
        <v>2918</v>
      </c>
      <c r="B2919" s="21">
        <v>42731</v>
      </c>
      <c r="C2919" s="43">
        <v>2</v>
      </c>
      <c r="D2919" s="23">
        <v>32155</v>
      </c>
      <c r="E2919" s="25">
        <f t="shared" si="551"/>
        <v>29174.75</v>
      </c>
      <c r="F2919" s="25">
        <f t="shared" si="552"/>
        <v>29973.25</v>
      </c>
      <c r="G2919" s="25">
        <f t="shared" si="541"/>
        <v>1.0727899043313622</v>
      </c>
      <c r="H2919" s="25">
        <f t="shared" si="548"/>
        <v>1.001156956769502</v>
      </c>
      <c r="I2919" s="4">
        <f t="shared" si="542"/>
        <v>32117.841046379603</v>
      </c>
      <c r="J2919" s="25">
        <f t="shared" si="549"/>
        <v>25268.762163665535</v>
      </c>
      <c r="K2919" s="15">
        <f t="shared" si="543"/>
        <v>25297.997029107722</v>
      </c>
      <c r="L2919" s="36">
        <f t="shared" si="544"/>
        <v>6857.0029708922775</v>
      </c>
      <c r="M2919" s="36">
        <f t="shared" si="545"/>
        <v>6857.0029708922775</v>
      </c>
      <c r="N2919" s="36">
        <f t="shared" si="546"/>
        <v>0.21324842080212339</v>
      </c>
      <c r="O2919" s="36">
        <f t="shared" si="547"/>
        <v>47018489.742825523</v>
      </c>
      <c r="P2919" s="35">
        <f t="shared" si="550"/>
        <v>47018489.742825523</v>
      </c>
    </row>
    <row r="2920" spans="1:16" x14ac:dyDescent="0.4">
      <c r="A2920" s="1">
        <v>2919</v>
      </c>
      <c r="B2920" s="21">
        <v>42732</v>
      </c>
      <c r="C2920" s="43">
        <v>3</v>
      </c>
      <c r="D2920" s="23">
        <v>38972</v>
      </c>
      <c r="E2920" s="25">
        <f t="shared" si="551"/>
        <v>30771.75</v>
      </c>
      <c r="F2920" s="25">
        <f t="shared" si="552"/>
        <v>30719.75</v>
      </c>
      <c r="G2920" s="25">
        <f t="shared" si="541"/>
        <v>1.2686301158049789</v>
      </c>
      <c r="H2920" s="25">
        <f t="shared" si="548"/>
        <v>0.99730290362961838</v>
      </c>
      <c r="I2920" s="4">
        <f t="shared" si="542"/>
        <v>39077.395501571256</v>
      </c>
      <c r="J2920" s="25">
        <f t="shared" si="549"/>
        <v>25269.10815925536</v>
      </c>
      <c r="K2920" s="15">
        <f t="shared" si="543"/>
        <v>25200.954939356252</v>
      </c>
      <c r="L2920" s="36">
        <f t="shared" si="544"/>
        <v>13771.045060643748</v>
      </c>
      <c r="M2920" s="36">
        <f t="shared" si="545"/>
        <v>13771.045060643748</v>
      </c>
      <c r="N2920" s="36">
        <f t="shared" si="546"/>
        <v>0.35335741200461224</v>
      </c>
      <c r="O2920" s="36">
        <f t="shared" si="547"/>
        <v>189641682.06228057</v>
      </c>
      <c r="P2920" s="35">
        <f t="shared" si="550"/>
        <v>189641682.06228057</v>
      </c>
    </row>
    <row r="2921" spans="1:16" x14ac:dyDescent="0.4">
      <c r="A2921" s="1">
        <v>2920</v>
      </c>
      <c r="B2921" s="21">
        <v>42733</v>
      </c>
      <c r="C2921" s="43">
        <v>4</v>
      </c>
      <c r="D2921" s="23">
        <v>25459</v>
      </c>
      <c r="E2921" s="25">
        <f t="shared" si="551"/>
        <v>30667.75</v>
      </c>
      <c r="F2921" s="25">
        <f t="shared" si="552"/>
        <v>29593.125</v>
      </c>
      <c r="G2921" s="25">
        <f t="shared" si="541"/>
        <v>0.86030116792329303</v>
      </c>
      <c r="H2921" s="25">
        <f t="shared" si="548"/>
        <v>0.99897478522145755</v>
      </c>
      <c r="I2921" s="4">
        <f t="shared" si="542"/>
        <v>25485.127729581407</v>
      </c>
      <c r="J2921" s="25">
        <f t="shared" si="549"/>
        <v>25269.454154845185</v>
      </c>
      <c r="K2921" s="15">
        <f t="shared" si="543"/>
        <v>25243.547536999937</v>
      </c>
      <c r="L2921" s="36">
        <f t="shared" si="544"/>
        <v>215.45246300006329</v>
      </c>
      <c r="M2921" s="36">
        <f t="shared" si="545"/>
        <v>215.45246300006329</v>
      </c>
      <c r="N2921" s="36">
        <f t="shared" si="546"/>
        <v>8.4627229270616798E-3</v>
      </c>
      <c r="O2921" s="36">
        <f t="shared" si="547"/>
        <v>46419.763812793644</v>
      </c>
      <c r="P2921" s="35">
        <f t="shared" si="550"/>
        <v>46419.763812793644</v>
      </c>
    </row>
    <row r="2922" spans="1:16" x14ac:dyDescent="0.4">
      <c r="A2922" s="1">
        <v>2921</v>
      </c>
      <c r="B2922" s="21">
        <v>42734</v>
      </c>
      <c r="C2922" s="43">
        <v>1</v>
      </c>
      <c r="D2922" s="23">
        <v>26085</v>
      </c>
      <c r="E2922" s="25">
        <f t="shared" si="551"/>
        <v>28518.5</v>
      </c>
      <c r="F2922" s="25">
        <f t="shared" si="552"/>
        <v>25850.25</v>
      </c>
      <c r="G2922" s="25">
        <f t="shared" si="541"/>
        <v>1.0090811500855892</v>
      </c>
      <c r="H2922" s="25">
        <f t="shared" si="548"/>
        <v>1.002565354379422</v>
      </c>
      <c r="I2922" s="4">
        <f t="shared" si="542"/>
        <v>26018.253958263256</v>
      </c>
      <c r="J2922" s="25">
        <f t="shared" si="549"/>
        <v>25269.80015043501</v>
      </c>
      <c r="K2922" s="15">
        <f t="shared" si="543"/>
        <v>25334.626142918045</v>
      </c>
      <c r="L2922" s="36">
        <f t="shared" si="544"/>
        <v>750.37385708195507</v>
      </c>
      <c r="M2922" s="36">
        <f t="shared" si="545"/>
        <v>750.37385708195507</v>
      </c>
      <c r="N2922" s="36">
        <f t="shared" si="546"/>
        <v>2.8766488674792222E-2</v>
      </c>
      <c r="O2922" s="36">
        <f t="shared" si="547"/>
        <v>563060.9253920503</v>
      </c>
      <c r="P2922" s="35">
        <f t="shared" si="550"/>
        <v>563060.9253920503</v>
      </c>
    </row>
    <row r="2923" spans="1:16" x14ac:dyDescent="0.4">
      <c r="A2923" s="1">
        <v>2922</v>
      </c>
      <c r="B2923" s="21">
        <v>42735</v>
      </c>
      <c r="C2923" s="43">
        <v>2</v>
      </c>
      <c r="D2923" s="23">
        <v>23558</v>
      </c>
      <c r="E2923" s="25">
        <f t="shared" si="551"/>
        <v>23182</v>
      </c>
      <c r="F2923" s="25">
        <f t="shared" si="552"/>
        <v>22682.25</v>
      </c>
      <c r="G2923" s="25">
        <f t="shared" si="541"/>
        <v>1.0386094853905588</v>
      </c>
      <c r="H2923" s="25">
        <f t="shared" si="548"/>
        <v>1.001156956769502</v>
      </c>
      <c r="I2923" s="4">
        <f t="shared" si="542"/>
        <v>23530.775909519845</v>
      </c>
      <c r="J2923" s="25">
        <f t="shared" si="549"/>
        <v>25270.146146024839</v>
      </c>
      <c r="K2923" s="15">
        <f t="shared" si="543"/>
        <v>25299.382612674788</v>
      </c>
      <c r="L2923" s="36">
        <f t="shared" si="544"/>
        <v>-1741.3826126747881</v>
      </c>
      <c r="M2923" s="36">
        <f t="shared" si="545"/>
        <v>1741.3826126747881</v>
      </c>
      <c r="N2923" s="36">
        <f t="shared" si="546"/>
        <v>7.3918949515017748E-2</v>
      </c>
      <c r="O2923" s="36">
        <f t="shared" si="547"/>
        <v>3032413.4037260711</v>
      </c>
      <c r="P2923" s="35">
        <f t="shared" si="550"/>
        <v>3032413.4037260711</v>
      </c>
    </row>
    <row r="2924" spans="1:16" x14ac:dyDescent="0.4">
      <c r="A2924" s="1">
        <v>2923</v>
      </c>
      <c r="B2924" s="21">
        <v>42736</v>
      </c>
      <c r="C2924" s="43">
        <v>3</v>
      </c>
      <c r="D2924" s="23">
        <v>17626</v>
      </c>
      <c r="E2924" s="25">
        <f t="shared" si="551"/>
        <v>22182.5</v>
      </c>
      <c r="F2924" s="25">
        <f t="shared" si="552"/>
        <v>21850.375</v>
      </c>
      <c r="G2924" s="25">
        <f t="shared" si="541"/>
        <v>0.80666807777898553</v>
      </c>
      <c r="H2924" s="25">
        <f t="shared" si="548"/>
        <v>0.99730290362961838</v>
      </c>
      <c r="I2924" s="4">
        <f t="shared" si="542"/>
        <v>17673.667584694009</v>
      </c>
      <c r="J2924" s="25">
        <f t="shared" si="549"/>
        <v>25270.492141614664</v>
      </c>
      <c r="K2924" s="15">
        <f t="shared" si="543"/>
        <v>25202.335188981757</v>
      </c>
      <c r="L2924" s="36">
        <f t="shared" si="544"/>
        <v>-7576.3351889817568</v>
      </c>
      <c r="M2924" s="36">
        <f t="shared" si="545"/>
        <v>7576.3351889817568</v>
      </c>
      <c r="N2924" s="36">
        <f t="shared" si="546"/>
        <v>0.42983860144001795</v>
      </c>
      <c r="O2924" s="36">
        <f t="shared" si="547"/>
        <v>57400854.895803235</v>
      </c>
      <c r="P2924" s="35">
        <f t="shared" si="550"/>
        <v>57400854.895803235</v>
      </c>
    </row>
    <row r="2925" spans="1:16" x14ac:dyDescent="0.4">
      <c r="A2925" s="1">
        <v>2924</v>
      </c>
      <c r="B2925" s="21">
        <v>42737</v>
      </c>
      <c r="C2925" s="43">
        <v>4</v>
      </c>
      <c r="D2925" s="23">
        <v>21461</v>
      </c>
      <c r="E2925" s="25">
        <f t="shared" si="551"/>
        <v>21518.25</v>
      </c>
      <c r="F2925" s="25">
        <f t="shared" si="552"/>
        <v>21556.375</v>
      </c>
      <c r="G2925" s="25">
        <f t="shared" ref="G2925:G2988" si="553">D2925/F2925</f>
        <v>0.99557555479527515</v>
      </c>
      <c r="H2925" s="25">
        <f t="shared" si="548"/>
        <v>0.99897478522145755</v>
      </c>
      <c r="I2925" s="4">
        <f t="shared" ref="I2925:I2988" si="554">D2925/H2925</f>
        <v>21483.024714425021</v>
      </c>
      <c r="J2925" s="25">
        <f t="shared" si="549"/>
        <v>25270.83813720449</v>
      </c>
      <c r="K2925" s="15">
        <f t="shared" ref="K2925:K2988" si="555">H2925*J2925</f>
        <v>25244.930100480073</v>
      </c>
      <c r="L2925" s="36">
        <f t="shared" ref="L2925:L2988" si="556">D2925-K2925</f>
        <v>-3783.9301004800727</v>
      </c>
      <c r="M2925" s="36">
        <f t="shared" ref="M2925:M2988" si="557">ABS(L2925)</f>
        <v>3783.9301004800727</v>
      </c>
      <c r="N2925" s="36">
        <f t="shared" ref="N2925:N2988" si="558">M2925/D2925</f>
        <v>0.17631657893295152</v>
      </c>
      <c r="O2925" s="36">
        <f t="shared" ref="O2925:O2988" si="559">L2925^2</f>
        <v>14318127.005319133</v>
      </c>
      <c r="P2925" s="35">
        <f t="shared" si="550"/>
        <v>14318127.005319133</v>
      </c>
    </row>
    <row r="2926" spans="1:16" x14ac:dyDescent="0.4">
      <c r="A2926" s="1">
        <v>2925</v>
      </c>
      <c r="B2926" s="21">
        <v>42738</v>
      </c>
      <c r="C2926" s="43">
        <v>1</v>
      </c>
      <c r="D2926" s="23">
        <v>23428</v>
      </c>
      <c r="E2926" s="25">
        <f t="shared" si="551"/>
        <v>21594.5</v>
      </c>
      <c r="F2926" s="25">
        <f t="shared" si="552"/>
        <v>21695.75</v>
      </c>
      <c r="G2926" s="25">
        <f t="shared" si="553"/>
        <v>1.0798428263600013</v>
      </c>
      <c r="H2926" s="25">
        <f t="shared" si="548"/>
        <v>1.002565354379422</v>
      </c>
      <c r="I2926" s="4">
        <f t="shared" si="554"/>
        <v>23368.05266376046</v>
      </c>
      <c r="J2926" s="25">
        <f t="shared" si="549"/>
        <v>25271.184132794315</v>
      </c>
      <c r="K2926" s="15">
        <f t="shared" si="555"/>
        <v>25336.013675682556</v>
      </c>
      <c r="L2926" s="36">
        <f t="shared" si="556"/>
        <v>-1908.0136756825559</v>
      </c>
      <c r="M2926" s="36">
        <f t="shared" si="557"/>
        <v>1908.0136756825559</v>
      </c>
      <c r="N2926" s="36">
        <f t="shared" si="558"/>
        <v>8.1441594488755167E-2</v>
      </c>
      <c r="O2926" s="36">
        <f t="shared" si="559"/>
        <v>3640516.1865916578</v>
      </c>
      <c r="P2926" s="35">
        <f t="shared" si="550"/>
        <v>3640516.1865916578</v>
      </c>
    </row>
    <row r="2927" spans="1:16" x14ac:dyDescent="0.4">
      <c r="A2927" s="1">
        <v>2926</v>
      </c>
      <c r="B2927" s="21">
        <v>42739</v>
      </c>
      <c r="C2927" s="43">
        <v>2</v>
      </c>
      <c r="D2927" s="23">
        <v>23863</v>
      </c>
      <c r="E2927" s="25">
        <f t="shared" si="551"/>
        <v>21797</v>
      </c>
      <c r="F2927" s="25">
        <f t="shared" si="552"/>
        <v>21520.625</v>
      </c>
      <c r="G2927" s="25">
        <f t="shared" si="553"/>
        <v>1.1088432608253711</v>
      </c>
      <c r="H2927" s="25">
        <f t="shared" si="548"/>
        <v>1.001156956769502</v>
      </c>
      <c r="I2927" s="4">
        <f t="shared" si="554"/>
        <v>23835.423445490793</v>
      </c>
      <c r="J2927" s="25">
        <f t="shared" si="549"/>
        <v>25271.53012838414</v>
      </c>
      <c r="K2927" s="15">
        <f t="shared" si="555"/>
        <v>25300.768196241846</v>
      </c>
      <c r="L2927" s="36">
        <f t="shared" si="556"/>
        <v>-1437.7681962418465</v>
      </c>
      <c r="M2927" s="36">
        <f t="shared" si="557"/>
        <v>1437.7681962418465</v>
      </c>
      <c r="N2927" s="36">
        <f t="shared" si="558"/>
        <v>6.0250940629503688E-2</v>
      </c>
      <c r="O2927" s="36">
        <f t="shared" si="559"/>
        <v>2067177.3861245327</v>
      </c>
      <c r="P2927" s="35">
        <f t="shared" si="550"/>
        <v>2067177.3861245327</v>
      </c>
    </row>
    <row r="2928" spans="1:16" x14ac:dyDescent="0.4">
      <c r="A2928" s="1">
        <v>2927</v>
      </c>
      <c r="B2928" s="21">
        <v>42740</v>
      </c>
      <c r="C2928" s="43">
        <v>3</v>
      </c>
      <c r="D2928" s="23">
        <v>18436</v>
      </c>
      <c r="E2928" s="25">
        <f t="shared" si="551"/>
        <v>21244.25</v>
      </c>
      <c r="F2928" s="25">
        <f t="shared" si="552"/>
        <v>21531.375</v>
      </c>
      <c r="G2928" s="25">
        <f t="shared" si="553"/>
        <v>0.85623886073230349</v>
      </c>
      <c r="H2928" s="25">
        <f t="shared" si="548"/>
        <v>0.99730290362961838</v>
      </c>
      <c r="I2928" s="4">
        <f t="shared" si="554"/>
        <v>18485.858140895198</v>
      </c>
      <c r="J2928" s="25">
        <f t="shared" si="549"/>
        <v>25271.876123973965</v>
      </c>
      <c r="K2928" s="15">
        <f t="shared" si="555"/>
        <v>25203.715438607262</v>
      </c>
      <c r="L2928" s="36">
        <f t="shared" si="556"/>
        <v>-6767.7154386072616</v>
      </c>
      <c r="M2928" s="36">
        <f t="shared" si="557"/>
        <v>6767.7154386072616</v>
      </c>
      <c r="N2928" s="36">
        <f t="shared" si="558"/>
        <v>0.36709239740764055</v>
      </c>
      <c r="O2928" s="36">
        <f t="shared" si="559"/>
        <v>45801972.257963076</v>
      </c>
      <c r="P2928" s="35">
        <f t="shared" si="550"/>
        <v>45801972.257963076</v>
      </c>
    </row>
    <row r="2929" spans="1:16" x14ac:dyDescent="0.4">
      <c r="A2929" s="1">
        <v>2928</v>
      </c>
      <c r="B2929" s="21">
        <v>42741</v>
      </c>
      <c r="C2929" s="43">
        <v>4</v>
      </c>
      <c r="D2929" s="23">
        <v>19250</v>
      </c>
      <c r="E2929" s="25">
        <f t="shared" si="551"/>
        <v>21818.5</v>
      </c>
      <c r="F2929" s="25">
        <f t="shared" si="552"/>
        <v>21361.625</v>
      </c>
      <c r="G2929" s="25">
        <f t="shared" si="553"/>
        <v>0.90114867197603177</v>
      </c>
      <c r="H2929" s="25">
        <f t="shared" si="548"/>
        <v>0.99897478522145755</v>
      </c>
      <c r="I2929" s="4">
        <f t="shared" si="554"/>
        <v>19269.755638259245</v>
      </c>
      <c r="J2929" s="25">
        <f t="shared" si="549"/>
        <v>25272.22211956379</v>
      </c>
      <c r="K2929" s="15">
        <f t="shared" si="555"/>
        <v>25246.312663960205</v>
      </c>
      <c r="L2929" s="36">
        <f t="shared" si="556"/>
        <v>-5996.3126639602051</v>
      </c>
      <c r="M2929" s="36">
        <f t="shared" si="557"/>
        <v>5996.3126639602051</v>
      </c>
      <c r="N2929" s="36">
        <f t="shared" si="558"/>
        <v>0.31149676176416652</v>
      </c>
      <c r="O2929" s="36">
        <f t="shared" si="559"/>
        <v>35955765.56396953</v>
      </c>
      <c r="P2929" s="35">
        <f t="shared" si="550"/>
        <v>35955765.56396953</v>
      </c>
    </row>
    <row r="2930" spans="1:16" x14ac:dyDescent="0.4">
      <c r="A2930" s="1">
        <v>2929</v>
      </c>
      <c r="B2930" s="21">
        <v>42742</v>
      </c>
      <c r="C2930" s="43">
        <v>1</v>
      </c>
      <c r="D2930" s="23">
        <v>25725</v>
      </c>
      <c r="E2930" s="25">
        <f t="shared" si="551"/>
        <v>20904.75</v>
      </c>
      <c r="F2930" s="25">
        <f t="shared" si="552"/>
        <v>21671.375</v>
      </c>
      <c r="G2930" s="25">
        <f t="shared" si="553"/>
        <v>1.1870497372686319</v>
      </c>
      <c r="H2930" s="25">
        <f t="shared" si="548"/>
        <v>1.002565354379422</v>
      </c>
      <c r="I2930" s="4">
        <f t="shared" si="554"/>
        <v>25659.175122726559</v>
      </c>
      <c r="J2930" s="25">
        <f t="shared" si="549"/>
        <v>25272.568115153616</v>
      </c>
      <c r="K2930" s="15">
        <f t="shared" si="555"/>
        <v>25337.401208447063</v>
      </c>
      <c r="L2930" s="36">
        <f t="shared" si="556"/>
        <v>387.59879155293675</v>
      </c>
      <c r="M2930" s="36">
        <f t="shared" si="557"/>
        <v>387.59879155293675</v>
      </c>
      <c r="N2930" s="36">
        <f t="shared" si="558"/>
        <v>1.5067008417995598E-2</v>
      </c>
      <c r="O2930" s="36">
        <f t="shared" si="559"/>
        <v>150232.82321329691</v>
      </c>
      <c r="P2930" s="35">
        <f t="shared" si="550"/>
        <v>150232.82321329691</v>
      </c>
    </row>
    <row r="2931" spans="1:16" x14ac:dyDescent="0.4">
      <c r="A2931" s="1">
        <v>2930</v>
      </c>
      <c r="B2931" s="21">
        <v>42743</v>
      </c>
      <c r="C2931" s="43">
        <v>2</v>
      </c>
      <c r="D2931" s="23">
        <v>20208</v>
      </c>
      <c r="E2931" s="25">
        <f t="shared" si="551"/>
        <v>22438</v>
      </c>
      <c r="F2931" s="25">
        <f t="shared" si="552"/>
        <v>23236.25</v>
      </c>
      <c r="G2931" s="25">
        <f t="shared" si="553"/>
        <v>0.86967561461079135</v>
      </c>
      <c r="H2931" s="25">
        <f t="shared" si="548"/>
        <v>1.001156956769502</v>
      </c>
      <c r="I2931" s="4">
        <f t="shared" si="554"/>
        <v>20184.647235740598</v>
      </c>
      <c r="J2931" s="25">
        <f t="shared" si="549"/>
        <v>25272.914110743441</v>
      </c>
      <c r="K2931" s="15">
        <f t="shared" si="555"/>
        <v>25302.153779808908</v>
      </c>
      <c r="L2931" s="36">
        <f t="shared" si="556"/>
        <v>-5094.1537798089084</v>
      </c>
      <c r="M2931" s="36">
        <f t="shared" si="557"/>
        <v>5094.1537798089084</v>
      </c>
      <c r="N2931" s="36">
        <f t="shared" si="558"/>
        <v>0.25208599464612569</v>
      </c>
      <c r="O2931" s="36">
        <f t="shared" si="559"/>
        <v>25950402.73234139</v>
      </c>
      <c r="P2931" s="35">
        <f t="shared" si="550"/>
        <v>25950402.73234139</v>
      </c>
    </row>
    <row r="2932" spans="1:16" x14ac:dyDescent="0.4">
      <c r="A2932" s="1">
        <v>2931</v>
      </c>
      <c r="B2932" s="21">
        <v>42744</v>
      </c>
      <c r="C2932" s="43">
        <v>3</v>
      </c>
      <c r="D2932" s="23">
        <v>24569</v>
      </c>
      <c r="E2932" s="25">
        <f t="shared" si="551"/>
        <v>24034.5</v>
      </c>
      <c r="F2932" s="25">
        <f t="shared" si="552"/>
        <v>24061.875</v>
      </c>
      <c r="G2932" s="25">
        <f t="shared" si="553"/>
        <v>1.0210758721005739</v>
      </c>
      <c r="H2932" s="25">
        <f t="shared" si="548"/>
        <v>0.99730290362961838</v>
      </c>
      <c r="I2932" s="4">
        <f t="shared" si="554"/>
        <v>24635.444167045676</v>
      </c>
      <c r="J2932" s="25">
        <f t="shared" si="549"/>
        <v>25273.26010633327</v>
      </c>
      <c r="K2932" s="15">
        <f t="shared" si="555"/>
        <v>25205.095688232766</v>
      </c>
      <c r="L2932" s="36">
        <f t="shared" si="556"/>
        <v>-636.09568823276641</v>
      </c>
      <c r="M2932" s="36">
        <f t="shared" si="557"/>
        <v>636.09568823276641</v>
      </c>
      <c r="N2932" s="36">
        <f t="shared" si="558"/>
        <v>2.5890174131334869E-2</v>
      </c>
      <c r="O2932" s="36">
        <f t="shared" si="559"/>
        <v>404617.72458831675</v>
      </c>
      <c r="P2932" s="35">
        <f t="shared" si="550"/>
        <v>404617.72458831675</v>
      </c>
    </row>
    <row r="2933" spans="1:16" x14ac:dyDescent="0.4">
      <c r="A2933" s="1">
        <v>2932</v>
      </c>
      <c r="B2933" s="21">
        <v>42745</v>
      </c>
      <c r="C2933" s="43">
        <v>4</v>
      </c>
      <c r="D2933" s="23">
        <v>25636</v>
      </c>
      <c r="E2933" s="25">
        <f t="shared" si="551"/>
        <v>24089.25</v>
      </c>
      <c r="F2933" s="25">
        <f t="shared" si="552"/>
        <v>24173.375</v>
      </c>
      <c r="G2933" s="25">
        <f t="shared" si="553"/>
        <v>1.0605056182680326</v>
      </c>
      <c r="H2933" s="25">
        <f t="shared" si="548"/>
        <v>0.99897478522145755</v>
      </c>
      <c r="I2933" s="4">
        <f t="shared" si="554"/>
        <v>25662.309378826703</v>
      </c>
      <c r="J2933" s="25">
        <f t="shared" si="549"/>
        <v>25273.606101923095</v>
      </c>
      <c r="K2933" s="15">
        <f t="shared" si="555"/>
        <v>25247.695227440341</v>
      </c>
      <c r="L2933" s="36">
        <f t="shared" si="556"/>
        <v>388.30477255965889</v>
      </c>
      <c r="M2933" s="36">
        <f t="shared" si="557"/>
        <v>388.30477255965889</v>
      </c>
      <c r="N2933" s="36">
        <f t="shared" si="558"/>
        <v>1.5146854913389721E-2</v>
      </c>
      <c r="O2933" s="36">
        <f t="shared" si="559"/>
        <v>150780.59639260842</v>
      </c>
      <c r="P2933" s="35">
        <f t="shared" si="550"/>
        <v>150780.59639260842</v>
      </c>
    </row>
    <row r="2934" spans="1:16" x14ac:dyDescent="0.4">
      <c r="A2934" s="1">
        <v>2933</v>
      </c>
      <c r="B2934" s="21">
        <v>42746</v>
      </c>
      <c r="C2934" s="43">
        <v>1</v>
      </c>
      <c r="D2934" s="23">
        <v>25944</v>
      </c>
      <c r="E2934" s="25">
        <f t="shared" si="551"/>
        <v>24257.5</v>
      </c>
      <c r="F2934" s="25">
        <f t="shared" si="552"/>
        <v>24439.75</v>
      </c>
      <c r="G2934" s="25">
        <f t="shared" si="553"/>
        <v>1.0615493202671877</v>
      </c>
      <c r="H2934" s="25">
        <f t="shared" si="548"/>
        <v>1.002565354379422</v>
      </c>
      <c r="I2934" s="4">
        <f t="shared" si="554"/>
        <v>25877.61474767805</v>
      </c>
      <c r="J2934" s="25">
        <f t="shared" si="549"/>
        <v>25273.95209751292</v>
      </c>
      <c r="K2934" s="15">
        <f t="shared" si="555"/>
        <v>25338.788741211574</v>
      </c>
      <c r="L2934" s="36">
        <f t="shared" si="556"/>
        <v>605.21125878842577</v>
      </c>
      <c r="M2934" s="36">
        <f t="shared" si="557"/>
        <v>605.21125878842577</v>
      </c>
      <c r="N2934" s="36">
        <f t="shared" si="558"/>
        <v>2.3327600169149931E-2</v>
      </c>
      <c r="O2934" s="36">
        <f t="shared" si="559"/>
        <v>366280.66776427085</v>
      </c>
      <c r="P2934" s="35">
        <f t="shared" si="550"/>
        <v>366280.66776427085</v>
      </c>
    </row>
    <row r="2935" spans="1:16" x14ac:dyDescent="0.4">
      <c r="A2935" s="1">
        <v>2934</v>
      </c>
      <c r="B2935" s="21">
        <v>42747</v>
      </c>
      <c r="C2935" s="43">
        <v>2</v>
      </c>
      <c r="D2935" s="23">
        <v>20881</v>
      </c>
      <c r="E2935" s="25">
        <f t="shared" si="551"/>
        <v>24622</v>
      </c>
      <c r="F2935" s="25">
        <f t="shared" si="552"/>
        <v>24304.375</v>
      </c>
      <c r="G2935" s="25">
        <f t="shared" si="553"/>
        <v>0.85914572993545402</v>
      </c>
      <c r="H2935" s="25">
        <f t="shared" si="548"/>
        <v>1.001156956769502</v>
      </c>
      <c r="I2935" s="4">
        <f t="shared" si="554"/>
        <v>20856.869503637146</v>
      </c>
      <c r="J2935" s="25">
        <f t="shared" si="549"/>
        <v>25274.298093102745</v>
      </c>
      <c r="K2935" s="15">
        <f t="shared" si="555"/>
        <v>25303.53936337597</v>
      </c>
      <c r="L2935" s="36">
        <f t="shared" si="556"/>
        <v>-4422.5393633759704</v>
      </c>
      <c r="M2935" s="36">
        <f t="shared" si="557"/>
        <v>4422.5393633759704</v>
      </c>
      <c r="N2935" s="36">
        <f t="shared" si="558"/>
        <v>0.2117972972259935</v>
      </c>
      <c r="O2935" s="36">
        <f t="shared" si="559"/>
        <v>19558854.420609932</v>
      </c>
      <c r="P2935" s="35">
        <f t="shared" si="550"/>
        <v>19558854.420609932</v>
      </c>
    </row>
    <row r="2936" spans="1:16" x14ac:dyDescent="0.4">
      <c r="A2936" s="1">
        <v>2935</v>
      </c>
      <c r="B2936" s="21">
        <v>42748</v>
      </c>
      <c r="C2936" s="43">
        <v>3</v>
      </c>
      <c r="D2936" s="23">
        <v>26027</v>
      </c>
      <c r="E2936" s="25">
        <f t="shared" si="551"/>
        <v>23986.75</v>
      </c>
      <c r="F2936" s="25">
        <f t="shared" si="552"/>
        <v>23452.5</v>
      </c>
      <c r="G2936" s="25">
        <f t="shared" si="553"/>
        <v>1.1097750772838717</v>
      </c>
      <c r="H2936" s="25">
        <f t="shared" si="548"/>
        <v>0.99730290362961838</v>
      </c>
      <c r="I2936" s="4">
        <f t="shared" si="554"/>
        <v>26097.387168207817</v>
      </c>
      <c r="J2936" s="25">
        <f t="shared" si="549"/>
        <v>25274.64408869257</v>
      </c>
      <c r="K2936" s="15">
        <f t="shared" si="555"/>
        <v>25206.475937858271</v>
      </c>
      <c r="L2936" s="36">
        <f t="shared" si="556"/>
        <v>820.52406214172879</v>
      </c>
      <c r="M2936" s="36">
        <f t="shared" si="557"/>
        <v>820.52406214172879</v>
      </c>
      <c r="N2936" s="36">
        <f t="shared" si="558"/>
        <v>3.1525879361498782E-2</v>
      </c>
      <c r="O2936" s="36">
        <f t="shared" si="559"/>
        <v>673259.73655356362</v>
      </c>
      <c r="P2936" s="35">
        <f t="shared" si="550"/>
        <v>673259.73655356362</v>
      </c>
    </row>
    <row r="2937" spans="1:16" x14ac:dyDescent="0.4">
      <c r="A2937" s="1">
        <v>2936</v>
      </c>
      <c r="B2937" s="21">
        <v>42749</v>
      </c>
      <c r="C2937" s="43">
        <v>4</v>
      </c>
      <c r="D2937" s="23">
        <v>23095</v>
      </c>
      <c r="E2937" s="25">
        <f t="shared" si="551"/>
        <v>22918.25</v>
      </c>
      <c r="F2937" s="25">
        <f t="shared" si="552"/>
        <v>23569</v>
      </c>
      <c r="G2937" s="25">
        <f t="shared" si="553"/>
        <v>0.97988883703169416</v>
      </c>
      <c r="H2937" s="25">
        <f t="shared" si="548"/>
        <v>0.99897478522145755</v>
      </c>
      <c r="I2937" s="4">
        <f t="shared" si="554"/>
        <v>23118.701634576482</v>
      </c>
      <c r="J2937" s="25">
        <f t="shared" si="549"/>
        <v>25274.990084282395</v>
      </c>
      <c r="K2937" s="15">
        <f t="shared" si="555"/>
        <v>25249.077790920473</v>
      </c>
      <c r="L2937" s="36">
        <f t="shared" si="556"/>
        <v>-2154.0777909204735</v>
      </c>
      <c r="M2937" s="36">
        <f t="shared" si="557"/>
        <v>2154.0777909204735</v>
      </c>
      <c r="N2937" s="36">
        <f t="shared" si="558"/>
        <v>9.3270309197682338E-2</v>
      </c>
      <c r="O2937" s="36">
        <f t="shared" si="559"/>
        <v>4640051.1293368274</v>
      </c>
      <c r="P2937" s="35">
        <f t="shared" si="550"/>
        <v>4640051.1293368274</v>
      </c>
    </row>
    <row r="2938" spans="1:16" x14ac:dyDescent="0.4">
      <c r="A2938" s="1">
        <v>2937</v>
      </c>
      <c r="B2938" s="21">
        <v>42750</v>
      </c>
      <c r="C2938" s="43">
        <v>1</v>
      </c>
      <c r="D2938" s="23">
        <v>21670</v>
      </c>
      <c r="E2938" s="25">
        <f t="shared" si="551"/>
        <v>24219.75</v>
      </c>
      <c r="F2938" s="25">
        <f t="shared" si="552"/>
        <v>24223.125</v>
      </c>
      <c r="G2938" s="25">
        <f t="shared" si="553"/>
        <v>0.89459968521815414</v>
      </c>
      <c r="H2938" s="25">
        <f t="shared" si="548"/>
        <v>1.002565354379422</v>
      </c>
      <c r="I2938" s="4">
        <f t="shared" si="554"/>
        <v>21614.551016889582</v>
      </c>
      <c r="J2938" s="25">
        <f t="shared" si="549"/>
        <v>25275.336079872221</v>
      </c>
      <c r="K2938" s="15">
        <f t="shared" si="555"/>
        <v>25340.176273976082</v>
      </c>
      <c r="L2938" s="36">
        <f t="shared" si="556"/>
        <v>-3670.1762739760816</v>
      </c>
      <c r="M2938" s="36">
        <f t="shared" si="557"/>
        <v>3670.1762739760816</v>
      </c>
      <c r="N2938" s="36">
        <f t="shared" si="558"/>
        <v>0.16936669469202037</v>
      </c>
      <c r="O2938" s="36">
        <f t="shared" si="559"/>
        <v>13470193.882056953</v>
      </c>
      <c r="P2938" s="35">
        <f t="shared" si="550"/>
        <v>13470193.882056953</v>
      </c>
    </row>
    <row r="2939" spans="1:16" x14ac:dyDescent="0.4">
      <c r="A2939" s="1">
        <v>2938</v>
      </c>
      <c r="B2939" s="21">
        <v>42751</v>
      </c>
      <c r="C2939" s="43">
        <v>2</v>
      </c>
      <c r="D2939" s="23">
        <v>26087</v>
      </c>
      <c r="E2939" s="25">
        <f t="shared" si="551"/>
        <v>24226.5</v>
      </c>
      <c r="F2939" s="25">
        <f t="shared" si="552"/>
        <v>24588.375</v>
      </c>
      <c r="G2939" s="25">
        <f t="shared" si="553"/>
        <v>1.0609485173379696</v>
      </c>
      <c r="H2939" s="25">
        <f t="shared" si="548"/>
        <v>1.001156956769502</v>
      </c>
      <c r="I2939" s="4">
        <f t="shared" si="554"/>
        <v>26056.853347128119</v>
      </c>
      <c r="J2939" s="25">
        <f t="shared" si="549"/>
        <v>25275.682075462046</v>
      </c>
      <c r="K2939" s="15">
        <f t="shared" si="555"/>
        <v>25304.924946943032</v>
      </c>
      <c r="L2939" s="36">
        <f t="shared" si="556"/>
        <v>782.07505305696759</v>
      </c>
      <c r="M2939" s="36">
        <f t="shared" si="557"/>
        <v>782.07505305696759</v>
      </c>
      <c r="N2939" s="36">
        <f t="shared" si="558"/>
        <v>2.9979493734694201E-2</v>
      </c>
      <c r="O2939" s="36">
        <f t="shared" si="559"/>
        <v>611641.38861405873</v>
      </c>
      <c r="P2939" s="35">
        <f t="shared" si="550"/>
        <v>611641.38861405873</v>
      </c>
    </row>
    <row r="2940" spans="1:16" x14ac:dyDescent="0.4">
      <c r="A2940" s="1">
        <v>2939</v>
      </c>
      <c r="B2940" s="21">
        <v>42752</v>
      </c>
      <c r="C2940" s="43">
        <v>3</v>
      </c>
      <c r="D2940" s="23">
        <v>26054</v>
      </c>
      <c r="E2940" s="25">
        <f t="shared" si="551"/>
        <v>24950.25</v>
      </c>
      <c r="F2940" s="25">
        <f t="shared" si="552"/>
        <v>24818.75</v>
      </c>
      <c r="G2940" s="25">
        <f t="shared" si="553"/>
        <v>1.0497708385797029</v>
      </c>
      <c r="H2940" s="25">
        <f t="shared" si="548"/>
        <v>0.99730290362961838</v>
      </c>
      <c r="I2940" s="4">
        <f t="shared" si="554"/>
        <v>26124.460186747856</v>
      </c>
      <c r="J2940" s="25">
        <f t="shared" si="549"/>
        <v>25276.028071051871</v>
      </c>
      <c r="K2940" s="15">
        <f t="shared" si="555"/>
        <v>25207.856187483772</v>
      </c>
      <c r="L2940" s="36">
        <f t="shared" si="556"/>
        <v>846.14381251622763</v>
      </c>
      <c r="M2940" s="36">
        <f t="shared" si="557"/>
        <v>846.14381251622763</v>
      </c>
      <c r="N2940" s="36">
        <f t="shared" si="558"/>
        <v>3.2476541510563735E-2</v>
      </c>
      <c r="O2940" s="36">
        <f t="shared" si="559"/>
        <v>715959.351459497</v>
      </c>
      <c r="P2940" s="35">
        <f t="shared" si="550"/>
        <v>715959.351459497</v>
      </c>
    </row>
    <row r="2941" spans="1:16" x14ac:dyDescent="0.4">
      <c r="A2941" s="1">
        <v>2940</v>
      </c>
      <c r="B2941" s="21">
        <v>42753</v>
      </c>
      <c r="C2941" s="43">
        <v>4</v>
      </c>
      <c r="D2941" s="23">
        <v>25990</v>
      </c>
      <c r="E2941" s="25">
        <f t="shared" si="551"/>
        <v>24687.25</v>
      </c>
      <c r="F2941" s="25">
        <f t="shared" si="552"/>
        <v>24562.25</v>
      </c>
      <c r="G2941" s="25">
        <f t="shared" si="553"/>
        <v>1.0581278180948406</v>
      </c>
      <c r="H2941" s="25">
        <f t="shared" si="548"/>
        <v>0.99897478522145755</v>
      </c>
      <c r="I2941" s="4">
        <f t="shared" si="554"/>
        <v>26016.672677317289</v>
      </c>
      <c r="J2941" s="25">
        <f t="shared" si="549"/>
        <v>25276.3740666417</v>
      </c>
      <c r="K2941" s="15">
        <f t="shared" si="555"/>
        <v>25250.460354400613</v>
      </c>
      <c r="L2941" s="36">
        <f t="shared" si="556"/>
        <v>739.53964559938686</v>
      </c>
      <c r="M2941" s="36">
        <f t="shared" si="557"/>
        <v>739.53964559938686</v>
      </c>
      <c r="N2941" s="36">
        <f t="shared" si="558"/>
        <v>2.8454776667925619E-2</v>
      </c>
      <c r="O2941" s="36">
        <f t="shared" si="559"/>
        <v>546918.8874132667</v>
      </c>
      <c r="P2941" s="35">
        <f t="shared" si="550"/>
        <v>546918.8874132667</v>
      </c>
    </row>
    <row r="2942" spans="1:16" x14ac:dyDescent="0.4">
      <c r="A2942" s="1">
        <v>2941</v>
      </c>
      <c r="B2942" s="21">
        <v>42754</v>
      </c>
      <c r="C2942" s="43">
        <v>1</v>
      </c>
      <c r="D2942" s="23">
        <v>20618</v>
      </c>
      <c r="E2942" s="25">
        <f t="shared" si="551"/>
        <v>24437.25</v>
      </c>
      <c r="F2942" s="25">
        <f t="shared" si="552"/>
        <v>24122.875</v>
      </c>
      <c r="G2942" s="25">
        <f t="shared" si="553"/>
        <v>0.85470740946093693</v>
      </c>
      <c r="H2942" s="25">
        <f t="shared" si="548"/>
        <v>1.002565354379422</v>
      </c>
      <c r="I2942" s="4">
        <f t="shared" si="554"/>
        <v>20565.242864154567</v>
      </c>
      <c r="J2942" s="25">
        <f t="shared" si="549"/>
        <v>25276.720062231525</v>
      </c>
      <c r="K2942" s="15">
        <f t="shared" si="555"/>
        <v>25341.563806740593</v>
      </c>
      <c r="L2942" s="36">
        <f t="shared" si="556"/>
        <v>-4723.5638067405926</v>
      </c>
      <c r="M2942" s="36">
        <f t="shared" si="557"/>
        <v>4723.5638067405926</v>
      </c>
      <c r="N2942" s="36">
        <f t="shared" si="558"/>
        <v>0.22909903030073686</v>
      </c>
      <c r="O2942" s="36">
        <f t="shared" si="559"/>
        <v>22312055.036349677</v>
      </c>
      <c r="P2942" s="35">
        <f t="shared" si="550"/>
        <v>22312055.036349677</v>
      </c>
    </row>
    <row r="2943" spans="1:16" x14ac:dyDescent="0.4">
      <c r="A2943" s="1">
        <v>2942</v>
      </c>
      <c r="B2943" s="21">
        <v>42755</v>
      </c>
      <c r="C2943" s="43">
        <v>2</v>
      </c>
      <c r="D2943" s="23">
        <v>25087</v>
      </c>
      <c r="E2943" s="25">
        <f t="shared" si="551"/>
        <v>23808.5</v>
      </c>
      <c r="F2943" s="25">
        <f t="shared" si="552"/>
        <v>23137.25</v>
      </c>
      <c r="G2943" s="25">
        <f t="shared" si="553"/>
        <v>1.0842688737857784</v>
      </c>
      <c r="H2943" s="25">
        <f t="shared" si="548"/>
        <v>1.001156956769502</v>
      </c>
      <c r="I2943" s="4">
        <f t="shared" si="554"/>
        <v>25058.008966895508</v>
      </c>
      <c r="J2943" s="25">
        <f t="shared" si="549"/>
        <v>25277.06605782135</v>
      </c>
      <c r="K2943" s="15">
        <f t="shared" si="555"/>
        <v>25306.310530510094</v>
      </c>
      <c r="L2943" s="36">
        <f t="shared" si="556"/>
        <v>-219.3105305100944</v>
      </c>
      <c r="M2943" s="36">
        <f t="shared" si="557"/>
        <v>219.3105305100944</v>
      </c>
      <c r="N2943" s="36">
        <f t="shared" si="558"/>
        <v>8.741999063662232E-3</v>
      </c>
      <c r="O2943" s="36">
        <f t="shared" si="559"/>
        <v>48097.108792619045</v>
      </c>
      <c r="P2943" s="35">
        <f t="shared" si="550"/>
        <v>48097.108792619045</v>
      </c>
    </row>
    <row r="2944" spans="1:16" x14ac:dyDescent="0.4">
      <c r="A2944" s="1">
        <v>2943</v>
      </c>
      <c r="B2944" s="21">
        <v>42756</v>
      </c>
      <c r="C2944" s="43">
        <v>3</v>
      </c>
      <c r="D2944" s="23">
        <v>23539</v>
      </c>
      <c r="E2944" s="25">
        <f t="shared" si="551"/>
        <v>22466</v>
      </c>
      <c r="F2944" s="25">
        <f t="shared" si="552"/>
        <v>22921</v>
      </c>
      <c r="G2944" s="25">
        <f t="shared" si="553"/>
        <v>1.0269621744251995</v>
      </c>
      <c r="H2944" s="25">
        <f t="shared" si="548"/>
        <v>0.99730290362961838</v>
      </c>
      <c r="I2944" s="4">
        <f t="shared" si="554"/>
        <v>23602.658644962685</v>
      </c>
      <c r="J2944" s="25">
        <f t="shared" si="549"/>
        <v>25277.412053411175</v>
      </c>
      <c r="K2944" s="15">
        <f t="shared" si="555"/>
        <v>25209.236437109281</v>
      </c>
      <c r="L2944" s="36">
        <f t="shared" si="556"/>
        <v>-1670.2364371092808</v>
      </c>
      <c r="M2944" s="36">
        <f t="shared" si="557"/>
        <v>1670.2364371092808</v>
      </c>
      <c r="N2944" s="36">
        <f t="shared" si="558"/>
        <v>7.0956133952558773E-2</v>
      </c>
      <c r="O2944" s="36">
        <f t="shared" si="559"/>
        <v>2789689.7558475044</v>
      </c>
      <c r="P2944" s="35">
        <f t="shared" si="550"/>
        <v>2789689.7558475044</v>
      </c>
    </row>
    <row r="2945" spans="1:16" x14ac:dyDescent="0.4">
      <c r="A2945" s="1">
        <v>2944</v>
      </c>
      <c r="B2945" s="21">
        <v>42757</v>
      </c>
      <c r="C2945" s="43">
        <v>4</v>
      </c>
      <c r="D2945" s="23">
        <v>20620</v>
      </c>
      <c r="E2945" s="25">
        <f t="shared" si="551"/>
        <v>23376</v>
      </c>
      <c r="F2945" s="25">
        <f t="shared" si="552"/>
        <v>23493</v>
      </c>
      <c r="G2945" s="25">
        <f t="shared" si="553"/>
        <v>0.87770825352232584</v>
      </c>
      <c r="H2945" s="25">
        <f t="shared" si="548"/>
        <v>0.99897478522145755</v>
      </c>
      <c r="I2945" s="4">
        <f t="shared" si="554"/>
        <v>20641.16162394315</v>
      </c>
      <c r="J2945" s="25">
        <f t="shared" si="549"/>
        <v>25277.758049001</v>
      </c>
      <c r="K2945" s="15">
        <f t="shared" si="555"/>
        <v>25251.842917880746</v>
      </c>
      <c r="L2945" s="36">
        <f t="shared" si="556"/>
        <v>-4631.8429178807455</v>
      </c>
      <c r="M2945" s="36">
        <f t="shared" si="557"/>
        <v>4631.8429178807455</v>
      </c>
      <c r="N2945" s="36">
        <f t="shared" si="558"/>
        <v>0.22462865751119038</v>
      </c>
      <c r="O2945" s="36">
        <f t="shared" si="559"/>
        <v>21453968.815922018</v>
      </c>
      <c r="P2945" s="35">
        <f t="shared" si="550"/>
        <v>21453968.815922018</v>
      </c>
    </row>
    <row r="2946" spans="1:16" x14ac:dyDescent="0.4">
      <c r="A2946" s="1">
        <v>2945</v>
      </c>
      <c r="B2946" s="21">
        <v>42758</v>
      </c>
      <c r="C2946" s="43">
        <v>1</v>
      </c>
      <c r="D2946" s="23">
        <v>24258</v>
      </c>
      <c r="E2946" s="25">
        <f t="shared" si="551"/>
        <v>23610</v>
      </c>
      <c r="F2946" s="25">
        <f t="shared" si="552"/>
        <v>23618.75</v>
      </c>
      <c r="G2946" s="25">
        <f t="shared" si="553"/>
        <v>1.0270653612066685</v>
      </c>
      <c r="H2946" s="25">
        <f t="shared" ref="H2946:H3009" si="560">VLOOKUP(C2946,$Q$38:$S$42,3,FALSE)</f>
        <v>1.002565354379422</v>
      </c>
      <c r="I2946" s="4">
        <f t="shared" si="554"/>
        <v>24195.928867914514</v>
      </c>
      <c r="J2946" s="25">
        <f t="shared" si="549"/>
        <v>25278.104044590826</v>
      </c>
      <c r="K2946" s="15">
        <f t="shared" si="555"/>
        <v>25342.9513395051</v>
      </c>
      <c r="L2946" s="36">
        <f t="shared" si="556"/>
        <v>-1084.9513395050999</v>
      </c>
      <c r="M2946" s="36">
        <f t="shared" si="557"/>
        <v>1084.9513395050999</v>
      </c>
      <c r="N2946" s="36">
        <f t="shared" si="558"/>
        <v>4.4725506616584212E-2</v>
      </c>
      <c r="O2946" s="36">
        <f t="shared" si="559"/>
        <v>1177119.4090939106</v>
      </c>
      <c r="P2946" s="35">
        <f t="shared" si="550"/>
        <v>1177119.4090939106</v>
      </c>
    </row>
    <row r="2947" spans="1:16" x14ac:dyDescent="0.4">
      <c r="A2947" s="1">
        <v>2946</v>
      </c>
      <c r="B2947" s="21">
        <v>42759</v>
      </c>
      <c r="C2947" s="43">
        <v>2</v>
      </c>
      <c r="D2947" s="23">
        <v>26023</v>
      </c>
      <c r="E2947" s="25">
        <f t="shared" si="551"/>
        <v>23627.5</v>
      </c>
      <c r="F2947" s="25">
        <f t="shared" si="552"/>
        <v>23869.875</v>
      </c>
      <c r="G2947" s="25">
        <f t="shared" si="553"/>
        <v>1.0902026089369969</v>
      </c>
      <c r="H2947" s="25">
        <f t="shared" si="560"/>
        <v>1.001156956769502</v>
      </c>
      <c r="I2947" s="4">
        <f t="shared" si="554"/>
        <v>25992.927306793234</v>
      </c>
      <c r="J2947" s="25">
        <f t="shared" ref="J2947:J3010" si="561">INTERCEPT($I$2:$I$3896,$A$2:$A$3896)+SLOPE($I$2:$I$3896,$A$2:$A$3896)*A2947</f>
        <v>25278.450040180651</v>
      </c>
      <c r="K2947" s="15">
        <f t="shared" si="555"/>
        <v>25307.696114077156</v>
      </c>
      <c r="L2947" s="36">
        <f t="shared" si="556"/>
        <v>715.30388592284362</v>
      </c>
      <c r="M2947" s="36">
        <f t="shared" si="557"/>
        <v>715.30388592284362</v>
      </c>
      <c r="N2947" s="36">
        <f t="shared" si="558"/>
        <v>2.748737216780708E-2</v>
      </c>
      <c r="O2947" s="36">
        <f t="shared" si="559"/>
        <v>511659.64921632048</v>
      </c>
      <c r="P2947" s="35">
        <f t="shared" ref="P2947:P3010" si="562">(D2947-K2947)^2</f>
        <v>511659.64921632048</v>
      </c>
    </row>
    <row r="2948" spans="1:16" x14ac:dyDescent="0.4">
      <c r="A2948" s="1">
        <v>2947</v>
      </c>
      <c r="B2948" s="21">
        <v>42760</v>
      </c>
      <c r="C2948" s="43">
        <v>3</v>
      </c>
      <c r="D2948" s="23">
        <v>23609</v>
      </c>
      <c r="E2948" s="25">
        <f t="shared" si="551"/>
        <v>24112.25</v>
      </c>
      <c r="F2948" s="25">
        <f t="shared" si="552"/>
        <v>24035</v>
      </c>
      <c r="G2948" s="25">
        <f t="shared" si="553"/>
        <v>0.98227584772207199</v>
      </c>
      <c r="H2948" s="25">
        <f t="shared" si="560"/>
        <v>0.99730290362961838</v>
      </c>
      <c r="I2948" s="4">
        <f t="shared" si="554"/>
        <v>23672.847952288714</v>
      </c>
      <c r="J2948" s="25">
        <f t="shared" si="561"/>
        <v>25278.796035770476</v>
      </c>
      <c r="K2948" s="15">
        <f t="shared" si="555"/>
        <v>25210.616686734782</v>
      </c>
      <c r="L2948" s="36">
        <f t="shared" si="556"/>
        <v>-1601.616686734782</v>
      </c>
      <c r="M2948" s="36">
        <f t="shared" si="557"/>
        <v>1601.616686734782</v>
      </c>
      <c r="N2948" s="36">
        <f t="shared" si="558"/>
        <v>6.7839242946960143E-2</v>
      </c>
      <c r="O2948" s="36">
        <f t="shared" si="559"/>
        <v>2565176.0112273009</v>
      </c>
      <c r="P2948" s="35">
        <f t="shared" si="562"/>
        <v>2565176.0112273009</v>
      </c>
    </row>
    <row r="2949" spans="1:16" x14ac:dyDescent="0.4">
      <c r="A2949" s="1">
        <v>2948</v>
      </c>
      <c r="B2949" s="21">
        <v>42761</v>
      </c>
      <c r="C2949" s="43">
        <v>4</v>
      </c>
      <c r="D2949" s="23">
        <v>22559</v>
      </c>
      <c r="E2949" s="25">
        <f t="shared" ref="E2949:E3012" si="563">AVERAGE(D2947:D2950)</f>
        <v>23957.75</v>
      </c>
      <c r="F2949" s="25">
        <f t="shared" ref="F2949:F3012" si="564">AVERAGE(E2949:E2950)</f>
        <v>23537.75</v>
      </c>
      <c r="G2949" s="25">
        <f t="shared" si="553"/>
        <v>0.95841786067062484</v>
      </c>
      <c r="H2949" s="25">
        <f t="shared" si="560"/>
        <v>0.99897478522145755</v>
      </c>
      <c r="I2949" s="4">
        <f t="shared" si="554"/>
        <v>22582.151555505989</v>
      </c>
      <c r="J2949" s="25">
        <f t="shared" si="561"/>
        <v>25279.142031360301</v>
      </c>
      <c r="K2949" s="15">
        <f t="shared" si="555"/>
        <v>25253.225481360878</v>
      </c>
      <c r="L2949" s="36">
        <f t="shared" si="556"/>
        <v>-2694.2254813608779</v>
      </c>
      <c r="M2949" s="36">
        <f t="shared" si="557"/>
        <v>2694.2254813608779</v>
      </c>
      <c r="N2949" s="36">
        <f t="shared" si="558"/>
        <v>0.11943018224925209</v>
      </c>
      <c r="O2949" s="36">
        <f t="shared" si="559"/>
        <v>7258850.9444142543</v>
      </c>
      <c r="P2949" s="35">
        <f t="shared" si="562"/>
        <v>7258850.9444142543</v>
      </c>
    </row>
    <row r="2950" spans="1:16" x14ac:dyDescent="0.4">
      <c r="A2950" s="1">
        <v>2949</v>
      </c>
      <c r="B2950" s="21">
        <v>42762</v>
      </c>
      <c r="C2950" s="43">
        <v>1</v>
      </c>
      <c r="D2950" s="23">
        <v>23640</v>
      </c>
      <c r="E2950" s="25">
        <f t="shared" si="563"/>
        <v>23117.75</v>
      </c>
      <c r="F2950" s="25">
        <f t="shared" si="564"/>
        <v>22782.625</v>
      </c>
      <c r="G2950" s="25">
        <f t="shared" si="553"/>
        <v>1.0376328452055019</v>
      </c>
      <c r="H2950" s="25">
        <f t="shared" si="560"/>
        <v>1.002565354379422</v>
      </c>
      <c r="I2950" s="4">
        <f t="shared" si="554"/>
        <v>23579.510200243181</v>
      </c>
      <c r="J2950" s="25">
        <f t="shared" si="561"/>
        <v>25279.48802695013</v>
      </c>
      <c r="K2950" s="15">
        <f t="shared" si="555"/>
        <v>25344.338872269611</v>
      </c>
      <c r="L2950" s="36">
        <f t="shared" si="556"/>
        <v>-1704.3388722696109</v>
      </c>
      <c r="M2950" s="36">
        <f t="shared" si="557"/>
        <v>1704.3388722696109</v>
      </c>
      <c r="N2950" s="36">
        <f t="shared" si="558"/>
        <v>7.2095552972487764E-2</v>
      </c>
      <c r="O2950" s="36">
        <f t="shared" si="559"/>
        <v>2904770.9915292491</v>
      </c>
      <c r="P2950" s="35">
        <f t="shared" si="562"/>
        <v>2904770.9915292491</v>
      </c>
    </row>
    <row r="2951" spans="1:16" x14ac:dyDescent="0.4">
      <c r="A2951" s="1">
        <v>2950</v>
      </c>
      <c r="B2951" s="21">
        <v>42763</v>
      </c>
      <c r="C2951" s="43">
        <v>2</v>
      </c>
      <c r="D2951" s="23">
        <v>22663</v>
      </c>
      <c r="E2951" s="25">
        <f t="shared" si="563"/>
        <v>22447.5</v>
      </c>
      <c r="F2951" s="25">
        <f t="shared" si="564"/>
        <v>22787.5</v>
      </c>
      <c r="G2951" s="25">
        <f t="shared" si="553"/>
        <v>0.99453647833241909</v>
      </c>
      <c r="H2951" s="25">
        <f t="shared" si="560"/>
        <v>1.001156956769502</v>
      </c>
      <c r="I2951" s="4">
        <f t="shared" si="554"/>
        <v>22636.810189211661</v>
      </c>
      <c r="J2951" s="25">
        <f t="shared" si="561"/>
        <v>25279.834022539955</v>
      </c>
      <c r="K2951" s="15">
        <f t="shared" si="555"/>
        <v>25309.081697644218</v>
      </c>
      <c r="L2951" s="36">
        <f t="shared" si="556"/>
        <v>-2646.0816976442184</v>
      </c>
      <c r="M2951" s="36">
        <f t="shared" si="557"/>
        <v>2646.0816976442184</v>
      </c>
      <c r="N2951" s="36">
        <f t="shared" si="558"/>
        <v>0.11675778571434578</v>
      </c>
      <c r="O2951" s="36">
        <f t="shared" si="559"/>
        <v>7001748.350607709</v>
      </c>
      <c r="P2951" s="35">
        <f t="shared" si="562"/>
        <v>7001748.350607709</v>
      </c>
    </row>
    <row r="2952" spans="1:16" x14ac:dyDescent="0.4">
      <c r="A2952" s="1">
        <v>2951</v>
      </c>
      <c r="B2952" s="21">
        <v>42764</v>
      </c>
      <c r="C2952" s="43">
        <v>3</v>
      </c>
      <c r="D2952" s="23">
        <v>20928</v>
      </c>
      <c r="E2952" s="25">
        <f t="shared" si="563"/>
        <v>23127.5</v>
      </c>
      <c r="F2952" s="25">
        <f t="shared" si="564"/>
        <v>23438.75</v>
      </c>
      <c r="G2952" s="25">
        <f t="shared" si="553"/>
        <v>0.89288037971308198</v>
      </c>
      <c r="H2952" s="25">
        <f t="shared" si="560"/>
        <v>0.99730290362961838</v>
      </c>
      <c r="I2952" s="4">
        <f t="shared" si="554"/>
        <v>20984.597481701818</v>
      </c>
      <c r="J2952" s="25">
        <f t="shared" si="561"/>
        <v>25280.18001812978</v>
      </c>
      <c r="K2952" s="15">
        <f t="shared" si="555"/>
        <v>25211.996936360287</v>
      </c>
      <c r="L2952" s="36">
        <f t="shared" si="556"/>
        <v>-4283.9969363602868</v>
      </c>
      <c r="M2952" s="36">
        <f t="shared" si="557"/>
        <v>4283.9969363602868</v>
      </c>
      <c r="N2952" s="36">
        <f t="shared" si="558"/>
        <v>0.20470168847287304</v>
      </c>
      <c r="O2952" s="36">
        <f t="shared" si="559"/>
        <v>18352629.750744324</v>
      </c>
      <c r="P2952" s="35">
        <f t="shared" si="562"/>
        <v>18352629.750744324</v>
      </c>
    </row>
    <row r="2953" spans="1:16" x14ac:dyDescent="0.4">
      <c r="A2953" s="1">
        <v>2952</v>
      </c>
      <c r="B2953" s="21">
        <v>42765</v>
      </c>
      <c r="C2953" s="43">
        <v>4</v>
      </c>
      <c r="D2953" s="23">
        <v>25279</v>
      </c>
      <c r="E2953" s="25">
        <f t="shared" si="563"/>
        <v>23750</v>
      </c>
      <c r="F2953" s="25">
        <f t="shared" si="564"/>
        <v>24386.5</v>
      </c>
      <c r="G2953" s="25">
        <f t="shared" si="553"/>
        <v>1.0365981178110839</v>
      </c>
      <c r="H2953" s="25">
        <f t="shared" si="560"/>
        <v>0.99897478522145755</v>
      </c>
      <c r="I2953" s="4">
        <f t="shared" si="554"/>
        <v>25304.94300153535</v>
      </c>
      <c r="J2953" s="25">
        <f t="shared" si="561"/>
        <v>25280.526013719606</v>
      </c>
      <c r="K2953" s="15">
        <f t="shared" si="555"/>
        <v>25254.608044841014</v>
      </c>
      <c r="L2953" s="36">
        <f t="shared" si="556"/>
        <v>24.391955158986093</v>
      </c>
      <c r="M2953" s="36">
        <f t="shared" si="557"/>
        <v>24.391955158986093</v>
      </c>
      <c r="N2953" s="36">
        <f t="shared" si="558"/>
        <v>9.6490981284805938E-4</v>
      </c>
      <c r="O2953" s="36">
        <f t="shared" si="559"/>
        <v>594.96747647798827</v>
      </c>
      <c r="P2953" s="35">
        <f t="shared" si="562"/>
        <v>594.96747647798827</v>
      </c>
    </row>
    <row r="2954" spans="1:16" x14ac:dyDescent="0.4">
      <c r="A2954" s="1">
        <v>2953</v>
      </c>
      <c r="B2954" s="21">
        <v>42766</v>
      </c>
      <c r="C2954" s="43">
        <v>1</v>
      </c>
      <c r="D2954" s="23">
        <v>26130</v>
      </c>
      <c r="E2954" s="25">
        <f t="shared" si="563"/>
        <v>25023</v>
      </c>
      <c r="F2954" s="25">
        <f t="shared" si="564"/>
        <v>25258.75</v>
      </c>
      <c r="G2954" s="25">
        <f t="shared" si="553"/>
        <v>1.0344929974761221</v>
      </c>
      <c r="H2954" s="25">
        <f t="shared" si="560"/>
        <v>1.002565354379422</v>
      </c>
      <c r="I2954" s="4">
        <f t="shared" si="554"/>
        <v>26063.138812705343</v>
      </c>
      <c r="J2954" s="25">
        <f t="shared" si="561"/>
        <v>25280.872009309431</v>
      </c>
      <c r="K2954" s="15">
        <f t="shared" si="555"/>
        <v>25345.726405034118</v>
      </c>
      <c r="L2954" s="36">
        <f t="shared" si="556"/>
        <v>784.27359496588178</v>
      </c>
      <c r="M2954" s="36">
        <f t="shared" si="557"/>
        <v>784.27359496588178</v>
      </c>
      <c r="N2954" s="36">
        <f t="shared" si="558"/>
        <v>3.0014297549402286E-2</v>
      </c>
      <c r="O2954" s="36">
        <f t="shared" si="559"/>
        <v>615085.071760708</v>
      </c>
      <c r="P2954" s="35">
        <f t="shared" si="562"/>
        <v>615085.071760708</v>
      </c>
    </row>
    <row r="2955" spans="1:16" x14ac:dyDescent="0.4">
      <c r="A2955" s="1">
        <v>2954</v>
      </c>
      <c r="B2955" s="21">
        <v>42767</v>
      </c>
      <c r="C2955" s="43">
        <v>2</v>
      </c>
      <c r="D2955" s="23">
        <v>27755</v>
      </c>
      <c r="E2955" s="25">
        <f t="shared" si="563"/>
        <v>25494.5</v>
      </c>
      <c r="F2955" s="25">
        <f t="shared" si="564"/>
        <v>25931.5</v>
      </c>
      <c r="G2955" s="25">
        <f t="shared" si="553"/>
        <v>1.0703198812255366</v>
      </c>
      <c r="H2955" s="25">
        <f t="shared" si="560"/>
        <v>1.001156956769502</v>
      </c>
      <c r="I2955" s="4">
        <f t="shared" si="554"/>
        <v>27722.925773356113</v>
      </c>
      <c r="J2955" s="25">
        <f t="shared" si="561"/>
        <v>25281.218004899256</v>
      </c>
      <c r="K2955" s="15">
        <f t="shared" si="555"/>
        <v>25310.46728121128</v>
      </c>
      <c r="L2955" s="36">
        <f t="shared" si="556"/>
        <v>2444.5327187887196</v>
      </c>
      <c r="M2955" s="36">
        <f t="shared" si="557"/>
        <v>2444.5327187887196</v>
      </c>
      <c r="N2955" s="36">
        <f t="shared" si="558"/>
        <v>8.8075399704151305E-2</v>
      </c>
      <c r="O2955" s="36">
        <f t="shared" si="559"/>
        <v>5975740.2132285694</v>
      </c>
      <c r="P2955" s="35">
        <f t="shared" si="562"/>
        <v>5975740.2132285694</v>
      </c>
    </row>
    <row r="2956" spans="1:16" x14ac:dyDescent="0.4">
      <c r="A2956" s="1">
        <v>2955</v>
      </c>
      <c r="B2956" s="21">
        <v>42768</v>
      </c>
      <c r="C2956" s="43">
        <v>3</v>
      </c>
      <c r="D2956" s="23">
        <v>22814</v>
      </c>
      <c r="E2956" s="25">
        <f t="shared" si="563"/>
        <v>26368.5</v>
      </c>
      <c r="F2956" s="25">
        <f t="shared" si="564"/>
        <v>26391.375</v>
      </c>
      <c r="G2956" s="25">
        <f t="shared" si="553"/>
        <v>0.86444908611241367</v>
      </c>
      <c r="H2956" s="25">
        <f t="shared" si="560"/>
        <v>0.99730290362961838</v>
      </c>
      <c r="I2956" s="4">
        <f t="shared" si="554"/>
        <v>22875.697961943104</v>
      </c>
      <c r="J2956" s="25">
        <f t="shared" si="561"/>
        <v>25281.564000489081</v>
      </c>
      <c r="K2956" s="15">
        <f t="shared" si="555"/>
        <v>25213.377185985792</v>
      </c>
      <c r="L2956" s="36">
        <f t="shared" si="556"/>
        <v>-2399.3771859857916</v>
      </c>
      <c r="M2956" s="36">
        <f t="shared" si="557"/>
        <v>2399.3771859857916</v>
      </c>
      <c r="N2956" s="36">
        <f t="shared" si="558"/>
        <v>0.10517126264512104</v>
      </c>
      <c r="O2956" s="36">
        <f t="shared" si="559"/>
        <v>5757010.8806290962</v>
      </c>
      <c r="P2956" s="35">
        <f t="shared" si="562"/>
        <v>5757010.8806290962</v>
      </c>
    </row>
    <row r="2957" spans="1:16" x14ac:dyDescent="0.4">
      <c r="A2957" s="1">
        <v>2956</v>
      </c>
      <c r="B2957" s="21">
        <v>42769</v>
      </c>
      <c r="C2957" s="43">
        <v>4</v>
      </c>
      <c r="D2957" s="23">
        <v>28775</v>
      </c>
      <c r="E2957" s="25">
        <f t="shared" si="563"/>
        <v>26414.25</v>
      </c>
      <c r="F2957" s="25">
        <f t="shared" si="564"/>
        <v>26013.75</v>
      </c>
      <c r="G2957" s="25">
        <f t="shared" si="553"/>
        <v>1.1061457882850416</v>
      </c>
      <c r="H2957" s="25">
        <f t="shared" si="560"/>
        <v>0.99897478522145755</v>
      </c>
      <c r="I2957" s="4">
        <f t="shared" si="554"/>
        <v>28804.530830696611</v>
      </c>
      <c r="J2957" s="25">
        <f t="shared" si="561"/>
        <v>25281.909996078906</v>
      </c>
      <c r="K2957" s="15">
        <f t="shared" si="555"/>
        <v>25255.990608321146</v>
      </c>
      <c r="L2957" s="36">
        <f t="shared" si="556"/>
        <v>3519.0093916788537</v>
      </c>
      <c r="M2957" s="36">
        <f t="shared" si="557"/>
        <v>3519.0093916788537</v>
      </c>
      <c r="N2957" s="36">
        <f t="shared" si="558"/>
        <v>0.12229398407224513</v>
      </c>
      <c r="O2957" s="36">
        <f t="shared" si="559"/>
        <v>12383427.098723976</v>
      </c>
      <c r="P2957" s="35">
        <f t="shared" si="562"/>
        <v>12383427.098723976</v>
      </c>
    </row>
    <row r="2958" spans="1:16" x14ac:dyDescent="0.4">
      <c r="A2958" s="1">
        <v>2957</v>
      </c>
      <c r="B2958" s="21">
        <v>42770</v>
      </c>
      <c r="C2958" s="43">
        <v>1</v>
      </c>
      <c r="D2958" s="23">
        <v>26313</v>
      </c>
      <c r="E2958" s="25">
        <f t="shared" si="563"/>
        <v>25613.25</v>
      </c>
      <c r="F2958" s="25">
        <f t="shared" si="564"/>
        <v>27130.25</v>
      </c>
      <c r="G2958" s="25">
        <f t="shared" si="553"/>
        <v>0.96987679803908922</v>
      </c>
      <c r="H2958" s="25">
        <f t="shared" si="560"/>
        <v>1.002565354379422</v>
      </c>
      <c r="I2958" s="4">
        <f t="shared" si="554"/>
        <v>26245.670554103166</v>
      </c>
      <c r="J2958" s="25">
        <f t="shared" si="561"/>
        <v>25282.255991668735</v>
      </c>
      <c r="K2958" s="15">
        <f t="shared" si="555"/>
        <v>25347.113937798629</v>
      </c>
      <c r="L2958" s="36">
        <f t="shared" si="556"/>
        <v>965.88606220137081</v>
      </c>
      <c r="M2958" s="36">
        <f t="shared" si="557"/>
        <v>965.88606220137081</v>
      </c>
      <c r="N2958" s="36">
        <f t="shared" si="558"/>
        <v>3.67075613651568E-2</v>
      </c>
      <c r="O2958" s="36">
        <f t="shared" si="559"/>
        <v>932935.88515487034</v>
      </c>
      <c r="P2958" s="35">
        <f t="shared" si="562"/>
        <v>932935.88515487034</v>
      </c>
    </row>
    <row r="2959" spans="1:16" x14ac:dyDescent="0.4">
      <c r="A2959" s="1">
        <v>2958</v>
      </c>
      <c r="B2959" s="21">
        <v>42771</v>
      </c>
      <c r="C2959" s="43">
        <v>2</v>
      </c>
      <c r="D2959" s="23">
        <v>24551</v>
      </c>
      <c r="E2959" s="25">
        <f t="shared" si="563"/>
        <v>28647.25</v>
      </c>
      <c r="F2959" s="25">
        <f t="shared" si="564"/>
        <v>28561.75</v>
      </c>
      <c r="G2959" s="25">
        <f t="shared" si="553"/>
        <v>0.85957618143145986</v>
      </c>
      <c r="H2959" s="25">
        <f t="shared" si="560"/>
        <v>1.001156956769502</v>
      </c>
      <c r="I2959" s="4">
        <f t="shared" si="554"/>
        <v>24522.628379090827</v>
      </c>
      <c r="J2959" s="25">
        <f t="shared" si="561"/>
        <v>25282.60198725856</v>
      </c>
      <c r="K2959" s="15">
        <f t="shared" si="555"/>
        <v>25311.852864778342</v>
      </c>
      <c r="L2959" s="36">
        <f t="shared" si="556"/>
        <v>-760.85286477834234</v>
      </c>
      <c r="M2959" s="36">
        <f t="shared" si="557"/>
        <v>760.85286477834234</v>
      </c>
      <c r="N2959" s="36">
        <f t="shared" si="558"/>
        <v>3.0990707701451767E-2</v>
      </c>
      <c r="O2959" s="36">
        <f t="shared" si="559"/>
        <v>578897.08184141049</v>
      </c>
      <c r="P2959" s="35">
        <f t="shared" si="562"/>
        <v>578897.08184141049</v>
      </c>
    </row>
    <row r="2960" spans="1:16" x14ac:dyDescent="0.4">
      <c r="A2960" s="1">
        <v>2959</v>
      </c>
      <c r="B2960" s="21">
        <v>42772</v>
      </c>
      <c r="C2960" s="43">
        <v>3</v>
      </c>
      <c r="D2960" s="23">
        <v>34950</v>
      </c>
      <c r="E2960" s="25">
        <f t="shared" si="563"/>
        <v>28476.25</v>
      </c>
      <c r="F2960" s="25">
        <f t="shared" si="564"/>
        <v>28810.125</v>
      </c>
      <c r="G2960" s="25">
        <f t="shared" si="553"/>
        <v>1.2131151808608953</v>
      </c>
      <c r="H2960" s="25">
        <f t="shared" si="560"/>
        <v>0.99730290362961838</v>
      </c>
      <c r="I2960" s="4">
        <f t="shared" si="554"/>
        <v>35044.518443495726</v>
      </c>
      <c r="J2960" s="25">
        <f t="shared" si="561"/>
        <v>25282.947982848385</v>
      </c>
      <c r="K2960" s="15">
        <f t="shared" si="555"/>
        <v>25214.757435611296</v>
      </c>
      <c r="L2960" s="36">
        <f t="shared" si="556"/>
        <v>9735.2425643887036</v>
      </c>
      <c r="M2960" s="36">
        <f t="shared" si="557"/>
        <v>9735.2425643887036</v>
      </c>
      <c r="N2960" s="36">
        <f t="shared" si="558"/>
        <v>0.27854771285804586</v>
      </c>
      <c r="O2960" s="36">
        <f t="shared" si="559"/>
        <v>94774947.78748554</v>
      </c>
      <c r="P2960" s="35">
        <f t="shared" si="562"/>
        <v>94774947.78748554</v>
      </c>
    </row>
    <row r="2961" spans="1:16" x14ac:dyDescent="0.4">
      <c r="A2961" s="1">
        <v>2960</v>
      </c>
      <c r="B2961" s="21">
        <v>42773</v>
      </c>
      <c r="C2961" s="43">
        <v>4</v>
      </c>
      <c r="D2961" s="23">
        <v>28091</v>
      </c>
      <c r="E2961" s="25">
        <f t="shared" si="563"/>
        <v>29144</v>
      </c>
      <c r="F2961" s="25">
        <f t="shared" si="564"/>
        <v>28993.25</v>
      </c>
      <c r="G2961" s="25">
        <f t="shared" si="553"/>
        <v>0.96888068774628577</v>
      </c>
      <c r="H2961" s="25">
        <f t="shared" si="560"/>
        <v>0.99897478522145755</v>
      </c>
      <c r="I2961" s="4">
        <f t="shared" si="554"/>
        <v>28119.82886412158</v>
      </c>
      <c r="J2961" s="25">
        <f t="shared" si="561"/>
        <v>25283.293978438211</v>
      </c>
      <c r="K2961" s="15">
        <f t="shared" si="555"/>
        <v>25257.373171801282</v>
      </c>
      <c r="L2961" s="36">
        <f t="shared" si="556"/>
        <v>2833.6268281987177</v>
      </c>
      <c r="M2961" s="36">
        <f t="shared" si="557"/>
        <v>2833.6268281987177</v>
      </c>
      <c r="N2961" s="36">
        <f t="shared" si="558"/>
        <v>0.10087312050830222</v>
      </c>
      <c r="O2961" s="36">
        <f t="shared" si="559"/>
        <v>8029441.0014875252</v>
      </c>
      <c r="P2961" s="35">
        <f t="shared" si="562"/>
        <v>8029441.0014875252</v>
      </c>
    </row>
    <row r="2962" spans="1:16" x14ac:dyDescent="0.4">
      <c r="A2962" s="1">
        <v>2961</v>
      </c>
      <c r="B2962" s="21">
        <v>42774</v>
      </c>
      <c r="C2962" s="43">
        <v>1</v>
      </c>
      <c r="D2962" s="23">
        <v>28984</v>
      </c>
      <c r="E2962" s="25">
        <f t="shared" si="563"/>
        <v>28842.5</v>
      </c>
      <c r="F2962" s="25">
        <f t="shared" si="564"/>
        <v>28051.75</v>
      </c>
      <c r="G2962" s="25">
        <f t="shared" si="553"/>
        <v>1.033233220743804</v>
      </c>
      <c r="H2962" s="25">
        <f t="shared" si="560"/>
        <v>1.002565354379422</v>
      </c>
      <c r="I2962" s="4">
        <f t="shared" si="554"/>
        <v>28909.8360255435</v>
      </c>
      <c r="J2962" s="25">
        <f t="shared" si="561"/>
        <v>25283.639974028036</v>
      </c>
      <c r="K2962" s="15">
        <f t="shared" si="555"/>
        <v>25348.501470563137</v>
      </c>
      <c r="L2962" s="36">
        <f t="shared" si="556"/>
        <v>3635.4985294368635</v>
      </c>
      <c r="M2962" s="36">
        <f t="shared" si="557"/>
        <v>3635.4985294368635</v>
      </c>
      <c r="N2962" s="36">
        <f t="shared" si="558"/>
        <v>0.12543122168909962</v>
      </c>
      <c r="O2962" s="36">
        <f t="shared" si="559"/>
        <v>13216849.557537597</v>
      </c>
      <c r="P2962" s="35">
        <f t="shared" si="562"/>
        <v>13216849.557537597</v>
      </c>
    </row>
    <row r="2963" spans="1:16" x14ac:dyDescent="0.4">
      <c r="A2963" s="1">
        <v>2962</v>
      </c>
      <c r="B2963" s="21">
        <v>42775</v>
      </c>
      <c r="C2963" s="43">
        <v>2</v>
      </c>
      <c r="D2963" s="23">
        <v>23345</v>
      </c>
      <c r="E2963" s="25">
        <f t="shared" si="563"/>
        <v>27261</v>
      </c>
      <c r="F2963" s="25">
        <f t="shared" si="564"/>
        <v>26925.5</v>
      </c>
      <c r="G2963" s="25">
        <f t="shared" si="553"/>
        <v>0.8670219680228779</v>
      </c>
      <c r="H2963" s="25">
        <f t="shared" si="560"/>
        <v>1.001156956769502</v>
      </c>
      <c r="I2963" s="4">
        <f t="shared" si="554"/>
        <v>23318.022056530299</v>
      </c>
      <c r="J2963" s="25">
        <f t="shared" si="561"/>
        <v>25283.985969617861</v>
      </c>
      <c r="K2963" s="15">
        <f t="shared" si="555"/>
        <v>25313.238448345404</v>
      </c>
      <c r="L2963" s="36">
        <f t="shared" si="556"/>
        <v>-1968.2384483454043</v>
      </c>
      <c r="M2963" s="36">
        <f t="shared" si="557"/>
        <v>1968.2384483454043</v>
      </c>
      <c r="N2963" s="36">
        <f t="shared" si="558"/>
        <v>8.431092089721158E-2</v>
      </c>
      <c r="O2963" s="36">
        <f t="shared" si="559"/>
        <v>3873962.5895451247</v>
      </c>
      <c r="P2963" s="35">
        <f t="shared" si="562"/>
        <v>3873962.5895451247</v>
      </c>
    </row>
    <row r="2964" spans="1:16" x14ac:dyDescent="0.4">
      <c r="A2964" s="1">
        <v>2963</v>
      </c>
      <c r="B2964" s="21">
        <v>42776</v>
      </c>
      <c r="C2964" s="43">
        <v>3</v>
      </c>
      <c r="D2964" s="23">
        <v>28624</v>
      </c>
      <c r="E2964" s="25">
        <f t="shared" si="563"/>
        <v>26590</v>
      </c>
      <c r="F2964" s="25">
        <f t="shared" si="564"/>
        <v>26721.5</v>
      </c>
      <c r="G2964" s="25">
        <f t="shared" si="553"/>
        <v>1.0711973504481409</v>
      </c>
      <c r="H2964" s="25">
        <f t="shared" si="560"/>
        <v>0.99730290362961838</v>
      </c>
      <c r="I2964" s="4">
        <f t="shared" si="554"/>
        <v>28701.41047000348</v>
      </c>
      <c r="J2964" s="25">
        <f t="shared" si="561"/>
        <v>25284.331965207686</v>
      </c>
      <c r="K2964" s="15">
        <f t="shared" si="555"/>
        <v>25216.137685236801</v>
      </c>
      <c r="L2964" s="36">
        <f t="shared" si="556"/>
        <v>3407.8623147631988</v>
      </c>
      <c r="M2964" s="36">
        <f t="shared" si="557"/>
        <v>3407.8623147631988</v>
      </c>
      <c r="N2964" s="36">
        <f t="shared" si="558"/>
        <v>0.1190561177600335</v>
      </c>
      <c r="O2964" s="36">
        <f t="shared" si="559"/>
        <v>11613525.556383187</v>
      </c>
      <c r="P2964" s="35">
        <f t="shared" si="562"/>
        <v>11613525.556383187</v>
      </c>
    </row>
    <row r="2965" spans="1:16" x14ac:dyDescent="0.4">
      <c r="A2965" s="1">
        <v>2964</v>
      </c>
      <c r="B2965" s="21">
        <v>42777</v>
      </c>
      <c r="C2965" s="43">
        <v>4</v>
      </c>
      <c r="D2965" s="23">
        <v>25407</v>
      </c>
      <c r="E2965" s="25">
        <f t="shared" si="563"/>
        <v>26853</v>
      </c>
      <c r="F2965" s="25">
        <f t="shared" si="564"/>
        <v>28453.5</v>
      </c>
      <c r="G2965" s="25">
        <f t="shared" si="553"/>
        <v>0.89293057093151984</v>
      </c>
      <c r="H2965" s="25">
        <f t="shared" si="560"/>
        <v>0.99897478522145755</v>
      </c>
      <c r="I2965" s="4">
        <f t="shared" si="554"/>
        <v>25433.074363701435</v>
      </c>
      <c r="J2965" s="25">
        <f t="shared" si="561"/>
        <v>25284.677960797511</v>
      </c>
      <c r="K2965" s="15">
        <f t="shared" si="555"/>
        <v>25258.755735281415</v>
      </c>
      <c r="L2965" s="36">
        <f t="shared" si="556"/>
        <v>148.24426471858533</v>
      </c>
      <c r="M2965" s="36">
        <f t="shared" si="557"/>
        <v>148.24426471858533</v>
      </c>
      <c r="N2965" s="36">
        <f t="shared" si="558"/>
        <v>5.8347803644108048E-3</v>
      </c>
      <c r="O2965" s="36">
        <f t="shared" si="559"/>
        <v>21976.362021954003</v>
      </c>
      <c r="P2965" s="35">
        <f t="shared" si="562"/>
        <v>21976.362021954003</v>
      </c>
    </row>
    <row r="2966" spans="1:16" x14ac:dyDescent="0.4">
      <c r="A2966" s="1">
        <v>2965</v>
      </c>
      <c r="B2966" s="21">
        <v>42778</v>
      </c>
      <c r="C2966" s="43">
        <v>1</v>
      </c>
      <c r="D2966" s="23">
        <v>30036</v>
      </c>
      <c r="E2966" s="25">
        <f t="shared" si="563"/>
        <v>30054</v>
      </c>
      <c r="F2966" s="25">
        <f t="shared" si="564"/>
        <v>29848.875</v>
      </c>
      <c r="G2966" s="25">
        <f t="shared" si="553"/>
        <v>1.0062690804929835</v>
      </c>
      <c r="H2966" s="25">
        <f t="shared" si="560"/>
        <v>1.002565354379422</v>
      </c>
      <c r="I2966" s="4">
        <f t="shared" si="554"/>
        <v>29959.144178278519</v>
      </c>
      <c r="J2966" s="25">
        <f t="shared" si="561"/>
        <v>25285.023956387337</v>
      </c>
      <c r="K2966" s="15">
        <f t="shared" si="555"/>
        <v>25349.889003327644</v>
      </c>
      <c r="L2966" s="36">
        <f t="shared" si="556"/>
        <v>4686.1109966723561</v>
      </c>
      <c r="M2966" s="36">
        <f t="shared" si="557"/>
        <v>4686.1109966723561</v>
      </c>
      <c r="N2966" s="36">
        <f t="shared" si="558"/>
        <v>0.156016480112943</v>
      </c>
      <c r="O2966" s="36">
        <f t="shared" si="559"/>
        <v>21959636.273133583</v>
      </c>
      <c r="P2966" s="35">
        <f t="shared" si="562"/>
        <v>21959636.273133583</v>
      </c>
    </row>
    <row r="2967" spans="1:16" x14ac:dyDescent="0.4">
      <c r="A2967" s="1">
        <v>2966</v>
      </c>
      <c r="B2967" s="21">
        <v>42779</v>
      </c>
      <c r="C2967" s="43">
        <v>2</v>
      </c>
      <c r="D2967" s="23">
        <v>36149</v>
      </c>
      <c r="E2967" s="25">
        <f t="shared" si="563"/>
        <v>29643.75</v>
      </c>
      <c r="F2967" s="25">
        <f t="shared" si="564"/>
        <v>30016.5</v>
      </c>
      <c r="G2967" s="25">
        <f t="shared" si="553"/>
        <v>1.2043042993020505</v>
      </c>
      <c r="H2967" s="25">
        <f t="shared" si="560"/>
        <v>1.001156956769502</v>
      </c>
      <c r="I2967" s="4">
        <f t="shared" si="554"/>
        <v>36107.225501028646</v>
      </c>
      <c r="J2967" s="25">
        <f t="shared" si="561"/>
        <v>25285.369951977165</v>
      </c>
      <c r="K2967" s="15">
        <f t="shared" si="555"/>
        <v>25314.624031912466</v>
      </c>
      <c r="L2967" s="36">
        <f t="shared" si="556"/>
        <v>10834.375968087534</v>
      </c>
      <c r="M2967" s="36">
        <f t="shared" si="557"/>
        <v>10834.375968087534</v>
      </c>
      <c r="N2967" s="36">
        <f t="shared" si="558"/>
        <v>0.29971440338840727</v>
      </c>
      <c r="O2967" s="36">
        <f t="shared" si="559"/>
        <v>117383702.61787269</v>
      </c>
      <c r="P2967" s="35">
        <f t="shared" si="562"/>
        <v>117383702.61787269</v>
      </c>
    </row>
    <row r="2968" spans="1:16" x14ac:dyDescent="0.4">
      <c r="A2968" s="1">
        <v>2967</v>
      </c>
      <c r="B2968" s="21">
        <v>42780</v>
      </c>
      <c r="C2968" s="43">
        <v>3</v>
      </c>
      <c r="D2968" s="23">
        <v>26983</v>
      </c>
      <c r="E2968" s="25">
        <f t="shared" si="563"/>
        <v>30389.25</v>
      </c>
      <c r="F2968" s="25">
        <f t="shared" si="564"/>
        <v>29795.125</v>
      </c>
      <c r="G2968" s="25">
        <f t="shared" si="553"/>
        <v>0.90561794924505268</v>
      </c>
      <c r="H2968" s="25">
        <f t="shared" si="560"/>
        <v>0.99730290362961838</v>
      </c>
      <c r="I2968" s="4">
        <f t="shared" si="554"/>
        <v>27055.972565403295</v>
      </c>
      <c r="J2968" s="25">
        <f t="shared" si="561"/>
        <v>25285.715947566991</v>
      </c>
      <c r="K2968" s="15">
        <f t="shared" si="555"/>
        <v>25217.517934862306</v>
      </c>
      <c r="L2968" s="36">
        <f t="shared" si="556"/>
        <v>1765.482065137694</v>
      </c>
      <c r="M2968" s="36">
        <f t="shared" si="557"/>
        <v>1765.482065137694</v>
      </c>
      <c r="N2968" s="36">
        <f t="shared" si="558"/>
        <v>6.5429420936800722E-2</v>
      </c>
      <c r="O2968" s="36">
        <f t="shared" si="559"/>
        <v>3116926.9223228567</v>
      </c>
      <c r="P2968" s="35">
        <f t="shared" si="562"/>
        <v>3116926.9223228567</v>
      </c>
    </row>
    <row r="2969" spans="1:16" x14ac:dyDescent="0.4">
      <c r="A2969" s="1">
        <v>2968</v>
      </c>
      <c r="B2969" s="21">
        <v>42781</v>
      </c>
      <c r="C2969" s="43">
        <v>4</v>
      </c>
      <c r="D2969" s="23">
        <v>28389</v>
      </c>
      <c r="E2969" s="25">
        <f t="shared" si="563"/>
        <v>29201</v>
      </c>
      <c r="F2969" s="25">
        <f t="shared" si="564"/>
        <v>28254.75</v>
      </c>
      <c r="G2969" s="25">
        <f t="shared" si="553"/>
        <v>1.0047514134791495</v>
      </c>
      <c r="H2969" s="25">
        <f t="shared" si="560"/>
        <v>0.99897478522145755</v>
      </c>
      <c r="I2969" s="4">
        <f t="shared" si="554"/>
        <v>28418.134691664505</v>
      </c>
      <c r="J2969" s="25">
        <f t="shared" si="561"/>
        <v>25286.061943156816</v>
      </c>
      <c r="K2969" s="15">
        <f t="shared" si="555"/>
        <v>25260.138298761551</v>
      </c>
      <c r="L2969" s="36">
        <f t="shared" si="556"/>
        <v>3128.8617012384493</v>
      </c>
      <c r="M2969" s="36">
        <f t="shared" si="557"/>
        <v>3128.8617012384493</v>
      </c>
      <c r="N2969" s="36">
        <f t="shared" si="558"/>
        <v>0.11021387513608966</v>
      </c>
      <c r="O2969" s="36">
        <f t="shared" si="559"/>
        <v>9789775.5454767626</v>
      </c>
      <c r="P2969" s="35">
        <f t="shared" si="562"/>
        <v>9789775.5454767626</v>
      </c>
    </row>
    <row r="2970" spans="1:16" x14ac:dyDescent="0.4">
      <c r="A2970" s="1">
        <v>2969</v>
      </c>
      <c r="B2970" s="21">
        <v>42782</v>
      </c>
      <c r="C2970" s="43">
        <v>1</v>
      </c>
      <c r="D2970" s="23">
        <v>25283</v>
      </c>
      <c r="E2970" s="25">
        <f t="shared" si="563"/>
        <v>27308.5</v>
      </c>
      <c r="F2970" s="25">
        <f t="shared" si="564"/>
        <v>26790.125</v>
      </c>
      <c r="G2970" s="25">
        <f t="shared" si="553"/>
        <v>0.94374326360925898</v>
      </c>
      <c r="H2970" s="25">
        <f t="shared" si="560"/>
        <v>1.002565354379422</v>
      </c>
      <c r="I2970" s="4">
        <f t="shared" si="554"/>
        <v>25218.306107984277</v>
      </c>
      <c r="J2970" s="25">
        <f t="shared" si="561"/>
        <v>25286.407938746641</v>
      </c>
      <c r="K2970" s="15">
        <f t="shared" si="555"/>
        <v>25351.276536092155</v>
      </c>
      <c r="L2970" s="36">
        <f t="shared" si="556"/>
        <v>-68.276536092154856</v>
      </c>
      <c r="M2970" s="36">
        <f t="shared" si="557"/>
        <v>68.276536092154856</v>
      </c>
      <c r="N2970" s="36">
        <f t="shared" si="558"/>
        <v>2.7004918756537931E-3</v>
      </c>
      <c r="O2970" s="36">
        <f t="shared" si="559"/>
        <v>4661.6853807433245</v>
      </c>
      <c r="P2970" s="35">
        <f t="shared" si="562"/>
        <v>4661.6853807433245</v>
      </c>
    </row>
    <row r="2971" spans="1:16" x14ac:dyDescent="0.4">
      <c r="A2971" s="1">
        <v>2970</v>
      </c>
      <c r="B2971" s="21">
        <v>42783</v>
      </c>
      <c r="C2971" s="43">
        <v>2</v>
      </c>
      <c r="D2971" s="23">
        <v>28579</v>
      </c>
      <c r="E2971" s="25">
        <f t="shared" si="563"/>
        <v>26271.75</v>
      </c>
      <c r="F2971" s="25">
        <f t="shared" si="564"/>
        <v>25481.25</v>
      </c>
      <c r="G2971" s="25">
        <f t="shared" si="553"/>
        <v>1.1215697817022321</v>
      </c>
      <c r="H2971" s="25">
        <f t="shared" si="560"/>
        <v>1.001156956769502</v>
      </c>
      <c r="I2971" s="4">
        <f t="shared" si="554"/>
        <v>28545.973542667787</v>
      </c>
      <c r="J2971" s="25">
        <f t="shared" si="561"/>
        <v>25286.753934336466</v>
      </c>
      <c r="K2971" s="15">
        <f t="shared" si="555"/>
        <v>25316.009615479528</v>
      </c>
      <c r="L2971" s="36">
        <f t="shared" si="556"/>
        <v>3262.9903845204717</v>
      </c>
      <c r="M2971" s="36">
        <f t="shared" si="557"/>
        <v>3262.9903845204717</v>
      </c>
      <c r="N2971" s="36">
        <f t="shared" si="558"/>
        <v>0.11417440724029783</v>
      </c>
      <c r="O2971" s="36">
        <f t="shared" si="559"/>
        <v>10647106.249473056</v>
      </c>
      <c r="P2971" s="35">
        <f t="shared" si="562"/>
        <v>10647106.249473056</v>
      </c>
    </row>
    <row r="2972" spans="1:16" x14ac:dyDescent="0.4">
      <c r="A2972" s="1">
        <v>2971</v>
      </c>
      <c r="B2972" s="21">
        <v>42784</v>
      </c>
      <c r="C2972" s="43">
        <v>3</v>
      </c>
      <c r="D2972" s="23">
        <v>22836</v>
      </c>
      <c r="E2972" s="25">
        <f t="shared" si="563"/>
        <v>24690.75</v>
      </c>
      <c r="F2972" s="25">
        <f t="shared" si="564"/>
        <v>24613.125</v>
      </c>
      <c r="G2972" s="25">
        <f t="shared" si="553"/>
        <v>0.92779766892663973</v>
      </c>
      <c r="H2972" s="25">
        <f t="shared" si="560"/>
        <v>0.99730290362961838</v>
      </c>
      <c r="I2972" s="4">
        <f t="shared" si="554"/>
        <v>22897.757458531283</v>
      </c>
      <c r="J2972" s="25">
        <f t="shared" si="561"/>
        <v>25287.099929926291</v>
      </c>
      <c r="K2972" s="15">
        <f t="shared" si="555"/>
        <v>25218.898184487811</v>
      </c>
      <c r="L2972" s="36">
        <f t="shared" si="556"/>
        <v>-2382.8981844878108</v>
      </c>
      <c r="M2972" s="36">
        <f t="shared" si="557"/>
        <v>2382.8981844878108</v>
      </c>
      <c r="N2972" s="36">
        <f t="shared" si="558"/>
        <v>0.1043483177652746</v>
      </c>
      <c r="O2972" s="36">
        <f t="shared" si="559"/>
        <v>5678203.7576353047</v>
      </c>
      <c r="P2972" s="35">
        <f t="shared" si="562"/>
        <v>5678203.7576353047</v>
      </c>
    </row>
    <row r="2973" spans="1:16" x14ac:dyDescent="0.4">
      <c r="A2973" s="1">
        <v>2972</v>
      </c>
      <c r="B2973" s="21">
        <v>42785</v>
      </c>
      <c r="C2973" s="43">
        <v>4</v>
      </c>
      <c r="D2973" s="23">
        <v>22065</v>
      </c>
      <c r="E2973" s="25">
        <f t="shared" si="563"/>
        <v>24535.5</v>
      </c>
      <c r="F2973" s="25">
        <f t="shared" si="564"/>
        <v>24349.75</v>
      </c>
      <c r="G2973" s="25">
        <f t="shared" si="553"/>
        <v>0.90616946785901298</v>
      </c>
      <c r="H2973" s="25">
        <f t="shared" si="560"/>
        <v>0.99897478522145755</v>
      </c>
      <c r="I2973" s="4">
        <f t="shared" si="554"/>
        <v>22087.644579646247</v>
      </c>
      <c r="J2973" s="25">
        <f t="shared" si="561"/>
        <v>25287.445925516116</v>
      </c>
      <c r="K2973" s="15">
        <f t="shared" si="555"/>
        <v>25261.520862241683</v>
      </c>
      <c r="L2973" s="36">
        <f t="shared" si="556"/>
        <v>-3196.5208622416831</v>
      </c>
      <c r="M2973" s="36">
        <f t="shared" si="557"/>
        <v>3196.5208622416831</v>
      </c>
      <c r="N2973" s="36">
        <f t="shared" si="558"/>
        <v>0.14486838260782611</v>
      </c>
      <c r="O2973" s="36">
        <f t="shared" si="559"/>
        <v>10217745.622746313</v>
      </c>
      <c r="P2973" s="35">
        <f t="shared" si="562"/>
        <v>10217745.622746313</v>
      </c>
    </row>
    <row r="2974" spans="1:16" x14ac:dyDescent="0.4">
      <c r="A2974" s="1">
        <v>2973</v>
      </c>
      <c r="B2974" s="21">
        <v>42786</v>
      </c>
      <c r="C2974" s="43">
        <v>1</v>
      </c>
      <c r="D2974" s="23">
        <v>24662</v>
      </c>
      <c r="E2974" s="25">
        <f t="shared" si="563"/>
        <v>24164</v>
      </c>
      <c r="F2974" s="25">
        <f t="shared" si="564"/>
        <v>24713.25</v>
      </c>
      <c r="G2974" s="25">
        <f t="shared" si="553"/>
        <v>0.99792621367080414</v>
      </c>
      <c r="H2974" s="25">
        <f t="shared" si="560"/>
        <v>1.002565354379422</v>
      </c>
      <c r="I2974" s="4">
        <f t="shared" si="554"/>
        <v>24598.895116683474</v>
      </c>
      <c r="J2974" s="25">
        <f t="shared" si="561"/>
        <v>25287.791921105942</v>
      </c>
      <c r="K2974" s="15">
        <f t="shared" si="555"/>
        <v>25352.664068856662</v>
      </c>
      <c r="L2974" s="36">
        <f t="shared" si="556"/>
        <v>-690.6640688566622</v>
      </c>
      <c r="M2974" s="36">
        <f t="shared" si="557"/>
        <v>690.6640688566622</v>
      </c>
      <c r="N2974" s="36">
        <f t="shared" si="558"/>
        <v>2.8005192963127978E-2</v>
      </c>
      <c r="O2974" s="36">
        <f t="shared" si="559"/>
        <v>477016.85600964021</v>
      </c>
      <c r="P2974" s="35">
        <f t="shared" si="562"/>
        <v>477016.85600964021</v>
      </c>
    </row>
    <row r="2975" spans="1:16" x14ac:dyDescent="0.4">
      <c r="A2975" s="1">
        <v>2974</v>
      </c>
      <c r="B2975" s="21">
        <v>42787</v>
      </c>
      <c r="C2975" s="43">
        <v>2</v>
      </c>
      <c r="D2975" s="23">
        <v>27093</v>
      </c>
      <c r="E2975" s="25">
        <f t="shared" si="563"/>
        <v>25262.5</v>
      </c>
      <c r="F2975" s="25">
        <f t="shared" si="564"/>
        <v>25188.625</v>
      </c>
      <c r="G2975" s="25">
        <f t="shared" si="553"/>
        <v>1.0756045635678804</v>
      </c>
      <c r="H2975" s="25">
        <f t="shared" si="560"/>
        <v>1.001156956769502</v>
      </c>
      <c r="I2975" s="4">
        <f t="shared" si="554"/>
        <v>27061.690793642127</v>
      </c>
      <c r="J2975" s="25">
        <f t="shared" si="561"/>
        <v>25288.13791669577</v>
      </c>
      <c r="K2975" s="15">
        <f t="shared" si="555"/>
        <v>25317.39519904659</v>
      </c>
      <c r="L2975" s="36">
        <f t="shared" si="556"/>
        <v>1775.6048009534097</v>
      </c>
      <c r="M2975" s="36">
        <f t="shared" si="557"/>
        <v>1775.6048009534097</v>
      </c>
      <c r="N2975" s="36">
        <f t="shared" si="558"/>
        <v>6.5537400839826149E-2</v>
      </c>
      <c r="O2975" s="36">
        <f t="shared" si="559"/>
        <v>3152772.4091687975</v>
      </c>
      <c r="P2975" s="35">
        <f t="shared" si="562"/>
        <v>3152772.4091687975</v>
      </c>
    </row>
    <row r="2976" spans="1:16" x14ac:dyDescent="0.4">
      <c r="A2976" s="1">
        <v>2975</v>
      </c>
      <c r="B2976" s="21">
        <v>42788</v>
      </c>
      <c r="C2976" s="43">
        <v>3</v>
      </c>
      <c r="D2976" s="23">
        <v>27230</v>
      </c>
      <c r="E2976" s="25">
        <f t="shared" si="563"/>
        <v>25114.75</v>
      </c>
      <c r="F2976" s="25">
        <f t="shared" si="564"/>
        <v>25290.25</v>
      </c>
      <c r="G2976" s="25">
        <f t="shared" si="553"/>
        <v>1.0766995185891797</v>
      </c>
      <c r="H2976" s="25">
        <f t="shared" si="560"/>
        <v>0.99730290362961838</v>
      </c>
      <c r="I2976" s="4">
        <f t="shared" si="554"/>
        <v>27303.640549825137</v>
      </c>
      <c r="J2976" s="25">
        <f t="shared" si="561"/>
        <v>25288.483912285596</v>
      </c>
      <c r="K2976" s="15">
        <f t="shared" si="555"/>
        <v>25220.278434113316</v>
      </c>
      <c r="L2976" s="36">
        <f t="shared" si="556"/>
        <v>2009.7215658866844</v>
      </c>
      <c r="M2976" s="36">
        <f t="shared" si="557"/>
        <v>2009.7215658866844</v>
      </c>
      <c r="N2976" s="36">
        <f t="shared" si="558"/>
        <v>7.3805419239320033E-2</v>
      </c>
      <c r="O2976" s="36">
        <f t="shared" si="559"/>
        <v>4038980.7723900266</v>
      </c>
      <c r="P2976" s="35">
        <f t="shared" si="562"/>
        <v>4038980.7723900266</v>
      </c>
    </row>
    <row r="2977" spans="1:16" x14ac:dyDescent="0.4">
      <c r="A2977" s="1">
        <v>2976</v>
      </c>
      <c r="B2977" s="21">
        <v>42789</v>
      </c>
      <c r="C2977" s="43">
        <v>4</v>
      </c>
      <c r="D2977" s="23">
        <v>21474</v>
      </c>
      <c r="E2977" s="25">
        <f t="shared" si="563"/>
        <v>25465.75</v>
      </c>
      <c r="F2977" s="25">
        <f t="shared" si="564"/>
        <v>24981</v>
      </c>
      <c r="G2977" s="25">
        <f t="shared" si="553"/>
        <v>0.85961330611264564</v>
      </c>
      <c r="H2977" s="25">
        <f t="shared" si="560"/>
        <v>0.99897478522145755</v>
      </c>
      <c r="I2977" s="4">
        <f t="shared" si="554"/>
        <v>21496.038055895013</v>
      </c>
      <c r="J2977" s="25">
        <f t="shared" si="561"/>
        <v>25288.829907875421</v>
      </c>
      <c r="K2977" s="15">
        <f t="shared" si="555"/>
        <v>25262.903425721819</v>
      </c>
      <c r="L2977" s="36">
        <f t="shared" si="556"/>
        <v>-3788.9034257218191</v>
      </c>
      <c r="M2977" s="36">
        <f t="shared" si="557"/>
        <v>3788.9034257218191</v>
      </c>
      <c r="N2977" s="36">
        <f t="shared" si="558"/>
        <v>0.17644143735316284</v>
      </c>
      <c r="O2977" s="36">
        <f t="shared" si="559"/>
        <v>14355789.169446535</v>
      </c>
      <c r="P2977" s="35">
        <f t="shared" si="562"/>
        <v>14355789.169446535</v>
      </c>
    </row>
    <row r="2978" spans="1:16" x14ac:dyDescent="0.4">
      <c r="A2978" s="1">
        <v>2977</v>
      </c>
      <c r="B2978" s="21">
        <v>42790</v>
      </c>
      <c r="C2978" s="43">
        <v>1</v>
      </c>
      <c r="D2978" s="23">
        <v>26066</v>
      </c>
      <c r="E2978" s="25">
        <f t="shared" si="563"/>
        <v>24496.25</v>
      </c>
      <c r="F2978" s="25">
        <f t="shared" si="564"/>
        <v>23726.625</v>
      </c>
      <c r="G2978" s="25">
        <f t="shared" si="553"/>
        <v>1.0985970402448726</v>
      </c>
      <c r="H2978" s="25">
        <f t="shared" si="560"/>
        <v>1.002565354379422</v>
      </c>
      <c r="I2978" s="4">
        <f t="shared" si="554"/>
        <v>25999.302575276597</v>
      </c>
      <c r="J2978" s="25">
        <f t="shared" si="561"/>
        <v>25289.175903465246</v>
      </c>
      <c r="K2978" s="15">
        <f t="shared" si="555"/>
        <v>25354.051601621173</v>
      </c>
      <c r="L2978" s="36">
        <f t="shared" si="556"/>
        <v>711.94839837882682</v>
      </c>
      <c r="M2978" s="36">
        <f t="shared" si="557"/>
        <v>711.94839837882682</v>
      </c>
      <c r="N2978" s="36">
        <f t="shared" si="558"/>
        <v>2.7313296953073999E-2</v>
      </c>
      <c r="O2978" s="36">
        <f t="shared" si="559"/>
        <v>506870.52195417671</v>
      </c>
      <c r="P2978" s="35">
        <f t="shared" si="562"/>
        <v>506870.52195417671</v>
      </c>
    </row>
    <row r="2979" spans="1:16" x14ac:dyDescent="0.4">
      <c r="A2979" s="1">
        <v>2978</v>
      </c>
      <c r="B2979" s="21">
        <v>42791</v>
      </c>
      <c r="C2979" s="43">
        <v>2</v>
      </c>
      <c r="D2979" s="23">
        <v>23215</v>
      </c>
      <c r="E2979" s="25">
        <f t="shared" si="563"/>
        <v>22957</v>
      </c>
      <c r="F2979" s="25">
        <f t="shared" si="564"/>
        <v>23359.875</v>
      </c>
      <c r="G2979" s="25">
        <f t="shared" si="553"/>
        <v>0.99379812606017792</v>
      </c>
      <c r="H2979" s="25">
        <f t="shared" si="560"/>
        <v>1.001156956769502</v>
      </c>
      <c r="I2979" s="4">
        <f t="shared" si="554"/>
        <v>23188.17228710006</v>
      </c>
      <c r="J2979" s="25">
        <f t="shared" si="561"/>
        <v>25289.521899055071</v>
      </c>
      <c r="K2979" s="15">
        <f t="shared" si="555"/>
        <v>25318.780782613652</v>
      </c>
      <c r="L2979" s="36">
        <f t="shared" si="556"/>
        <v>-2103.7807826136523</v>
      </c>
      <c r="M2979" s="36">
        <f t="shared" si="557"/>
        <v>2103.7807826136523</v>
      </c>
      <c r="N2979" s="36">
        <f t="shared" si="558"/>
        <v>9.0621614585985458E-2</v>
      </c>
      <c r="O2979" s="36">
        <f t="shared" si="559"/>
        <v>4425893.5812945114</v>
      </c>
      <c r="P2979" s="35">
        <f t="shared" si="562"/>
        <v>4425893.5812945114</v>
      </c>
    </row>
    <row r="2980" spans="1:16" x14ac:dyDescent="0.4">
      <c r="A2980" s="1">
        <v>2979</v>
      </c>
      <c r="B2980" s="21">
        <v>42792</v>
      </c>
      <c r="C2980" s="43">
        <v>3</v>
      </c>
      <c r="D2980" s="23">
        <v>21073</v>
      </c>
      <c r="E2980" s="25">
        <f t="shared" si="563"/>
        <v>23762.75</v>
      </c>
      <c r="F2980" s="25">
        <f t="shared" si="564"/>
        <v>23599.875</v>
      </c>
      <c r="G2980" s="25">
        <f t="shared" si="553"/>
        <v>0.89292845830751222</v>
      </c>
      <c r="H2980" s="25">
        <f t="shared" si="560"/>
        <v>0.99730290362961838</v>
      </c>
      <c r="I2980" s="4">
        <f t="shared" si="554"/>
        <v>21129.989618305735</v>
      </c>
      <c r="J2980" s="25">
        <f t="shared" si="561"/>
        <v>25289.867894644896</v>
      </c>
      <c r="K2980" s="15">
        <f t="shared" si="555"/>
        <v>25221.65868373882</v>
      </c>
      <c r="L2980" s="36">
        <f t="shared" si="556"/>
        <v>-4148.6586837388204</v>
      </c>
      <c r="M2980" s="36">
        <f t="shared" si="557"/>
        <v>4148.6586837388204</v>
      </c>
      <c r="N2980" s="36">
        <f t="shared" si="558"/>
        <v>0.19687081496411618</v>
      </c>
      <c r="O2980" s="36">
        <f t="shared" si="559"/>
        <v>17211368.874161523</v>
      </c>
      <c r="P2980" s="35">
        <f t="shared" si="562"/>
        <v>17211368.874161523</v>
      </c>
    </row>
    <row r="2981" spans="1:16" x14ac:dyDescent="0.4">
      <c r="A2981" s="1">
        <v>2980</v>
      </c>
      <c r="B2981" s="21">
        <v>42793</v>
      </c>
      <c r="C2981" s="43">
        <v>4</v>
      </c>
      <c r="D2981" s="23">
        <v>24697</v>
      </c>
      <c r="E2981" s="25">
        <f t="shared" si="563"/>
        <v>23437</v>
      </c>
      <c r="F2981" s="25">
        <f t="shared" si="564"/>
        <v>23656</v>
      </c>
      <c r="G2981" s="25">
        <f t="shared" si="553"/>
        <v>1.0440057490700034</v>
      </c>
      <c r="H2981" s="25">
        <f t="shared" si="560"/>
        <v>0.99897478522145755</v>
      </c>
      <c r="I2981" s="4">
        <f t="shared" si="554"/>
        <v>24722.34571418642</v>
      </c>
      <c r="J2981" s="25">
        <f t="shared" si="561"/>
        <v>25290.213890234721</v>
      </c>
      <c r="K2981" s="15">
        <f t="shared" si="555"/>
        <v>25264.285989201955</v>
      </c>
      <c r="L2981" s="36">
        <f t="shared" si="556"/>
        <v>-567.28598920195509</v>
      </c>
      <c r="M2981" s="36">
        <f t="shared" si="557"/>
        <v>567.28598920195509</v>
      </c>
      <c r="N2981" s="36">
        <f t="shared" si="558"/>
        <v>2.2969833955620321E-2</v>
      </c>
      <c r="O2981" s="36">
        <f t="shared" si="559"/>
        <v>321813.39354484068</v>
      </c>
      <c r="P2981" s="35">
        <f t="shared" si="562"/>
        <v>321813.39354484068</v>
      </c>
    </row>
    <row r="2982" spans="1:16" x14ac:dyDescent="0.4">
      <c r="A2982" s="1">
        <v>2981</v>
      </c>
      <c r="B2982" s="21">
        <v>42794</v>
      </c>
      <c r="C2982" s="43">
        <v>1</v>
      </c>
      <c r="D2982" s="23">
        <v>24763</v>
      </c>
      <c r="E2982" s="25">
        <f t="shared" si="563"/>
        <v>23875</v>
      </c>
      <c r="F2982" s="25">
        <f t="shared" si="564"/>
        <v>23889.625</v>
      </c>
      <c r="G2982" s="25">
        <f t="shared" si="553"/>
        <v>1.0365587572010861</v>
      </c>
      <c r="H2982" s="25">
        <f t="shared" si="560"/>
        <v>1.002565354379422</v>
      </c>
      <c r="I2982" s="4">
        <f t="shared" si="554"/>
        <v>24699.636678875715</v>
      </c>
      <c r="J2982" s="25">
        <f t="shared" si="561"/>
        <v>25290.559885824547</v>
      </c>
      <c r="K2982" s="15">
        <f t="shared" si="555"/>
        <v>25355.439134385681</v>
      </c>
      <c r="L2982" s="36">
        <f t="shared" si="556"/>
        <v>-592.43913438568052</v>
      </c>
      <c r="M2982" s="36">
        <f t="shared" si="557"/>
        <v>592.43913438568052</v>
      </c>
      <c r="N2982" s="36">
        <f t="shared" si="558"/>
        <v>2.3924368387743023E-2</v>
      </c>
      <c r="O2982" s="36">
        <f t="shared" si="559"/>
        <v>350984.12795165443</v>
      </c>
      <c r="P2982" s="35">
        <f t="shared" si="562"/>
        <v>350984.12795165443</v>
      </c>
    </row>
    <row r="2983" spans="1:16" x14ac:dyDescent="0.4">
      <c r="A2983" s="1">
        <v>2982</v>
      </c>
      <c r="B2983" s="21">
        <v>42795</v>
      </c>
      <c r="C2983" s="43">
        <v>2</v>
      </c>
      <c r="D2983" s="23">
        <v>24967</v>
      </c>
      <c r="E2983" s="25">
        <f t="shared" si="563"/>
        <v>23904.25</v>
      </c>
      <c r="F2983" s="25">
        <f t="shared" si="564"/>
        <v>23980.125</v>
      </c>
      <c r="G2983" s="25">
        <f t="shared" si="553"/>
        <v>1.0411538722170965</v>
      </c>
      <c r="H2983" s="25">
        <f t="shared" si="560"/>
        <v>1.001156956769502</v>
      </c>
      <c r="I2983" s="4">
        <f t="shared" si="554"/>
        <v>24938.147641267595</v>
      </c>
      <c r="J2983" s="25">
        <f t="shared" si="561"/>
        <v>25290.905881414372</v>
      </c>
      <c r="K2983" s="15">
        <f t="shared" si="555"/>
        <v>25320.166366180711</v>
      </c>
      <c r="L2983" s="36">
        <f t="shared" si="556"/>
        <v>-353.16636618071061</v>
      </c>
      <c r="M2983" s="36">
        <f t="shared" si="557"/>
        <v>353.16636618071061</v>
      </c>
      <c r="N2983" s="36">
        <f t="shared" si="558"/>
        <v>1.4145326478179622E-2</v>
      </c>
      <c r="O2983" s="36">
        <f t="shared" si="559"/>
        <v>124726.48220128777</v>
      </c>
      <c r="P2983" s="35">
        <f t="shared" si="562"/>
        <v>124726.48220128777</v>
      </c>
    </row>
    <row r="2984" spans="1:16" x14ac:dyDescent="0.4">
      <c r="A2984" s="1">
        <v>2983</v>
      </c>
      <c r="B2984" s="21">
        <v>42796</v>
      </c>
      <c r="C2984" s="43">
        <v>3</v>
      </c>
      <c r="D2984" s="23">
        <v>21190</v>
      </c>
      <c r="E2984" s="25">
        <f t="shared" si="563"/>
        <v>24056</v>
      </c>
      <c r="F2984" s="25">
        <f t="shared" si="564"/>
        <v>23715.375</v>
      </c>
      <c r="G2984" s="25">
        <f t="shared" si="553"/>
        <v>0.89351317447014855</v>
      </c>
      <c r="H2984" s="25">
        <f t="shared" si="560"/>
        <v>0.99730290362961838</v>
      </c>
      <c r="I2984" s="4">
        <f t="shared" si="554"/>
        <v>21247.306031979238</v>
      </c>
      <c r="J2984" s="25">
        <f t="shared" si="561"/>
        <v>25291.251877004201</v>
      </c>
      <c r="K2984" s="15">
        <f t="shared" si="555"/>
        <v>25223.038933364325</v>
      </c>
      <c r="L2984" s="36">
        <f t="shared" si="556"/>
        <v>-4033.0389333643252</v>
      </c>
      <c r="M2984" s="36">
        <f t="shared" si="557"/>
        <v>4033.0389333643252</v>
      </c>
      <c r="N2984" s="36">
        <f t="shared" si="558"/>
        <v>0.19032746264107245</v>
      </c>
      <c r="O2984" s="36">
        <f t="shared" si="559"/>
        <v>16265403.038032454</v>
      </c>
      <c r="P2984" s="35">
        <f t="shared" si="562"/>
        <v>16265403.038032454</v>
      </c>
    </row>
    <row r="2985" spans="1:16" x14ac:dyDescent="0.4">
      <c r="A2985" s="1">
        <v>2984</v>
      </c>
      <c r="B2985" s="21">
        <v>42797</v>
      </c>
      <c r="C2985" s="43">
        <v>4</v>
      </c>
      <c r="D2985" s="23">
        <v>25304</v>
      </c>
      <c r="E2985" s="25">
        <f t="shared" si="563"/>
        <v>23374.75</v>
      </c>
      <c r="F2985" s="25">
        <f t="shared" si="564"/>
        <v>22925.25</v>
      </c>
      <c r="G2985" s="25">
        <f t="shared" si="553"/>
        <v>1.1037611367378763</v>
      </c>
      <c r="H2985" s="25">
        <f t="shared" si="560"/>
        <v>0.99897478522145755</v>
      </c>
      <c r="I2985" s="4">
        <f t="shared" si="554"/>
        <v>25329.968658208414</v>
      </c>
      <c r="J2985" s="25">
        <f t="shared" si="561"/>
        <v>25291.597872594026</v>
      </c>
      <c r="K2985" s="15">
        <f t="shared" si="555"/>
        <v>25265.668552682091</v>
      </c>
      <c r="L2985" s="36">
        <f t="shared" si="556"/>
        <v>38.331447317908896</v>
      </c>
      <c r="M2985" s="36">
        <f t="shared" si="557"/>
        <v>38.331447317908896</v>
      </c>
      <c r="N2985" s="36">
        <f t="shared" si="558"/>
        <v>1.5148374690921948E-3</v>
      </c>
      <c r="O2985" s="36">
        <f t="shared" si="559"/>
        <v>1469.2998534856251</v>
      </c>
      <c r="P2985" s="35">
        <f t="shared" si="562"/>
        <v>1469.2998534856251</v>
      </c>
    </row>
    <row r="2986" spans="1:16" x14ac:dyDescent="0.4">
      <c r="A2986" s="1">
        <v>2985</v>
      </c>
      <c r="B2986" s="21">
        <v>42798</v>
      </c>
      <c r="C2986" s="43">
        <v>1</v>
      </c>
      <c r="D2986" s="23">
        <v>22038</v>
      </c>
      <c r="E2986" s="25">
        <f t="shared" si="563"/>
        <v>22475.75</v>
      </c>
      <c r="F2986" s="25">
        <f t="shared" si="564"/>
        <v>22664.5</v>
      </c>
      <c r="G2986" s="25">
        <f t="shared" si="553"/>
        <v>0.97235765183436651</v>
      </c>
      <c r="H2986" s="25">
        <f t="shared" si="560"/>
        <v>1.002565354379422</v>
      </c>
      <c r="I2986" s="4">
        <f t="shared" si="554"/>
        <v>21981.609382104874</v>
      </c>
      <c r="J2986" s="25">
        <f t="shared" si="561"/>
        <v>25291.943868183851</v>
      </c>
      <c r="K2986" s="15">
        <f t="shared" si="555"/>
        <v>25356.826667150191</v>
      </c>
      <c r="L2986" s="36">
        <f t="shared" si="556"/>
        <v>-3318.8266671501915</v>
      </c>
      <c r="M2986" s="36">
        <f t="shared" si="557"/>
        <v>3318.8266671501915</v>
      </c>
      <c r="N2986" s="36">
        <f t="shared" si="558"/>
        <v>0.15059563785961483</v>
      </c>
      <c r="O2986" s="36">
        <f t="shared" si="559"/>
        <v>11014610.446587248</v>
      </c>
      <c r="P2986" s="35">
        <f t="shared" si="562"/>
        <v>11014610.446587248</v>
      </c>
    </row>
    <row r="2987" spans="1:16" x14ac:dyDescent="0.4">
      <c r="A2987" s="1">
        <v>2986</v>
      </c>
      <c r="B2987" s="21">
        <v>42799</v>
      </c>
      <c r="C2987" s="43">
        <v>2</v>
      </c>
      <c r="D2987" s="23">
        <v>21371</v>
      </c>
      <c r="E2987" s="25">
        <f t="shared" si="563"/>
        <v>22853.25</v>
      </c>
      <c r="F2987" s="25">
        <f t="shared" si="564"/>
        <v>22821.25</v>
      </c>
      <c r="G2987" s="25">
        <f t="shared" si="553"/>
        <v>0.93645177192309803</v>
      </c>
      <c r="H2987" s="25">
        <f t="shared" si="560"/>
        <v>1.001156956769502</v>
      </c>
      <c r="I2987" s="4">
        <f t="shared" si="554"/>
        <v>21346.303249951125</v>
      </c>
      <c r="J2987" s="25">
        <f t="shared" si="561"/>
        <v>25292.289863773676</v>
      </c>
      <c r="K2987" s="15">
        <f t="shared" si="555"/>
        <v>25321.551949747776</v>
      </c>
      <c r="L2987" s="36">
        <f t="shared" si="556"/>
        <v>-3950.5519497477762</v>
      </c>
      <c r="M2987" s="36">
        <f t="shared" si="557"/>
        <v>3950.5519497477762</v>
      </c>
      <c r="N2987" s="36">
        <f t="shared" si="558"/>
        <v>0.18485573673425559</v>
      </c>
      <c r="O2987" s="36">
        <f t="shared" si="559"/>
        <v>15606860.707655957</v>
      </c>
      <c r="P2987" s="35">
        <f t="shared" si="562"/>
        <v>15606860.707655957</v>
      </c>
    </row>
    <row r="2988" spans="1:16" x14ac:dyDescent="0.4">
      <c r="A2988" s="1">
        <v>2987</v>
      </c>
      <c r="B2988" s="21">
        <v>42800</v>
      </c>
      <c r="C2988" s="43">
        <v>3</v>
      </c>
      <c r="D2988" s="23">
        <v>22700</v>
      </c>
      <c r="E2988" s="25">
        <f t="shared" si="563"/>
        <v>22789.25</v>
      </c>
      <c r="F2988" s="25">
        <f t="shared" si="564"/>
        <v>23007.5</v>
      </c>
      <c r="G2988" s="25">
        <f t="shared" si="553"/>
        <v>0.98663479300228185</v>
      </c>
      <c r="H2988" s="25">
        <f t="shared" si="560"/>
        <v>0.99730290362961838</v>
      </c>
      <c r="I2988" s="4">
        <f t="shared" si="554"/>
        <v>22761.389661440713</v>
      </c>
      <c r="J2988" s="25">
        <f t="shared" si="561"/>
        <v>25292.635859363501</v>
      </c>
      <c r="K2988" s="15">
        <f t="shared" si="555"/>
        <v>25224.419182989826</v>
      </c>
      <c r="L2988" s="36">
        <f t="shared" si="556"/>
        <v>-2524.4191829898264</v>
      </c>
      <c r="M2988" s="36">
        <f t="shared" si="557"/>
        <v>2524.4191829898264</v>
      </c>
      <c r="N2988" s="36">
        <f t="shared" si="558"/>
        <v>0.1112078935237809</v>
      </c>
      <c r="O2988" s="36">
        <f t="shared" si="559"/>
        <v>6372692.2114470229</v>
      </c>
      <c r="P2988" s="35">
        <f t="shared" si="562"/>
        <v>6372692.2114470229</v>
      </c>
    </row>
    <row r="2989" spans="1:16" x14ac:dyDescent="0.4">
      <c r="A2989" s="1">
        <v>2988</v>
      </c>
      <c r="B2989" s="21">
        <v>42801</v>
      </c>
      <c r="C2989" s="43">
        <v>4</v>
      </c>
      <c r="D2989" s="23">
        <v>25048</v>
      </c>
      <c r="E2989" s="25">
        <f t="shared" si="563"/>
        <v>23225.75</v>
      </c>
      <c r="F2989" s="25">
        <f t="shared" si="564"/>
        <v>23105.75</v>
      </c>
      <c r="G2989" s="25">
        <f t="shared" ref="G2989:G3052" si="565">D2989/F2989</f>
        <v>1.0840591627625158</v>
      </c>
      <c r="H2989" s="25">
        <f t="shared" si="560"/>
        <v>0.99897478522145755</v>
      </c>
      <c r="I2989" s="4">
        <f t="shared" ref="I2989:I3052" si="566">D2989/H2989</f>
        <v>25073.705933876237</v>
      </c>
      <c r="J2989" s="25">
        <f t="shared" si="561"/>
        <v>25292.981854953327</v>
      </c>
      <c r="K2989" s="15">
        <f t="shared" ref="K2989:K3052" si="567">H2989*J2989</f>
        <v>25267.051116162223</v>
      </c>
      <c r="L2989" s="36">
        <f t="shared" ref="L2989:L3052" si="568">D2989-K2989</f>
        <v>-219.05111616222348</v>
      </c>
      <c r="M2989" s="36">
        <f t="shared" ref="M2989:M3052" si="569">ABS(L2989)</f>
        <v>219.05111616222348</v>
      </c>
      <c r="N2989" s="36">
        <f t="shared" ref="N2989:N3052" si="570">M2989/D2989</f>
        <v>8.7452537592711387E-3</v>
      </c>
      <c r="O2989" s="36">
        <f t="shared" ref="O2989:O3052" si="571">L2989^2</f>
        <v>47983.391491915922</v>
      </c>
      <c r="P2989" s="35">
        <f t="shared" si="562"/>
        <v>47983.391491915922</v>
      </c>
    </row>
    <row r="2990" spans="1:16" x14ac:dyDescent="0.4">
      <c r="A2990" s="1">
        <v>2989</v>
      </c>
      <c r="B2990" s="21">
        <v>42802</v>
      </c>
      <c r="C2990" s="43">
        <v>1</v>
      </c>
      <c r="D2990" s="23">
        <v>23784</v>
      </c>
      <c r="E2990" s="25">
        <f t="shared" si="563"/>
        <v>22985.75</v>
      </c>
      <c r="F2990" s="25">
        <f t="shared" si="564"/>
        <v>23288.125</v>
      </c>
      <c r="G2990" s="25">
        <f t="shared" si="565"/>
        <v>1.0212930409811867</v>
      </c>
      <c r="H2990" s="25">
        <f t="shared" si="560"/>
        <v>1.002565354379422</v>
      </c>
      <c r="I2990" s="4">
        <f t="shared" si="566"/>
        <v>23723.141734457862</v>
      </c>
      <c r="J2990" s="25">
        <f t="shared" si="561"/>
        <v>25293.327850543152</v>
      </c>
      <c r="K2990" s="15">
        <f t="shared" si="567"/>
        <v>25358.214199914699</v>
      </c>
      <c r="L2990" s="36">
        <f t="shared" si="568"/>
        <v>-1574.2141999146988</v>
      </c>
      <c r="M2990" s="36">
        <f t="shared" si="569"/>
        <v>1574.2141999146988</v>
      </c>
      <c r="N2990" s="36">
        <f t="shared" si="570"/>
        <v>6.6187949878687299E-2</v>
      </c>
      <c r="O2990" s="36">
        <f t="shared" si="571"/>
        <v>2478150.3472130755</v>
      </c>
      <c r="P2990" s="35">
        <f t="shared" si="562"/>
        <v>2478150.3472130755</v>
      </c>
    </row>
    <row r="2991" spans="1:16" x14ac:dyDescent="0.4">
      <c r="A2991" s="1">
        <v>2990</v>
      </c>
      <c r="B2991" s="21">
        <v>42803</v>
      </c>
      <c r="C2991" s="43">
        <v>2</v>
      </c>
      <c r="D2991" s="23">
        <v>20411</v>
      </c>
      <c r="E2991" s="25">
        <f t="shared" si="563"/>
        <v>23590.5</v>
      </c>
      <c r="F2991" s="25">
        <f t="shared" si="564"/>
        <v>23248.625</v>
      </c>
      <c r="G2991" s="25">
        <f t="shared" si="565"/>
        <v>0.87794439456096862</v>
      </c>
      <c r="H2991" s="25">
        <f t="shared" si="560"/>
        <v>1.001156956769502</v>
      </c>
      <c r="I2991" s="4">
        <f t="shared" si="566"/>
        <v>20387.412644927819</v>
      </c>
      <c r="J2991" s="25">
        <f t="shared" si="561"/>
        <v>25293.673846132977</v>
      </c>
      <c r="K2991" s="15">
        <f t="shared" si="567"/>
        <v>25322.937533314835</v>
      </c>
      <c r="L2991" s="36">
        <f t="shared" si="568"/>
        <v>-4911.9375333148346</v>
      </c>
      <c r="M2991" s="36">
        <f t="shared" si="569"/>
        <v>4911.9375333148346</v>
      </c>
      <c r="N2991" s="36">
        <f t="shared" si="570"/>
        <v>0.24065148857551491</v>
      </c>
      <c r="O2991" s="36">
        <f t="shared" si="571"/>
        <v>24127130.331187021</v>
      </c>
      <c r="P2991" s="35">
        <f t="shared" si="562"/>
        <v>24127130.331187021</v>
      </c>
    </row>
    <row r="2992" spans="1:16" x14ac:dyDescent="0.4">
      <c r="A2992" s="1">
        <v>2991</v>
      </c>
      <c r="B2992" s="21">
        <v>42804</v>
      </c>
      <c r="C2992" s="43">
        <v>3</v>
      </c>
      <c r="D2992" s="23">
        <v>25119</v>
      </c>
      <c r="E2992" s="25">
        <f t="shared" si="563"/>
        <v>22906.75</v>
      </c>
      <c r="F2992" s="25">
        <f t="shared" si="564"/>
        <v>22485.375</v>
      </c>
      <c r="G2992" s="25">
        <f t="shared" si="565"/>
        <v>1.1171261319857908</v>
      </c>
      <c r="H2992" s="25">
        <f t="shared" si="560"/>
        <v>0.99730290362961838</v>
      </c>
      <c r="I2992" s="4">
        <f t="shared" si="566"/>
        <v>25186.931581750188</v>
      </c>
      <c r="J2992" s="25">
        <f t="shared" si="561"/>
        <v>25294.019841722802</v>
      </c>
      <c r="K2992" s="15">
        <f t="shared" si="567"/>
        <v>25225.799432615331</v>
      </c>
      <c r="L2992" s="36">
        <f t="shared" si="568"/>
        <v>-106.79943261533117</v>
      </c>
      <c r="M2992" s="36">
        <f t="shared" si="569"/>
        <v>106.79943261533117</v>
      </c>
      <c r="N2992" s="36">
        <f t="shared" si="570"/>
        <v>4.2517390268454625E-3</v>
      </c>
      <c r="O2992" s="36">
        <f t="shared" si="571"/>
        <v>11406.118806956663</v>
      </c>
      <c r="P2992" s="35">
        <f t="shared" si="562"/>
        <v>11406.118806956663</v>
      </c>
    </row>
    <row r="2993" spans="1:16" x14ac:dyDescent="0.4">
      <c r="A2993" s="1">
        <v>2992</v>
      </c>
      <c r="B2993" s="21">
        <v>42805</v>
      </c>
      <c r="C2993" s="43">
        <v>4</v>
      </c>
      <c r="D2993" s="23">
        <v>22313</v>
      </c>
      <c r="E2993" s="25">
        <f t="shared" si="563"/>
        <v>22064</v>
      </c>
      <c r="F2993" s="25">
        <f t="shared" si="564"/>
        <v>22510.75</v>
      </c>
      <c r="G2993" s="25">
        <f t="shared" si="565"/>
        <v>0.99121530824161785</v>
      </c>
      <c r="H2993" s="25">
        <f t="shared" si="560"/>
        <v>0.99897478522145755</v>
      </c>
      <c r="I2993" s="4">
        <f t="shared" si="566"/>
        <v>22335.89909384304</v>
      </c>
      <c r="J2993" s="25">
        <f t="shared" si="561"/>
        <v>25294.365837312631</v>
      </c>
      <c r="K2993" s="15">
        <f t="shared" si="567"/>
        <v>25268.433679642359</v>
      </c>
      <c r="L2993" s="36">
        <f t="shared" si="568"/>
        <v>-2955.4336796423595</v>
      </c>
      <c r="M2993" s="36">
        <f t="shared" si="569"/>
        <v>2955.4336796423595</v>
      </c>
      <c r="N2993" s="36">
        <f t="shared" si="570"/>
        <v>0.13245344326815575</v>
      </c>
      <c r="O2993" s="36">
        <f t="shared" si="571"/>
        <v>8734588.2347643767</v>
      </c>
      <c r="P2993" s="35">
        <f t="shared" si="562"/>
        <v>8734588.2347643767</v>
      </c>
    </row>
    <row r="2994" spans="1:16" x14ac:dyDescent="0.4">
      <c r="A2994" s="1">
        <v>2993</v>
      </c>
      <c r="B2994" s="21">
        <v>42806</v>
      </c>
      <c r="C2994" s="43">
        <v>1</v>
      </c>
      <c r="D2994" s="23">
        <v>20413</v>
      </c>
      <c r="E2994" s="25">
        <f t="shared" si="563"/>
        <v>22957.5</v>
      </c>
      <c r="F2994" s="25">
        <f t="shared" si="564"/>
        <v>22869.25</v>
      </c>
      <c r="G2994" s="25">
        <f t="shared" si="565"/>
        <v>0.8925959530811024</v>
      </c>
      <c r="H2994" s="25">
        <f t="shared" si="560"/>
        <v>1.002565354379422</v>
      </c>
      <c r="I2994" s="4">
        <f t="shared" si="566"/>
        <v>20360.76741614061</v>
      </c>
      <c r="J2994" s="25">
        <f t="shared" si="561"/>
        <v>25294.711832902456</v>
      </c>
      <c r="K2994" s="15">
        <f t="shared" si="567"/>
        <v>25359.60173267921</v>
      </c>
      <c r="L2994" s="36">
        <f t="shared" si="568"/>
        <v>-4946.6017326792098</v>
      </c>
      <c r="M2994" s="36">
        <f t="shared" si="569"/>
        <v>4946.6017326792098</v>
      </c>
      <c r="N2994" s="36">
        <f t="shared" si="570"/>
        <v>0.24232605362657178</v>
      </c>
      <c r="O2994" s="36">
        <f t="shared" si="571"/>
        <v>24468868.701744962</v>
      </c>
      <c r="P2994" s="35">
        <f t="shared" si="562"/>
        <v>24468868.701744962</v>
      </c>
    </row>
    <row r="2995" spans="1:16" x14ac:dyDescent="0.4">
      <c r="A2995" s="1">
        <v>2994</v>
      </c>
      <c r="B2995" s="21">
        <v>42807</v>
      </c>
      <c r="C2995" s="43">
        <v>2</v>
      </c>
      <c r="D2995" s="23">
        <v>23985</v>
      </c>
      <c r="E2995" s="25">
        <f t="shared" si="563"/>
        <v>22781</v>
      </c>
      <c r="F2995" s="25">
        <f t="shared" si="564"/>
        <v>23757.625</v>
      </c>
      <c r="G2995" s="25">
        <f t="shared" si="565"/>
        <v>1.0095706115405054</v>
      </c>
      <c r="H2995" s="25">
        <f t="shared" si="560"/>
        <v>1.001156956769502</v>
      </c>
      <c r="I2995" s="4">
        <f t="shared" si="566"/>
        <v>23957.28245987917</v>
      </c>
      <c r="J2995" s="25">
        <f t="shared" si="561"/>
        <v>25295.057828492281</v>
      </c>
      <c r="K2995" s="15">
        <f t="shared" si="567"/>
        <v>25324.3231168819</v>
      </c>
      <c r="L2995" s="36">
        <f t="shared" si="568"/>
        <v>-1339.3231168819002</v>
      </c>
      <c r="M2995" s="36">
        <f t="shared" si="569"/>
        <v>1339.3231168819002</v>
      </c>
      <c r="N2995" s="36">
        <f t="shared" si="570"/>
        <v>5.5840029888759649E-2</v>
      </c>
      <c r="O2995" s="36">
        <f t="shared" si="571"/>
        <v>1793786.4114142482</v>
      </c>
      <c r="P2995" s="35">
        <f t="shared" si="562"/>
        <v>1793786.4114142482</v>
      </c>
    </row>
    <row r="2996" spans="1:16" x14ac:dyDescent="0.4">
      <c r="A2996" s="1">
        <v>2995</v>
      </c>
      <c r="B2996" s="21">
        <v>42808</v>
      </c>
      <c r="C2996" s="43">
        <v>3</v>
      </c>
      <c r="D2996" s="23">
        <v>24413</v>
      </c>
      <c r="E2996" s="25">
        <f t="shared" si="563"/>
        <v>24734.25</v>
      </c>
      <c r="F2996" s="25">
        <f t="shared" si="564"/>
        <v>24564</v>
      </c>
      <c r="G2996" s="25">
        <f t="shared" si="565"/>
        <v>0.99385279270477123</v>
      </c>
      <c r="H2996" s="25">
        <f t="shared" si="560"/>
        <v>0.99730290362961838</v>
      </c>
      <c r="I2996" s="4">
        <f t="shared" si="566"/>
        <v>24479.022282147671</v>
      </c>
      <c r="J2996" s="25">
        <f t="shared" si="561"/>
        <v>25295.403824082106</v>
      </c>
      <c r="K2996" s="15">
        <f t="shared" si="567"/>
        <v>25227.179682240836</v>
      </c>
      <c r="L2996" s="36">
        <f t="shared" si="568"/>
        <v>-814.17968224083597</v>
      </c>
      <c r="M2996" s="36">
        <f t="shared" si="569"/>
        <v>814.17968224083597</v>
      </c>
      <c r="N2996" s="36">
        <f t="shared" si="570"/>
        <v>3.3350251187516319E-2</v>
      </c>
      <c r="O2996" s="36">
        <f t="shared" si="571"/>
        <v>662888.55497378868</v>
      </c>
      <c r="P2996" s="35">
        <f t="shared" si="562"/>
        <v>662888.55497378868</v>
      </c>
    </row>
    <row r="2997" spans="1:16" x14ac:dyDescent="0.4">
      <c r="A2997" s="1">
        <v>2996</v>
      </c>
      <c r="B2997" s="21">
        <v>42809</v>
      </c>
      <c r="C2997" s="43">
        <v>4</v>
      </c>
      <c r="D2997" s="23">
        <v>30126</v>
      </c>
      <c r="E2997" s="25">
        <f t="shared" si="563"/>
        <v>24393.75</v>
      </c>
      <c r="F2997" s="25">
        <f t="shared" si="564"/>
        <v>24399.125</v>
      </c>
      <c r="G2997" s="25">
        <f t="shared" si="565"/>
        <v>1.2347164088876137</v>
      </c>
      <c r="H2997" s="25">
        <f t="shared" si="560"/>
        <v>0.99897478522145755</v>
      </c>
      <c r="I2997" s="4">
        <f t="shared" si="566"/>
        <v>30156.917317308988</v>
      </c>
      <c r="J2997" s="25">
        <f t="shared" si="561"/>
        <v>25295.749819671932</v>
      </c>
      <c r="K2997" s="15">
        <f t="shared" si="567"/>
        <v>25269.816243122492</v>
      </c>
      <c r="L2997" s="36">
        <f t="shared" si="568"/>
        <v>4856.1837568775081</v>
      </c>
      <c r="M2997" s="36">
        <f t="shared" si="569"/>
        <v>4856.1837568775081</v>
      </c>
      <c r="N2997" s="36">
        <f t="shared" si="570"/>
        <v>0.16119576966333093</v>
      </c>
      <c r="O2997" s="36">
        <f t="shared" si="571"/>
        <v>23582520.68056095</v>
      </c>
      <c r="P2997" s="35">
        <f t="shared" si="562"/>
        <v>23582520.68056095</v>
      </c>
    </row>
    <row r="2998" spans="1:16" x14ac:dyDescent="0.4">
      <c r="A2998" s="1">
        <v>2997</v>
      </c>
      <c r="B2998" s="21">
        <v>42810</v>
      </c>
      <c r="C2998" s="43">
        <v>1</v>
      </c>
      <c r="D2998" s="23">
        <v>19051</v>
      </c>
      <c r="E2998" s="25">
        <f t="shared" si="563"/>
        <v>24404.5</v>
      </c>
      <c r="F2998" s="25">
        <f t="shared" si="564"/>
        <v>24047.875</v>
      </c>
      <c r="G2998" s="25">
        <f t="shared" si="565"/>
        <v>0.7922113700274972</v>
      </c>
      <c r="H2998" s="25">
        <f t="shared" si="560"/>
        <v>1.002565354379422</v>
      </c>
      <c r="I2998" s="4">
        <f t="shared" si="566"/>
        <v>19002.252488360104</v>
      </c>
      <c r="J2998" s="25">
        <f t="shared" si="561"/>
        <v>25296.095815261757</v>
      </c>
      <c r="K2998" s="15">
        <f t="shared" si="567"/>
        <v>25360.989265443717</v>
      </c>
      <c r="L2998" s="36">
        <f t="shared" si="568"/>
        <v>-6309.9892654437172</v>
      </c>
      <c r="M2998" s="36">
        <f t="shared" si="569"/>
        <v>6309.9892654437172</v>
      </c>
      <c r="N2998" s="36">
        <f t="shared" si="570"/>
        <v>0.33121564565869072</v>
      </c>
      <c r="O2998" s="36">
        <f t="shared" si="571"/>
        <v>39815964.53001494</v>
      </c>
      <c r="P2998" s="35">
        <f t="shared" si="562"/>
        <v>39815964.53001494</v>
      </c>
    </row>
    <row r="2999" spans="1:16" x14ac:dyDescent="0.4">
      <c r="A2999" s="1">
        <v>2998</v>
      </c>
      <c r="B2999" s="21">
        <v>42811</v>
      </c>
      <c r="C2999" s="43">
        <v>2</v>
      </c>
      <c r="D2999" s="23">
        <v>24028</v>
      </c>
      <c r="E2999" s="25">
        <f t="shared" si="563"/>
        <v>23691.25</v>
      </c>
      <c r="F2999" s="25">
        <f t="shared" si="564"/>
        <v>22398.5</v>
      </c>
      <c r="G2999" s="25">
        <f t="shared" si="565"/>
        <v>1.0727504073933523</v>
      </c>
      <c r="H2999" s="25">
        <f t="shared" si="560"/>
        <v>1.001156956769502</v>
      </c>
      <c r="I2999" s="4">
        <f t="shared" si="566"/>
        <v>24000.232768229173</v>
      </c>
      <c r="J2999" s="25">
        <f t="shared" si="561"/>
        <v>25296.441810851582</v>
      </c>
      <c r="K2999" s="15">
        <f t="shared" si="567"/>
        <v>25325.708700448959</v>
      </c>
      <c r="L2999" s="36">
        <f t="shared" si="568"/>
        <v>-1297.7087004489586</v>
      </c>
      <c r="M2999" s="36">
        <f t="shared" si="569"/>
        <v>1297.7087004489586</v>
      </c>
      <c r="N2999" s="36">
        <f t="shared" si="570"/>
        <v>5.4008186301355024E-2</v>
      </c>
      <c r="O2999" s="36">
        <f t="shared" si="571"/>
        <v>1684047.8712209249</v>
      </c>
      <c r="P2999" s="35">
        <f t="shared" si="562"/>
        <v>1684047.8712209249</v>
      </c>
    </row>
    <row r="3000" spans="1:16" x14ac:dyDescent="0.4">
      <c r="A3000" s="1">
        <v>2999</v>
      </c>
      <c r="B3000" s="21">
        <v>42812</v>
      </c>
      <c r="C3000" s="43">
        <v>3</v>
      </c>
      <c r="D3000" s="23">
        <v>21560</v>
      </c>
      <c r="E3000" s="25">
        <f t="shared" si="563"/>
        <v>21105.75</v>
      </c>
      <c r="F3000" s="25">
        <f t="shared" si="564"/>
        <v>21495.25</v>
      </c>
      <c r="G3000" s="25">
        <f t="shared" si="565"/>
        <v>1.0030122934136612</v>
      </c>
      <c r="H3000" s="25">
        <f t="shared" si="560"/>
        <v>0.99730290362961838</v>
      </c>
      <c r="I3000" s="4">
        <f t="shared" si="566"/>
        <v>21618.306656416818</v>
      </c>
      <c r="J3000" s="25">
        <f t="shared" si="561"/>
        <v>25296.787806441407</v>
      </c>
      <c r="K3000" s="15">
        <f t="shared" si="567"/>
        <v>25228.559931866341</v>
      </c>
      <c r="L3000" s="36">
        <f t="shared" si="568"/>
        <v>-3668.5599318663408</v>
      </c>
      <c r="M3000" s="36">
        <f t="shared" si="569"/>
        <v>3668.5599318663408</v>
      </c>
      <c r="N3000" s="36">
        <f t="shared" si="570"/>
        <v>0.17015584099565589</v>
      </c>
      <c r="O3000" s="36">
        <f t="shared" si="571"/>
        <v>13458331.97369517</v>
      </c>
      <c r="P3000" s="35">
        <f t="shared" si="562"/>
        <v>13458331.97369517</v>
      </c>
    </row>
    <row r="3001" spans="1:16" x14ac:dyDescent="0.4">
      <c r="A3001" s="1">
        <v>3000</v>
      </c>
      <c r="B3001" s="21">
        <v>42813</v>
      </c>
      <c r="C3001" s="43">
        <v>4</v>
      </c>
      <c r="D3001" s="23">
        <v>19784</v>
      </c>
      <c r="E3001" s="25">
        <f t="shared" si="563"/>
        <v>21884.75</v>
      </c>
      <c r="F3001" s="25">
        <f t="shared" si="564"/>
        <v>22036.125</v>
      </c>
      <c r="G3001" s="25">
        <f t="shared" si="565"/>
        <v>0.89779850132452965</v>
      </c>
      <c r="H3001" s="25">
        <f t="shared" si="560"/>
        <v>0.99897478522145755</v>
      </c>
      <c r="I3001" s="4">
        <f t="shared" si="566"/>
        <v>19804.303664795891</v>
      </c>
      <c r="J3001" s="25">
        <f t="shared" si="561"/>
        <v>25297.133802031232</v>
      </c>
      <c r="K3001" s="15">
        <f t="shared" si="567"/>
        <v>25271.198806602624</v>
      </c>
      <c r="L3001" s="36">
        <f t="shared" si="568"/>
        <v>-5487.1988066026242</v>
      </c>
      <c r="M3001" s="36">
        <f t="shared" si="569"/>
        <v>5487.1988066026242</v>
      </c>
      <c r="N3001" s="36">
        <f t="shared" si="570"/>
        <v>0.27735537841703517</v>
      </c>
      <c r="O3001" s="36">
        <f t="shared" si="571"/>
        <v>30109350.743181262</v>
      </c>
      <c r="P3001" s="35">
        <f t="shared" si="562"/>
        <v>30109350.743181262</v>
      </c>
    </row>
    <row r="3002" spans="1:16" x14ac:dyDescent="0.4">
      <c r="A3002" s="1">
        <v>3001</v>
      </c>
      <c r="B3002" s="21">
        <v>42814</v>
      </c>
      <c r="C3002" s="43">
        <v>1</v>
      </c>
      <c r="D3002" s="23">
        <v>22167</v>
      </c>
      <c r="E3002" s="25">
        <f t="shared" si="563"/>
        <v>22187.5</v>
      </c>
      <c r="F3002" s="25">
        <f t="shared" si="564"/>
        <v>22724.875</v>
      </c>
      <c r="G3002" s="25">
        <f t="shared" si="565"/>
        <v>0.97545091007101248</v>
      </c>
      <c r="H3002" s="25">
        <f t="shared" si="560"/>
        <v>1.002565354379422</v>
      </c>
      <c r="I3002" s="4">
        <f t="shared" si="566"/>
        <v>22110.27929817219</v>
      </c>
      <c r="J3002" s="25">
        <f t="shared" si="561"/>
        <v>25297.479797621061</v>
      </c>
      <c r="K3002" s="15">
        <f t="shared" si="567"/>
        <v>25362.376798208228</v>
      </c>
      <c r="L3002" s="36">
        <f t="shared" si="568"/>
        <v>-3195.3767982082281</v>
      </c>
      <c r="M3002" s="36">
        <f t="shared" si="569"/>
        <v>3195.3767982082281</v>
      </c>
      <c r="N3002" s="36">
        <f t="shared" si="570"/>
        <v>0.14415016908955783</v>
      </c>
      <c r="O3002" s="36">
        <f t="shared" si="571"/>
        <v>10210432.882527467</v>
      </c>
      <c r="P3002" s="35">
        <f t="shared" si="562"/>
        <v>10210432.882527467</v>
      </c>
    </row>
    <row r="3003" spans="1:16" x14ac:dyDescent="0.4">
      <c r="A3003" s="1">
        <v>3002</v>
      </c>
      <c r="B3003" s="21">
        <v>42815</v>
      </c>
      <c r="C3003" s="43">
        <v>2</v>
      </c>
      <c r="D3003" s="23">
        <v>25239</v>
      </c>
      <c r="E3003" s="25">
        <f t="shared" si="563"/>
        <v>23262.25</v>
      </c>
      <c r="F3003" s="25">
        <f t="shared" si="564"/>
        <v>23304.25</v>
      </c>
      <c r="G3003" s="25">
        <f t="shared" si="565"/>
        <v>1.0830213373097182</v>
      </c>
      <c r="H3003" s="25">
        <f t="shared" si="560"/>
        <v>1.001156956769502</v>
      </c>
      <c r="I3003" s="4">
        <f t="shared" si="566"/>
        <v>25209.833312690866</v>
      </c>
      <c r="J3003" s="25">
        <f t="shared" si="561"/>
        <v>25297.825793210886</v>
      </c>
      <c r="K3003" s="15">
        <f t="shared" si="567"/>
        <v>25327.094284016024</v>
      </c>
      <c r="L3003" s="36">
        <f t="shared" si="568"/>
        <v>-88.094284016024176</v>
      </c>
      <c r="M3003" s="36">
        <f t="shared" si="569"/>
        <v>88.094284016024176</v>
      </c>
      <c r="N3003" s="36">
        <f t="shared" si="570"/>
        <v>3.4904031069386337E-3</v>
      </c>
      <c r="O3003" s="36">
        <f t="shared" si="571"/>
        <v>7760.6028762959322</v>
      </c>
      <c r="P3003" s="35">
        <f t="shared" si="562"/>
        <v>7760.6028762959322</v>
      </c>
    </row>
    <row r="3004" spans="1:16" x14ac:dyDescent="0.4">
      <c r="A3004" s="1">
        <v>3003</v>
      </c>
      <c r="B3004" s="21">
        <v>42816</v>
      </c>
      <c r="C3004" s="43">
        <v>3</v>
      </c>
      <c r="D3004" s="23">
        <v>25859</v>
      </c>
      <c r="E3004" s="25">
        <f t="shared" si="563"/>
        <v>23346.25</v>
      </c>
      <c r="F3004" s="25">
        <f t="shared" si="564"/>
        <v>24432.625</v>
      </c>
      <c r="G3004" s="25">
        <f t="shared" si="565"/>
        <v>1.0583799325696686</v>
      </c>
      <c r="H3004" s="25">
        <f t="shared" si="560"/>
        <v>0.99730290362961838</v>
      </c>
      <c r="I3004" s="4">
        <f t="shared" si="566"/>
        <v>25928.932830625348</v>
      </c>
      <c r="J3004" s="25">
        <f t="shared" si="561"/>
        <v>25298.171788800712</v>
      </c>
      <c r="K3004" s="15">
        <f t="shared" si="567"/>
        <v>25229.940181491846</v>
      </c>
      <c r="L3004" s="36">
        <f t="shared" si="568"/>
        <v>629.05981850815442</v>
      </c>
      <c r="M3004" s="36">
        <f t="shared" si="569"/>
        <v>629.05981850815442</v>
      </c>
      <c r="N3004" s="36">
        <f t="shared" si="570"/>
        <v>2.4326533064238928E-2</v>
      </c>
      <c r="O3004" s="36">
        <f t="shared" si="571"/>
        <v>395716.25526151218</v>
      </c>
      <c r="P3004" s="35">
        <f t="shared" si="562"/>
        <v>395716.25526151218</v>
      </c>
    </row>
    <row r="3005" spans="1:16" x14ac:dyDescent="0.4">
      <c r="A3005" s="1">
        <v>3004</v>
      </c>
      <c r="B3005" s="21">
        <v>42817</v>
      </c>
      <c r="C3005" s="43">
        <v>4</v>
      </c>
      <c r="D3005" s="23">
        <v>20120</v>
      </c>
      <c r="E3005" s="25">
        <f t="shared" si="563"/>
        <v>25519</v>
      </c>
      <c r="F3005" s="25">
        <f t="shared" si="564"/>
        <v>25087.375</v>
      </c>
      <c r="G3005" s="25">
        <f t="shared" si="565"/>
        <v>0.80199702041365428</v>
      </c>
      <c r="H3005" s="25">
        <f t="shared" si="560"/>
        <v>0.99897478522145755</v>
      </c>
      <c r="I3005" s="4">
        <f t="shared" si="566"/>
        <v>20140.648490481872</v>
      </c>
      <c r="J3005" s="25">
        <f t="shared" si="561"/>
        <v>25298.517784390537</v>
      </c>
      <c r="K3005" s="15">
        <f t="shared" si="567"/>
        <v>25272.58137008276</v>
      </c>
      <c r="L3005" s="36">
        <f t="shared" si="568"/>
        <v>-5152.5813700827603</v>
      </c>
      <c r="M3005" s="36">
        <f t="shared" si="569"/>
        <v>5152.5813700827603</v>
      </c>
      <c r="N3005" s="36">
        <f t="shared" si="570"/>
        <v>0.25609251342359646</v>
      </c>
      <c r="O3005" s="36">
        <f t="shared" si="571"/>
        <v>26549094.775323935</v>
      </c>
      <c r="P3005" s="35">
        <f t="shared" si="562"/>
        <v>26549094.775323935</v>
      </c>
    </row>
    <row r="3006" spans="1:16" x14ac:dyDescent="0.4">
      <c r="A3006" s="1">
        <v>3005</v>
      </c>
      <c r="B3006" s="21">
        <v>42818</v>
      </c>
      <c r="C3006" s="43">
        <v>1</v>
      </c>
      <c r="D3006" s="23">
        <v>30858</v>
      </c>
      <c r="E3006" s="25">
        <f t="shared" si="563"/>
        <v>24655.75</v>
      </c>
      <c r="F3006" s="25">
        <f t="shared" si="564"/>
        <v>23760.375</v>
      </c>
      <c r="G3006" s="25">
        <f t="shared" si="565"/>
        <v>1.298716876311927</v>
      </c>
      <c r="H3006" s="25">
        <f t="shared" si="560"/>
        <v>1.002565354379422</v>
      </c>
      <c r="I3006" s="4">
        <f t="shared" si="566"/>
        <v>30779.04085275398</v>
      </c>
      <c r="J3006" s="25">
        <f t="shared" si="561"/>
        <v>25298.863779980362</v>
      </c>
      <c r="K3006" s="15">
        <f t="shared" si="567"/>
        <v>25363.764330972735</v>
      </c>
      <c r="L3006" s="36">
        <f t="shared" si="568"/>
        <v>5494.2356690272645</v>
      </c>
      <c r="M3006" s="36">
        <f t="shared" si="569"/>
        <v>5494.2356690272645</v>
      </c>
      <c r="N3006" s="36">
        <f t="shared" si="570"/>
        <v>0.17804898791325635</v>
      </c>
      <c r="O3006" s="36">
        <f t="shared" si="571"/>
        <v>30186625.586811472</v>
      </c>
      <c r="P3006" s="35">
        <f t="shared" si="562"/>
        <v>30186625.586811472</v>
      </c>
    </row>
    <row r="3007" spans="1:16" x14ac:dyDescent="0.4">
      <c r="A3007" s="1">
        <v>3006</v>
      </c>
      <c r="B3007" s="21">
        <v>42819</v>
      </c>
      <c r="C3007" s="43">
        <v>2</v>
      </c>
      <c r="D3007" s="23">
        <v>21786</v>
      </c>
      <c r="E3007" s="25">
        <f t="shared" si="563"/>
        <v>22865</v>
      </c>
      <c r="F3007" s="25">
        <f t="shared" si="564"/>
        <v>23265.125</v>
      </c>
      <c r="G3007" s="25">
        <f t="shared" si="565"/>
        <v>0.93642307960950133</v>
      </c>
      <c r="H3007" s="25">
        <f t="shared" si="560"/>
        <v>1.001156956769502</v>
      </c>
      <c r="I3007" s="4">
        <f t="shared" si="566"/>
        <v>21760.82366774766</v>
      </c>
      <c r="J3007" s="25">
        <f t="shared" si="561"/>
        <v>25299.209775570187</v>
      </c>
      <c r="K3007" s="15">
        <f t="shared" si="567"/>
        <v>25328.479867583083</v>
      </c>
      <c r="L3007" s="36">
        <f t="shared" si="568"/>
        <v>-3542.4798675830825</v>
      </c>
      <c r="M3007" s="36">
        <f t="shared" si="569"/>
        <v>3542.4798675830825</v>
      </c>
      <c r="N3007" s="36">
        <f t="shared" si="570"/>
        <v>0.16260350076118069</v>
      </c>
      <c r="O3007" s="36">
        <f t="shared" si="571"/>
        <v>12549163.612231454</v>
      </c>
      <c r="P3007" s="35">
        <f t="shared" si="562"/>
        <v>12549163.612231454</v>
      </c>
    </row>
    <row r="3008" spans="1:16" x14ac:dyDescent="0.4">
      <c r="A3008" s="1">
        <v>3007</v>
      </c>
      <c r="B3008" s="21">
        <v>42820</v>
      </c>
      <c r="C3008" s="43">
        <v>3</v>
      </c>
      <c r="D3008" s="23">
        <v>18696</v>
      </c>
      <c r="E3008" s="25">
        <f t="shared" si="563"/>
        <v>23665.25</v>
      </c>
      <c r="F3008" s="25">
        <f t="shared" si="564"/>
        <v>22778.875</v>
      </c>
      <c r="G3008" s="25">
        <f t="shared" si="565"/>
        <v>0.82076046336792308</v>
      </c>
      <c r="H3008" s="25">
        <f t="shared" si="560"/>
        <v>0.99730290362961838</v>
      </c>
      <c r="I3008" s="4">
        <f t="shared" si="566"/>
        <v>18746.561282391875</v>
      </c>
      <c r="J3008" s="25">
        <f t="shared" si="561"/>
        <v>25299.555771160012</v>
      </c>
      <c r="K3008" s="15">
        <f t="shared" si="567"/>
        <v>25231.32043111735</v>
      </c>
      <c r="L3008" s="36">
        <f t="shared" si="568"/>
        <v>-6535.3204311173504</v>
      </c>
      <c r="M3008" s="36">
        <f t="shared" si="569"/>
        <v>6535.3204311173504</v>
      </c>
      <c r="N3008" s="36">
        <f t="shared" si="570"/>
        <v>0.34955714757794987</v>
      </c>
      <c r="O3008" s="36">
        <f t="shared" si="571"/>
        <v>42710413.13737987</v>
      </c>
      <c r="P3008" s="35">
        <f t="shared" si="562"/>
        <v>42710413.13737987</v>
      </c>
    </row>
    <row r="3009" spans="1:16" x14ac:dyDescent="0.4">
      <c r="A3009" s="1">
        <v>3008</v>
      </c>
      <c r="B3009" s="21">
        <v>42821</v>
      </c>
      <c r="C3009" s="43">
        <v>4</v>
      </c>
      <c r="D3009" s="23">
        <v>23321</v>
      </c>
      <c r="E3009" s="25">
        <f t="shared" si="563"/>
        <v>21892.5</v>
      </c>
      <c r="F3009" s="25">
        <f t="shared" si="564"/>
        <v>22069.875</v>
      </c>
      <c r="G3009" s="25">
        <f t="shared" si="565"/>
        <v>1.0566892653447291</v>
      </c>
      <c r="H3009" s="25">
        <f t="shared" si="560"/>
        <v>0.99897478522145755</v>
      </c>
      <c r="I3009" s="4">
        <f t="shared" si="566"/>
        <v>23344.933570900979</v>
      </c>
      <c r="J3009" s="25">
        <f t="shared" si="561"/>
        <v>25299.901766749837</v>
      </c>
      <c r="K3009" s="15">
        <f t="shared" si="567"/>
        <v>25273.963933562893</v>
      </c>
      <c r="L3009" s="36">
        <f t="shared" si="568"/>
        <v>-1952.9639335628926</v>
      </c>
      <c r="M3009" s="36">
        <f t="shared" si="569"/>
        <v>1952.9639335628926</v>
      </c>
      <c r="N3009" s="36">
        <f t="shared" si="570"/>
        <v>8.3742718303798841E-2</v>
      </c>
      <c r="O3009" s="36">
        <f t="shared" si="571"/>
        <v>3814068.1257974464</v>
      </c>
      <c r="P3009" s="35">
        <f t="shared" si="562"/>
        <v>3814068.1257974464</v>
      </c>
    </row>
    <row r="3010" spans="1:16" x14ac:dyDescent="0.4">
      <c r="A3010" s="1">
        <v>3009</v>
      </c>
      <c r="B3010" s="21">
        <v>42822</v>
      </c>
      <c r="C3010" s="43">
        <v>1</v>
      </c>
      <c r="D3010" s="23">
        <v>23767</v>
      </c>
      <c r="E3010" s="25">
        <f t="shared" si="563"/>
        <v>22247.25</v>
      </c>
      <c r="F3010" s="25">
        <f t="shared" si="564"/>
        <v>21906.375</v>
      </c>
      <c r="G3010" s="25">
        <f t="shared" si="565"/>
        <v>1.084935321339108</v>
      </c>
      <c r="H3010" s="25">
        <f t="shared" ref="H3010:H3073" si="572">VLOOKUP(C3010,$Q$38:$S$42,3,FALSE)</f>
        <v>1.002565354379422</v>
      </c>
      <c r="I3010" s="4">
        <f t="shared" si="566"/>
        <v>23706.18523389085</v>
      </c>
      <c r="J3010" s="25">
        <f t="shared" si="561"/>
        <v>25300.247762339663</v>
      </c>
      <c r="K3010" s="15">
        <f t="shared" si="567"/>
        <v>25365.151863737243</v>
      </c>
      <c r="L3010" s="36">
        <f t="shared" si="568"/>
        <v>-1598.1518637372428</v>
      </c>
      <c r="M3010" s="36">
        <f t="shared" si="569"/>
        <v>1598.1518637372428</v>
      </c>
      <c r="N3010" s="36">
        <f t="shared" si="570"/>
        <v>6.7242473334339331E-2</v>
      </c>
      <c r="O3010" s="36">
        <f t="shared" si="571"/>
        <v>2554089.3795668227</v>
      </c>
      <c r="P3010" s="35">
        <f t="shared" si="562"/>
        <v>2554089.3795668227</v>
      </c>
    </row>
    <row r="3011" spans="1:16" x14ac:dyDescent="0.4">
      <c r="A3011" s="1">
        <v>3010</v>
      </c>
      <c r="B3011" s="21">
        <v>42823</v>
      </c>
      <c r="C3011" s="43">
        <v>2</v>
      </c>
      <c r="D3011" s="23">
        <v>23205</v>
      </c>
      <c r="E3011" s="25">
        <f t="shared" si="563"/>
        <v>21565.5</v>
      </c>
      <c r="F3011" s="25">
        <f t="shared" si="564"/>
        <v>21434.875</v>
      </c>
      <c r="G3011" s="25">
        <f t="shared" si="565"/>
        <v>1.0825815405968078</v>
      </c>
      <c r="H3011" s="25">
        <f t="shared" si="572"/>
        <v>1.001156956769502</v>
      </c>
      <c r="I3011" s="4">
        <f t="shared" si="566"/>
        <v>23178.183843297735</v>
      </c>
      <c r="J3011" s="25">
        <f t="shared" ref="J3011:J3074" si="573">INTERCEPT($I$2:$I$3896,$A$2:$A$3896)+SLOPE($I$2:$I$3896,$A$2:$A$3896)*A3011</f>
        <v>25300.593757929491</v>
      </c>
      <c r="K3011" s="15">
        <f t="shared" si="567"/>
        <v>25329.865451150148</v>
      </c>
      <c r="L3011" s="36">
        <f t="shared" si="568"/>
        <v>-2124.8654511501481</v>
      </c>
      <c r="M3011" s="36">
        <f t="shared" si="569"/>
        <v>2124.8654511501481</v>
      </c>
      <c r="N3011" s="36">
        <f t="shared" si="570"/>
        <v>9.1569293305328509E-2</v>
      </c>
      <c r="O3011" s="36">
        <f t="shared" si="571"/>
        <v>4515053.1854915228</v>
      </c>
      <c r="P3011" s="35">
        <f t="shared" ref="P3011:P3074" si="574">(D3011-K3011)^2</f>
        <v>4515053.1854915228</v>
      </c>
    </row>
    <row r="3012" spans="1:16" x14ac:dyDescent="0.4">
      <c r="A3012" s="1">
        <v>3011</v>
      </c>
      <c r="B3012" s="21">
        <v>42824</v>
      </c>
      <c r="C3012" s="43">
        <v>3</v>
      </c>
      <c r="D3012" s="23">
        <v>15969</v>
      </c>
      <c r="E3012" s="25">
        <f t="shared" si="563"/>
        <v>21304.25</v>
      </c>
      <c r="F3012" s="25">
        <f t="shared" si="564"/>
        <v>21181</v>
      </c>
      <c r="G3012" s="25">
        <f t="shared" si="565"/>
        <v>0.7539304093291157</v>
      </c>
      <c r="H3012" s="25">
        <f t="shared" si="572"/>
        <v>0.99730290362961838</v>
      </c>
      <c r="I3012" s="4">
        <f t="shared" si="566"/>
        <v>16012.186409847875</v>
      </c>
      <c r="J3012" s="25">
        <f t="shared" si="573"/>
        <v>25300.939753519317</v>
      </c>
      <c r="K3012" s="15">
        <f t="shared" si="567"/>
        <v>25232.700680742855</v>
      </c>
      <c r="L3012" s="36">
        <f t="shared" si="568"/>
        <v>-9263.7006807428552</v>
      </c>
      <c r="M3012" s="36">
        <f t="shared" si="569"/>
        <v>9263.7006807428552</v>
      </c>
      <c r="N3012" s="36">
        <f t="shared" si="570"/>
        <v>0.58010524646144745</v>
      </c>
      <c r="O3012" s="36">
        <f t="shared" si="571"/>
        <v>85816150.302395642</v>
      </c>
      <c r="P3012" s="35">
        <f t="shared" si="574"/>
        <v>85816150.302395642</v>
      </c>
    </row>
    <row r="3013" spans="1:16" x14ac:dyDescent="0.4">
      <c r="A3013" s="1">
        <v>3012</v>
      </c>
      <c r="B3013" s="21">
        <v>42825</v>
      </c>
      <c r="C3013" s="43">
        <v>4</v>
      </c>
      <c r="D3013" s="23">
        <v>22276</v>
      </c>
      <c r="E3013" s="25">
        <f t="shared" ref="E3013:E3076" si="575">AVERAGE(D3011:D3014)</f>
        <v>21057.75</v>
      </c>
      <c r="F3013" s="25">
        <f t="shared" ref="F3013:F3076" si="576">AVERAGE(E3013:E3014)</f>
        <v>20736.625</v>
      </c>
      <c r="G3013" s="25">
        <f t="shared" si="565"/>
        <v>1.0742345969992706</v>
      </c>
      <c r="H3013" s="25">
        <f t="shared" si="572"/>
        <v>0.99897478522145755</v>
      </c>
      <c r="I3013" s="4">
        <f t="shared" si="566"/>
        <v>22298.861121966907</v>
      </c>
      <c r="J3013" s="25">
        <f t="shared" si="573"/>
        <v>25301.285749109142</v>
      </c>
      <c r="K3013" s="15">
        <f t="shared" si="567"/>
        <v>25275.346497043029</v>
      </c>
      <c r="L3013" s="36">
        <f t="shared" si="568"/>
        <v>-2999.3464970430286</v>
      </c>
      <c r="M3013" s="36">
        <f t="shared" si="569"/>
        <v>2999.3464970430286</v>
      </c>
      <c r="N3013" s="36">
        <f t="shared" si="570"/>
        <v>0.1346447520669343</v>
      </c>
      <c r="O3013" s="36">
        <f t="shared" si="571"/>
        <v>8996079.4093242865</v>
      </c>
      <c r="P3013" s="35">
        <f t="shared" si="574"/>
        <v>8996079.4093242865</v>
      </c>
    </row>
    <row r="3014" spans="1:16" x14ac:dyDescent="0.4">
      <c r="A3014" s="1">
        <v>3013</v>
      </c>
      <c r="B3014" s="21">
        <v>42826</v>
      </c>
      <c r="C3014" s="43">
        <v>1</v>
      </c>
      <c r="D3014" s="23">
        <v>22781</v>
      </c>
      <c r="E3014" s="25">
        <f t="shared" si="575"/>
        <v>20415.5</v>
      </c>
      <c r="F3014" s="25">
        <f t="shared" si="576"/>
        <v>21523.625</v>
      </c>
      <c r="G3014" s="25">
        <f t="shared" si="565"/>
        <v>1.0584183658654154</v>
      </c>
      <c r="H3014" s="25">
        <f t="shared" si="572"/>
        <v>1.002565354379422</v>
      </c>
      <c r="I3014" s="4">
        <f t="shared" si="566"/>
        <v>22722.708201004225</v>
      </c>
      <c r="J3014" s="25">
        <f t="shared" si="573"/>
        <v>25301.631744698967</v>
      </c>
      <c r="K3014" s="15">
        <f t="shared" si="567"/>
        <v>25366.539396501754</v>
      </c>
      <c r="L3014" s="36">
        <f t="shared" si="568"/>
        <v>-2585.5393965017538</v>
      </c>
      <c r="M3014" s="36">
        <f t="shared" si="569"/>
        <v>2585.5393965017538</v>
      </c>
      <c r="N3014" s="36">
        <f t="shared" si="570"/>
        <v>0.1134954302489686</v>
      </c>
      <c r="O3014" s="36">
        <f t="shared" si="571"/>
        <v>6685013.9708626531</v>
      </c>
      <c r="P3014" s="35">
        <f t="shared" si="574"/>
        <v>6685013.9708626531</v>
      </c>
    </row>
    <row r="3015" spans="1:16" x14ac:dyDescent="0.4">
      <c r="A3015" s="1">
        <v>3014</v>
      </c>
      <c r="B3015" s="21">
        <v>42827</v>
      </c>
      <c r="C3015" s="43">
        <v>2</v>
      </c>
      <c r="D3015" s="23">
        <v>20636</v>
      </c>
      <c r="E3015" s="25">
        <f t="shared" si="575"/>
        <v>22631.75</v>
      </c>
      <c r="F3015" s="25">
        <f t="shared" si="576"/>
        <v>23052.625</v>
      </c>
      <c r="G3015" s="25">
        <f t="shared" si="565"/>
        <v>0.89516920524235311</v>
      </c>
      <c r="H3015" s="25">
        <f t="shared" si="572"/>
        <v>1.001156956769502</v>
      </c>
      <c r="I3015" s="4">
        <f t="shared" si="566"/>
        <v>20612.152630480159</v>
      </c>
      <c r="J3015" s="25">
        <f t="shared" si="573"/>
        <v>25301.977740288792</v>
      </c>
      <c r="K3015" s="15">
        <f t="shared" si="567"/>
        <v>25331.251034717206</v>
      </c>
      <c r="L3015" s="36">
        <f t="shared" si="568"/>
        <v>-4695.2510347172065</v>
      </c>
      <c r="M3015" s="36">
        <f t="shared" si="569"/>
        <v>4695.2510347172065</v>
      </c>
      <c r="N3015" s="36">
        <f t="shared" si="570"/>
        <v>0.22752718718342735</v>
      </c>
      <c r="O3015" s="36">
        <f t="shared" si="571"/>
        <v>22045382.279012997</v>
      </c>
      <c r="P3015" s="35">
        <f t="shared" si="574"/>
        <v>22045382.279012997</v>
      </c>
    </row>
    <row r="3016" spans="1:16" x14ac:dyDescent="0.4">
      <c r="A3016" s="1">
        <v>3015</v>
      </c>
      <c r="B3016" s="21">
        <v>42828</v>
      </c>
      <c r="C3016" s="43">
        <v>3</v>
      </c>
      <c r="D3016" s="23">
        <v>24834</v>
      </c>
      <c r="E3016" s="25">
        <f t="shared" si="575"/>
        <v>23473.5</v>
      </c>
      <c r="F3016" s="25">
        <f t="shared" si="576"/>
        <v>23825.375</v>
      </c>
      <c r="G3016" s="25">
        <f t="shared" si="565"/>
        <v>1.0423340660954969</v>
      </c>
      <c r="H3016" s="25">
        <f t="shared" si="572"/>
        <v>0.99730290362961838</v>
      </c>
      <c r="I3016" s="4">
        <f t="shared" si="566"/>
        <v>24901.160830494216</v>
      </c>
      <c r="J3016" s="25">
        <f t="shared" si="573"/>
        <v>25302.323735878617</v>
      </c>
      <c r="K3016" s="15">
        <f t="shared" si="567"/>
        <v>25234.08093036836</v>
      </c>
      <c r="L3016" s="36">
        <f t="shared" si="568"/>
        <v>-400.08093036835999</v>
      </c>
      <c r="M3016" s="36">
        <f t="shared" si="569"/>
        <v>400.08093036835999</v>
      </c>
      <c r="N3016" s="36">
        <f t="shared" si="570"/>
        <v>1.6110209002511072E-2</v>
      </c>
      <c r="O3016" s="36">
        <f t="shared" si="571"/>
        <v>160064.75084441251</v>
      </c>
      <c r="P3016" s="35">
        <f t="shared" si="574"/>
        <v>160064.75084441251</v>
      </c>
    </row>
    <row r="3017" spans="1:16" x14ac:dyDescent="0.4">
      <c r="A3017" s="1">
        <v>3016</v>
      </c>
      <c r="B3017" s="21">
        <v>42829</v>
      </c>
      <c r="C3017" s="43">
        <v>4</v>
      </c>
      <c r="D3017" s="23">
        <v>25643</v>
      </c>
      <c r="E3017" s="25">
        <f t="shared" si="575"/>
        <v>24177.25</v>
      </c>
      <c r="F3017" s="25">
        <f t="shared" si="576"/>
        <v>23840.375</v>
      </c>
      <c r="G3017" s="25">
        <f t="shared" si="565"/>
        <v>1.0756122753941579</v>
      </c>
      <c r="H3017" s="25">
        <f t="shared" si="572"/>
        <v>0.99897478522145755</v>
      </c>
      <c r="I3017" s="4">
        <f t="shared" si="566"/>
        <v>25669.31656269516</v>
      </c>
      <c r="J3017" s="25">
        <f t="shared" si="573"/>
        <v>25302.669731468442</v>
      </c>
      <c r="K3017" s="15">
        <f t="shared" si="567"/>
        <v>25276.729060523161</v>
      </c>
      <c r="L3017" s="36">
        <f t="shared" si="568"/>
        <v>366.27093947683898</v>
      </c>
      <c r="M3017" s="36">
        <f t="shared" si="569"/>
        <v>366.27093947683898</v>
      </c>
      <c r="N3017" s="36">
        <f t="shared" si="570"/>
        <v>1.4283466812652145E-2</v>
      </c>
      <c r="O3017" s="36">
        <f t="shared" si="571"/>
        <v>134154.40110524624</v>
      </c>
      <c r="P3017" s="35">
        <f t="shared" si="574"/>
        <v>134154.40110524624</v>
      </c>
    </row>
    <row r="3018" spans="1:16" x14ac:dyDescent="0.4">
      <c r="A3018" s="1">
        <v>3017</v>
      </c>
      <c r="B3018" s="21">
        <v>42830</v>
      </c>
      <c r="C3018" s="43">
        <v>1</v>
      </c>
      <c r="D3018" s="23">
        <v>25596</v>
      </c>
      <c r="E3018" s="25">
        <f t="shared" si="575"/>
        <v>23503.5</v>
      </c>
      <c r="F3018" s="25">
        <f t="shared" si="576"/>
        <v>22987.5</v>
      </c>
      <c r="G3018" s="25">
        <f t="shared" si="565"/>
        <v>1.1134747145187602</v>
      </c>
      <c r="H3018" s="25">
        <f t="shared" si="572"/>
        <v>1.002565354379422</v>
      </c>
      <c r="I3018" s="4">
        <f t="shared" si="566"/>
        <v>25530.505206659243</v>
      </c>
      <c r="J3018" s="25">
        <f t="shared" si="573"/>
        <v>25303.015727058268</v>
      </c>
      <c r="K3018" s="15">
        <f t="shared" si="567"/>
        <v>25367.926929266258</v>
      </c>
      <c r="L3018" s="36">
        <f t="shared" si="568"/>
        <v>228.0730707337425</v>
      </c>
      <c r="M3018" s="36">
        <f t="shared" si="569"/>
        <v>228.0730707337425</v>
      </c>
      <c r="N3018" s="36">
        <f t="shared" si="570"/>
        <v>8.9104965906291016E-3</v>
      </c>
      <c r="O3018" s="36">
        <f t="shared" si="571"/>
        <v>52017.325593918707</v>
      </c>
      <c r="P3018" s="35">
        <f t="shared" si="574"/>
        <v>52017.325593918707</v>
      </c>
    </row>
    <row r="3019" spans="1:16" x14ac:dyDescent="0.4">
      <c r="A3019" s="1">
        <v>3018</v>
      </c>
      <c r="B3019" s="21">
        <v>42831</v>
      </c>
      <c r="C3019" s="43">
        <v>2</v>
      </c>
      <c r="D3019" s="23">
        <v>17941</v>
      </c>
      <c r="E3019" s="25">
        <f t="shared" si="575"/>
        <v>22471.5</v>
      </c>
      <c r="F3019" s="25">
        <f t="shared" si="576"/>
        <v>21979.5</v>
      </c>
      <c r="G3019" s="25">
        <f t="shared" si="565"/>
        <v>0.81626060647421461</v>
      </c>
      <c r="H3019" s="25">
        <f t="shared" si="572"/>
        <v>1.001156956769502</v>
      </c>
      <c r="I3019" s="4">
        <f t="shared" si="566"/>
        <v>17920.26702575327</v>
      </c>
      <c r="J3019" s="25">
        <f t="shared" si="573"/>
        <v>25303.361722648096</v>
      </c>
      <c r="K3019" s="15">
        <f t="shared" si="567"/>
        <v>25332.636618284272</v>
      </c>
      <c r="L3019" s="36">
        <f t="shared" si="568"/>
        <v>-7391.6366182842721</v>
      </c>
      <c r="M3019" s="36">
        <f t="shared" si="569"/>
        <v>7391.6366182842721</v>
      </c>
      <c r="N3019" s="36">
        <f t="shared" si="570"/>
        <v>0.41199691311990816</v>
      </c>
      <c r="O3019" s="36">
        <f t="shared" si="571"/>
        <v>54636291.896760948</v>
      </c>
      <c r="P3019" s="35">
        <f t="shared" si="574"/>
        <v>54636291.896760948</v>
      </c>
    </row>
    <row r="3020" spans="1:16" x14ac:dyDescent="0.4">
      <c r="A3020" s="1">
        <v>3019</v>
      </c>
      <c r="B3020" s="21">
        <v>42832</v>
      </c>
      <c r="C3020" s="43">
        <v>3</v>
      </c>
      <c r="D3020" s="23">
        <v>20706</v>
      </c>
      <c r="E3020" s="25">
        <f t="shared" si="575"/>
        <v>21487.5</v>
      </c>
      <c r="F3020" s="25">
        <f t="shared" si="576"/>
        <v>22516.875</v>
      </c>
      <c r="G3020" s="25">
        <f t="shared" si="565"/>
        <v>0.91957698392872012</v>
      </c>
      <c r="H3020" s="25">
        <f t="shared" si="572"/>
        <v>0.99730290362961838</v>
      </c>
      <c r="I3020" s="4">
        <f t="shared" si="566"/>
        <v>20761.997107039271</v>
      </c>
      <c r="J3020" s="25">
        <f t="shared" si="573"/>
        <v>25303.707718237922</v>
      </c>
      <c r="K3020" s="15">
        <f t="shared" si="567"/>
        <v>25235.461179993865</v>
      </c>
      <c r="L3020" s="36">
        <f t="shared" si="568"/>
        <v>-4529.4611799938648</v>
      </c>
      <c r="M3020" s="36">
        <f t="shared" si="569"/>
        <v>4529.4611799938648</v>
      </c>
      <c r="N3020" s="36">
        <f t="shared" si="570"/>
        <v>0.21875114362956943</v>
      </c>
      <c r="O3020" s="36">
        <f t="shared" si="571"/>
        <v>20516018.581071414</v>
      </c>
      <c r="P3020" s="35">
        <f t="shared" si="574"/>
        <v>20516018.581071414</v>
      </c>
    </row>
    <row r="3021" spans="1:16" x14ac:dyDescent="0.4">
      <c r="A3021" s="1">
        <v>3020</v>
      </c>
      <c r="B3021" s="21">
        <v>42833</v>
      </c>
      <c r="C3021" s="43">
        <v>4</v>
      </c>
      <c r="D3021" s="23">
        <v>21707</v>
      </c>
      <c r="E3021" s="25">
        <f t="shared" si="575"/>
        <v>23546.25</v>
      </c>
      <c r="F3021" s="25">
        <f t="shared" si="576"/>
        <v>24076.625</v>
      </c>
      <c r="G3021" s="25">
        <f t="shared" si="565"/>
        <v>0.9015798518272391</v>
      </c>
      <c r="H3021" s="25">
        <f t="shared" si="572"/>
        <v>0.99897478522145755</v>
      </c>
      <c r="I3021" s="4">
        <f t="shared" si="566"/>
        <v>21729.27717608797</v>
      </c>
      <c r="J3021" s="25">
        <f t="shared" si="573"/>
        <v>25304.053713827747</v>
      </c>
      <c r="K3021" s="15">
        <f t="shared" si="567"/>
        <v>25278.111624003297</v>
      </c>
      <c r="L3021" s="36">
        <f t="shared" si="568"/>
        <v>-3571.111624003297</v>
      </c>
      <c r="M3021" s="36">
        <f t="shared" si="569"/>
        <v>3571.111624003297</v>
      </c>
      <c r="N3021" s="36">
        <f t="shared" si="570"/>
        <v>0.16451428682007174</v>
      </c>
      <c r="O3021" s="36">
        <f t="shared" si="571"/>
        <v>12752838.231091466</v>
      </c>
      <c r="P3021" s="35">
        <f t="shared" si="574"/>
        <v>12752838.231091466</v>
      </c>
    </row>
    <row r="3022" spans="1:16" x14ac:dyDescent="0.4">
      <c r="A3022" s="1">
        <v>3021</v>
      </c>
      <c r="B3022" s="21">
        <v>42834</v>
      </c>
      <c r="C3022" s="43">
        <v>1</v>
      </c>
      <c r="D3022" s="23">
        <v>33831</v>
      </c>
      <c r="E3022" s="25">
        <f t="shared" si="575"/>
        <v>24607</v>
      </c>
      <c r="F3022" s="25">
        <f t="shared" si="576"/>
        <v>25204.25</v>
      </c>
      <c r="G3022" s="25">
        <f t="shared" si="565"/>
        <v>1.3422736244879336</v>
      </c>
      <c r="H3022" s="25">
        <f t="shared" si="572"/>
        <v>1.002565354379422</v>
      </c>
      <c r="I3022" s="4">
        <f t="shared" si="566"/>
        <v>33744.43356956121</v>
      </c>
      <c r="J3022" s="25">
        <f t="shared" si="573"/>
        <v>25304.399709417572</v>
      </c>
      <c r="K3022" s="15">
        <f t="shared" si="567"/>
        <v>25369.314462030768</v>
      </c>
      <c r="L3022" s="36">
        <f t="shared" si="568"/>
        <v>8461.6855379692315</v>
      </c>
      <c r="M3022" s="36">
        <f t="shared" si="569"/>
        <v>8461.6855379692315</v>
      </c>
      <c r="N3022" s="36">
        <f t="shared" si="570"/>
        <v>0.2501163293420009</v>
      </c>
      <c r="O3022" s="36">
        <f t="shared" si="571"/>
        <v>71600122.143477648</v>
      </c>
      <c r="P3022" s="35">
        <f t="shared" si="574"/>
        <v>71600122.143477648</v>
      </c>
    </row>
    <row r="3023" spans="1:16" x14ac:dyDescent="0.4">
      <c r="A3023" s="1">
        <v>3022</v>
      </c>
      <c r="B3023" s="21">
        <v>42835</v>
      </c>
      <c r="C3023" s="43">
        <v>2</v>
      </c>
      <c r="D3023" s="23">
        <v>22184</v>
      </c>
      <c r="E3023" s="25">
        <f t="shared" si="575"/>
        <v>25801.5</v>
      </c>
      <c r="F3023" s="25">
        <f t="shared" si="576"/>
        <v>26356.875</v>
      </c>
      <c r="G3023" s="25">
        <f t="shared" si="565"/>
        <v>0.84167793033127025</v>
      </c>
      <c r="H3023" s="25">
        <f t="shared" si="572"/>
        <v>1.001156956769502</v>
      </c>
      <c r="I3023" s="4">
        <f t="shared" si="566"/>
        <v>22158.363731080241</v>
      </c>
      <c r="J3023" s="25">
        <f t="shared" si="573"/>
        <v>25304.745705007397</v>
      </c>
      <c r="K3023" s="15">
        <f t="shared" si="567"/>
        <v>25334.02220185133</v>
      </c>
      <c r="L3023" s="36">
        <f t="shared" si="568"/>
        <v>-3150.0222018513305</v>
      </c>
      <c r="M3023" s="36">
        <f t="shared" si="569"/>
        <v>3150.0222018513305</v>
      </c>
      <c r="N3023" s="36">
        <f t="shared" si="570"/>
        <v>0.14199523088042421</v>
      </c>
      <c r="O3023" s="36">
        <f t="shared" si="571"/>
        <v>9922639.8721563034</v>
      </c>
      <c r="P3023" s="35">
        <f t="shared" si="574"/>
        <v>9922639.8721563034</v>
      </c>
    </row>
    <row r="3024" spans="1:16" x14ac:dyDescent="0.4">
      <c r="A3024" s="1">
        <v>3023</v>
      </c>
      <c r="B3024" s="21">
        <v>42836</v>
      </c>
      <c r="C3024" s="43">
        <v>3</v>
      </c>
      <c r="D3024" s="23">
        <v>25484</v>
      </c>
      <c r="E3024" s="25">
        <f t="shared" si="575"/>
        <v>26912.25</v>
      </c>
      <c r="F3024" s="25">
        <f t="shared" si="576"/>
        <v>25326</v>
      </c>
      <c r="G3024" s="25">
        <f t="shared" si="565"/>
        <v>1.0062386480296928</v>
      </c>
      <c r="H3024" s="25">
        <f t="shared" si="572"/>
        <v>0.99730290362961838</v>
      </c>
      <c r="I3024" s="4">
        <f t="shared" si="566"/>
        <v>25552.918684235909</v>
      </c>
      <c r="J3024" s="25">
        <f t="shared" si="573"/>
        <v>25305.091700597222</v>
      </c>
      <c r="K3024" s="15">
        <f t="shared" si="567"/>
        <v>25236.841429619366</v>
      </c>
      <c r="L3024" s="36">
        <f t="shared" si="568"/>
        <v>247.15857038063405</v>
      </c>
      <c r="M3024" s="36">
        <f t="shared" si="569"/>
        <v>247.15857038063405</v>
      </c>
      <c r="N3024" s="36">
        <f t="shared" si="570"/>
        <v>9.6985783385902542E-3</v>
      </c>
      <c r="O3024" s="36">
        <f t="shared" si="571"/>
        <v>61087.358912598836</v>
      </c>
      <c r="P3024" s="35">
        <f t="shared" si="574"/>
        <v>61087.358912598836</v>
      </c>
    </row>
    <row r="3025" spans="1:16" x14ac:dyDescent="0.4">
      <c r="A3025" s="1">
        <v>3024</v>
      </c>
      <c r="B3025" s="21">
        <v>42837</v>
      </c>
      <c r="C3025" s="43">
        <v>4</v>
      </c>
      <c r="D3025" s="23">
        <v>26150</v>
      </c>
      <c r="E3025" s="25">
        <f t="shared" si="575"/>
        <v>23739.75</v>
      </c>
      <c r="F3025" s="25">
        <f t="shared" si="576"/>
        <v>24257.25</v>
      </c>
      <c r="G3025" s="25">
        <f t="shared" si="565"/>
        <v>1.0780282183677046</v>
      </c>
      <c r="H3025" s="25">
        <f t="shared" si="572"/>
        <v>0.99897478522145755</v>
      </c>
      <c r="I3025" s="4">
        <f t="shared" si="566"/>
        <v>26176.836880024897</v>
      </c>
      <c r="J3025" s="25">
        <f t="shared" si="573"/>
        <v>25305.437696187048</v>
      </c>
      <c r="K3025" s="15">
        <f t="shared" si="567"/>
        <v>25279.494187483433</v>
      </c>
      <c r="L3025" s="36">
        <f t="shared" si="568"/>
        <v>870.50581251656695</v>
      </c>
      <c r="M3025" s="36">
        <f t="shared" si="569"/>
        <v>870.50581251656695</v>
      </c>
      <c r="N3025" s="36">
        <f t="shared" si="570"/>
        <v>3.3288941205222446E-2</v>
      </c>
      <c r="O3025" s="36">
        <f t="shared" si="571"/>
        <v>757780.36962512846</v>
      </c>
      <c r="P3025" s="35">
        <f t="shared" si="574"/>
        <v>757780.36962512846</v>
      </c>
    </row>
    <row r="3026" spans="1:16" x14ac:dyDescent="0.4">
      <c r="A3026" s="1">
        <v>3025</v>
      </c>
      <c r="B3026" s="21">
        <v>42838</v>
      </c>
      <c r="C3026" s="43">
        <v>1</v>
      </c>
      <c r="D3026" s="23">
        <v>21141</v>
      </c>
      <c r="E3026" s="25">
        <f t="shared" si="575"/>
        <v>24774.75</v>
      </c>
      <c r="F3026" s="25">
        <f t="shared" si="576"/>
        <v>24560.375</v>
      </c>
      <c r="G3026" s="25">
        <f t="shared" si="565"/>
        <v>0.86077675931251052</v>
      </c>
      <c r="H3026" s="25">
        <f t="shared" si="572"/>
        <v>1.002565354379422</v>
      </c>
      <c r="I3026" s="4">
        <f t="shared" si="566"/>
        <v>21086.9046168926</v>
      </c>
      <c r="J3026" s="25">
        <f t="shared" si="573"/>
        <v>25305.783691776873</v>
      </c>
      <c r="K3026" s="15">
        <f t="shared" si="567"/>
        <v>25370.701994795276</v>
      </c>
      <c r="L3026" s="36">
        <f t="shared" si="568"/>
        <v>-4229.7019947952758</v>
      </c>
      <c r="M3026" s="36">
        <f t="shared" si="569"/>
        <v>4229.7019947952758</v>
      </c>
      <c r="N3026" s="36">
        <f t="shared" si="570"/>
        <v>0.20007104653494517</v>
      </c>
      <c r="O3026" s="36">
        <f t="shared" si="571"/>
        <v>17890378.964775134</v>
      </c>
      <c r="P3026" s="35">
        <f t="shared" si="574"/>
        <v>17890378.964775134</v>
      </c>
    </row>
    <row r="3027" spans="1:16" x14ac:dyDescent="0.4">
      <c r="A3027" s="1">
        <v>3026</v>
      </c>
      <c r="B3027" s="21">
        <v>42839</v>
      </c>
      <c r="C3027" s="43">
        <v>2</v>
      </c>
      <c r="D3027" s="23">
        <v>26324</v>
      </c>
      <c r="E3027" s="25">
        <f t="shared" si="575"/>
        <v>24346</v>
      </c>
      <c r="F3027" s="25">
        <f t="shared" si="576"/>
        <v>23823.625</v>
      </c>
      <c r="G3027" s="25">
        <f t="shared" si="565"/>
        <v>1.1049535912355908</v>
      </c>
      <c r="H3027" s="25">
        <f t="shared" si="572"/>
        <v>1.001156956769502</v>
      </c>
      <c r="I3027" s="4">
        <f t="shared" si="566"/>
        <v>26293.579465243249</v>
      </c>
      <c r="J3027" s="25">
        <f t="shared" si="573"/>
        <v>25306.129687366698</v>
      </c>
      <c r="K3027" s="15">
        <f t="shared" si="567"/>
        <v>25335.407785418392</v>
      </c>
      <c r="L3027" s="36">
        <f t="shared" si="568"/>
        <v>988.59221458160755</v>
      </c>
      <c r="M3027" s="36">
        <f t="shared" si="569"/>
        <v>988.59221458160755</v>
      </c>
      <c r="N3027" s="36">
        <f t="shared" si="570"/>
        <v>3.7554787060538199E-2</v>
      </c>
      <c r="O3027" s="36">
        <f t="shared" si="571"/>
        <v>977314.56673136714</v>
      </c>
      <c r="P3027" s="35">
        <f t="shared" si="574"/>
        <v>977314.56673136714</v>
      </c>
    </row>
    <row r="3028" spans="1:16" x14ac:dyDescent="0.4">
      <c r="A3028" s="1">
        <v>3027</v>
      </c>
      <c r="B3028" s="21">
        <v>42840</v>
      </c>
      <c r="C3028" s="43">
        <v>3</v>
      </c>
      <c r="D3028" s="23">
        <v>23769</v>
      </c>
      <c r="E3028" s="25">
        <f t="shared" si="575"/>
        <v>23301.25</v>
      </c>
      <c r="F3028" s="25">
        <f t="shared" si="576"/>
        <v>23945.5</v>
      </c>
      <c r="G3028" s="25">
        <f t="shared" si="565"/>
        <v>0.99262909523710097</v>
      </c>
      <c r="H3028" s="25">
        <f t="shared" si="572"/>
        <v>0.99730290362961838</v>
      </c>
      <c r="I3028" s="4">
        <f t="shared" si="566"/>
        <v>23833.280654748207</v>
      </c>
      <c r="J3028" s="25">
        <f t="shared" si="573"/>
        <v>25306.475682956527</v>
      </c>
      <c r="K3028" s="15">
        <f t="shared" si="567"/>
        <v>25238.221679244874</v>
      </c>
      <c r="L3028" s="36">
        <f t="shared" si="568"/>
        <v>-1469.2216792448744</v>
      </c>
      <c r="M3028" s="36">
        <f t="shared" si="569"/>
        <v>1469.2216792448744</v>
      </c>
      <c r="N3028" s="36">
        <f t="shared" si="570"/>
        <v>6.1812515429545814E-2</v>
      </c>
      <c r="O3028" s="36">
        <f t="shared" si="571"/>
        <v>2158612.3427631287</v>
      </c>
      <c r="P3028" s="35">
        <f t="shared" si="574"/>
        <v>2158612.3427631287</v>
      </c>
    </row>
    <row r="3029" spans="1:16" x14ac:dyDescent="0.4">
      <c r="A3029" s="1">
        <v>3028</v>
      </c>
      <c r="B3029" s="21">
        <v>42841</v>
      </c>
      <c r="C3029" s="43">
        <v>4</v>
      </c>
      <c r="D3029" s="23">
        <v>21971</v>
      </c>
      <c r="E3029" s="25">
        <f t="shared" si="575"/>
        <v>24589.75</v>
      </c>
      <c r="F3029" s="25">
        <f t="shared" si="576"/>
        <v>24676.75</v>
      </c>
      <c r="G3029" s="25">
        <f t="shared" si="565"/>
        <v>0.89035225465265888</v>
      </c>
      <c r="H3029" s="25">
        <f t="shared" si="572"/>
        <v>0.99897478522145755</v>
      </c>
      <c r="I3029" s="4">
        <f t="shared" si="566"/>
        <v>21993.548110555526</v>
      </c>
      <c r="J3029" s="25">
        <f t="shared" si="573"/>
        <v>25306.821678546352</v>
      </c>
      <c r="K3029" s="15">
        <f t="shared" si="567"/>
        <v>25280.876750963569</v>
      </c>
      <c r="L3029" s="36">
        <f t="shared" si="568"/>
        <v>-3309.8767509635691</v>
      </c>
      <c r="M3029" s="36">
        <f t="shared" si="569"/>
        <v>3309.8767509635691</v>
      </c>
      <c r="N3029" s="36">
        <f t="shared" si="570"/>
        <v>0.15064752405277726</v>
      </c>
      <c r="O3029" s="36">
        <f t="shared" si="571"/>
        <v>10955284.106569152</v>
      </c>
      <c r="P3029" s="35">
        <f t="shared" si="574"/>
        <v>10955284.106569152</v>
      </c>
    </row>
    <row r="3030" spans="1:16" x14ac:dyDescent="0.4">
      <c r="A3030" s="1">
        <v>3029</v>
      </c>
      <c r="B3030" s="21">
        <v>42842</v>
      </c>
      <c r="C3030" s="43">
        <v>1</v>
      </c>
      <c r="D3030" s="23">
        <v>26295</v>
      </c>
      <c r="E3030" s="25">
        <f t="shared" si="575"/>
        <v>24763.75</v>
      </c>
      <c r="F3030" s="25">
        <f t="shared" si="576"/>
        <v>25199.75</v>
      </c>
      <c r="G3030" s="25">
        <f t="shared" si="565"/>
        <v>1.043462732765206</v>
      </c>
      <c r="H3030" s="25">
        <f t="shared" si="572"/>
        <v>1.002565354379422</v>
      </c>
      <c r="I3030" s="4">
        <f t="shared" si="566"/>
        <v>26227.716612326331</v>
      </c>
      <c r="J3030" s="25">
        <f t="shared" si="573"/>
        <v>25307.167674136177</v>
      </c>
      <c r="K3030" s="15">
        <f t="shared" si="567"/>
        <v>25372.089527559787</v>
      </c>
      <c r="L3030" s="36">
        <f t="shared" si="568"/>
        <v>922.9104724402132</v>
      </c>
      <c r="M3030" s="36">
        <f t="shared" si="569"/>
        <v>922.9104724402132</v>
      </c>
      <c r="N3030" s="36">
        <f t="shared" si="570"/>
        <v>3.509832562997578E-2</v>
      </c>
      <c r="O3030" s="36">
        <f t="shared" si="571"/>
        <v>851763.74013981747</v>
      </c>
      <c r="P3030" s="35">
        <f t="shared" si="574"/>
        <v>851763.74013981747</v>
      </c>
    </row>
    <row r="3031" spans="1:16" x14ac:dyDescent="0.4">
      <c r="A3031" s="1">
        <v>3030</v>
      </c>
      <c r="B3031" s="21">
        <v>42843</v>
      </c>
      <c r="C3031" s="43">
        <v>2</v>
      </c>
      <c r="D3031" s="23">
        <v>27020</v>
      </c>
      <c r="E3031" s="25">
        <f t="shared" si="575"/>
        <v>25635.75</v>
      </c>
      <c r="F3031" s="25">
        <f t="shared" si="576"/>
        <v>25624.875</v>
      </c>
      <c r="G3031" s="25">
        <f t="shared" si="565"/>
        <v>1.0544441680203318</v>
      </c>
      <c r="H3031" s="25">
        <f t="shared" si="572"/>
        <v>1.001156956769502</v>
      </c>
      <c r="I3031" s="4">
        <f t="shared" si="566"/>
        <v>26988.775153885144</v>
      </c>
      <c r="J3031" s="25">
        <f t="shared" si="573"/>
        <v>25307.513669726002</v>
      </c>
      <c r="K3031" s="15">
        <f t="shared" si="567"/>
        <v>25336.793368985458</v>
      </c>
      <c r="L3031" s="36">
        <f t="shared" si="568"/>
        <v>1683.2066310145419</v>
      </c>
      <c r="M3031" s="36">
        <f t="shared" si="569"/>
        <v>1683.2066310145419</v>
      </c>
      <c r="N3031" s="36">
        <f t="shared" si="570"/>
        <v>6.2294842006459732E-2</v>
      </c>
      <c r="O3031" s="36">
        <f t="shared" si="571"/>
        <v>2833184.5626913244</v>
      </c>
      <c r="P3031" s="35">
        <f t="shared" si="574"/>
        <v>2833184.5626913244</v>
      </c>
    </row>
    <row r="3032" spans="1:16" x14ac:dyDescent="0.4">
      <c r="A3032" s="1">
        <v>3031</v>
      </c>
      <c r="B3032" s="21">
        <v>42844</v>
      </c>
      <c r="C3032" s="43">
        <v>3</v>
      </c>
      <c r="D3032" s="23">
        <v>27257</v>
      </c>
      <c r="E3032" s="25">
        <f t="shared" si="575"/>
        <v>25614</v>
      </c>
      <c r="F3032" s="25">
        <f t="shared" si="576"/>
        <v>25681.75</v>
      </c>
      <c r="G3032" s="25">
        <f t="shared" si="565"/>
        <v>1.0613373309840646</v>
      </c>
      <c r="H3032" s="25">
        <f t="shared" si="572"/>
        <v>0.99730290362961838</v>
      </c>
      <c r="I3032" s="4">
        <f t="shared" si="566"/>
        <v>27330.713568365176</v>
      </c>
      <c r="J3032" s="25">
        <f t="shared" si="573"/>
        <v>25307.859665315827</v>
      </c>
      <c r="K3032" s="15">
        <f t="shared" si="567"/>
        <v>25239.601928870376</v>
      </c>
      <c r="L3032" s="36">
        <f t="shared" si="568"/>
        <v>2017.3980711296244</v>
      </c>
      <c r="M3032" s="36">
        <f t="shared" si="569"/>
        <v>2017.3980711296244</v>
      </c>
      <c r="N3032" s="36">
        <f t="shared" si="570"/>
        <v>7.401394398244944E-2</v>
      </c>
      <c r="O3032" s="36">
        <f t="shared" si="571"/>
        <v>4069894.9773975294</v>
      </c>
      <c r="P3032" s="35">
        <f t="shared" si="574"/>
        <v>4069894.9773975294</v>
      </c>
    </row>
    <row r="3033" spans="1:16" x14ac:dyDescent="0.4">
      <c r="A3033" s="1">
        <v>3032</v>
      </c>
      <c r="B3033" s="21">
        <v>42845</v>
      </c>
      <c r="C3033" s="43">
        <v>4</v>
      </c>
      <c r="D3033" s="23">
        <v>21884</v>
      </c>
      <c r="E3033" s="25">
        <f t="shared" si="575"/>
        <v>25749.5</v>
      </c>
      <c r="F3033" s="25">
        <f t="shared" si="576"/>
        <v>25322.5</v>
      </c>
      <c r="G3033" s="25">
        <f t="shared" si="565"/>
        <v>0.86421166946391548</v>
      </c>
      <c r="H3033" s="25">
        <f t="shared" si="572"/>
        <v>0.99897478522145755</v>
      </c>
      <c r="I3033" s="4">
        <f t="shared" si="566"/>
        <v>21906.458825333262</v>
      </c>
      <c r="J3033" s="25">
        <f t="shared" si="573"/>
        <v>25308.205660905653</v>
      </c>
      <c r="K3033" s="15">
        <f t="shared" si="567"/>
        <v>25282.259314443701</v>
      </c>
      <c r="L3033" s="36">
        <f t="shared" si="568"/>
        <v>-3398.2593144437014</v>
      </c>
      <c r="M3033" s="36">
        <f t="shared" si="569"/>
        <v>3398.2593144437014</v>
      </c>
      <c r="N3033" s="36">
        <f t="shared" si="570"/>
        <v>0.15528510850135721</v>
      </c>
      <c r="O3033" s="36">
        <f t="shared" si="571"/>
        <v>11548166.368203375</v>
      </c>
      <c r="P3033" s="35">
        <f t="shared" si="574"/>
        <v>11548166.368203375</v>
      </c>
    </row>
    <row r="3034" spans="1:16" x14ac:dyDescent="0.4">
      <c r="A3034" s="1">
        <v>3033</v>
      </c>
      <c r="B3034" s="21">
        <v>42846</v>
      </c>
      <c r="C3034" s="43">
        <v>1</v>
      </c>
      <c r="D3034" s="23">
        <v>26837</v>
      </c>
      <c r="E3034" s="25">
        <f t="shared" si="575"/>
        <v>24895.5</v>
      </c>
      <c r="F3034" s="25">
        <f t="shared" si="576"/>
        <v>24162.625</v>
      </c>
      <c r="G3034" s="25">
        <f t="shared" si="565"/>
        <v>1.1106823037645952</v>
      </c>
      <c r="H3034" s="25">
        <f t="shared" si="572"/>
        <v>1.002565354379422</v>
      </c>
      <c r="I3034" s="4">
        <f t="shared" si="566"/>
        <v>26768.329748051026</v>
      </c>
      <c r="J3034" s="25">
        <f t="shared" si="573"/>
        <v>25308.551656495478</v>
      </c>
      <c r="K3034" s="15">
        <f t="shared" si="567"/>
        <v>25373.477060324294</v>
      </c>
      <c r="L3034" s="36">
        <f t="shared" si="568"/>
        <v>1463.5229396757059</v>
      </c>
      <c r="M3034" s="36">
        <f t="shared" si="569"/>
        <v>1463.5229396757059</v>
      </c>
      <c r="N3034" s="36">
        <f t="shared" si="570"/>
        <v>5.4533775745266085E-2</v>
      </c>
      <c r="O3034" s="36">
        <f t="shared" si="571"/>
        <v>2141899.3949570199</v>
      </c>
      <c r="P3034" s="35">
        <f t="shared" si="574"/>
        <v>2141899.3949570199</v>
      </c>
    </row>
    <row r="3035" spans="1:16" x14ac:dyDescent="0.4">
      <c r="A3035" s="1">
        <v>3034</v>
      </c>
      <c r="B3035" s="21">
        <v>42847</v>
      </c>
      <c r="C3035" s="43">
        <v>2</v>
      </c>
      <c r="D3035" s="23">
        <v>23604</v>
      </c>
      <c r="E3035" s="25">
        <f t="shared" si="575"/>
        <v>23429.75</v>
      </c>
      <c r="F3035" s="25">
        <f t="shared" si="576"/>
        <v>23851.75</v>
      </c>
      <c r="G3035" s="25">
        <f t="shared" si="565"/>
        <v>0.98961292148374858</v>
      </c>
      <c r="H3035" s="25">
        <f t="shared" si="572"/>
        <v>1.001156956769502</v>
      </c>
      <c r="I3035" s="4">
        <f t="shared" si="566"/>
        <v>23576.722751010548</v>
      </c>
      <c r="J3035" s="25">
        <f t="shared" si="573"/>
        <v>25308.897652085303</v>
      </c>
      <c r="K3035" s="15">
        <f t="shared" si="567"/>
        <v>25338.178952552516</v>
      </c>
      <c r="L3035" s="36">
        <f t="shared" si="568"/>
        <v>-1734.1789525525164</v>
      </c>
      <c r="M3035" s="36">
        <f t="shared" si="569"/>
        <v>1734.1789525525164</v>
      </c>
      <c r="N3035" s="36">
        <f t="shared" si="570"/>
        <v>7.3469706513833097E-2</v>
      </c>
      <c r="O3035" s="36">
        <f t="shared" si="571"/>
        <v>3007376.6394761428</v>
      </c>
      <c r="P3035" s="35">
        <f t="shared" si="574"/>
        <v>3007376.6394761428</v>
      </c>
    </row>
    <row r="3036" spans="1:16" x14ac:dyDescent="0.4">
      <c r="A3036" s="1">
        <v>3035</v>
      </c>
      <c r="B3036" s="21">
        <v>42848</v>
      </c>
      <c r="C3036" s="43">
        <v>3</v>
      </c>
      <c r="D3036" s="23">
        <v>21394</v>
      </c>
      <c r="E3036" s="25">
        <f t="shared" si="575"/>
        <v>24273.75</v>
      </c>
      <c r="F3036" s="25">
        <f t="shared" si="576"/>
        <v>24747.875</v>
      </c>
      <c r="G3036" s="25">
        <f t="shared" si="565"/>
        <v>0.86447826328523159</v>
      </c>
      <c r="H3036" s="25">
        <f t="shared" si="572"/>
        <v>0.99730290362961838</v>
      </c>
      <c r="I3036" s="4">
        <f t="shared" si="566"/>
        <v>21451.857727615094</v>
      </c>
      <c r="J3036" s="25">
        <f t="shared" si="573"/>
        <v>25309.243647675132</v>
      </c>
      <c r="K3036" s="15">
        <f t="shared" si="567"/>
        <v>25240.982178495884</v>
      </c>
      <c r="L3036" s="36">
        <f t="shared" si="568"/>
        <v>-3846.982178495884</v>
      </c>
      <c r="M3036" s="36">
        <f t="shared" si="569"/>
        <v>3846.982178495884</v>
      </c>
      <c r="N3036" s="36">
        <f t="shared" si="570"/>
        <v>0.17981593804318427</v>
      </c>
      <c r="O3036" s="36">
        <f t="shared" si="571"/>
        <v>14799271.881664937</v>
      </c>
      <c r="P3036" s="35">
        <f t="shared" si="574"/>
        <v>14799271.881664937</v>
      </c>
    </row>
    <row r="3037" spans="1:16" x14ac:dyDescent="0.4">
      <c r="A3037" s="1">
        <v>3036</v>
      </c>
      <c r="B3037" s="21">
        <v>42849</v>
      </c>
      <c r="C3037" s="43">
        <v>4</v>
      </c>
      <c r="D3037" s="23">
        <v>25260</v>
      </c>
      <c r="E3037" s="25">
        <f t="shared" si="575"/>
        <v>25222</v>
      </c>
      <c r="F3037" s="25">
        <f t="shared" si="576"/>
        <v>25498.375</v>
      </c>
      <c r="G3037" s="25">
        <f t="shared" si="565"/>
        <v>0.99065136503796813</v>
      </c>
      <c r="H3037" s="25">
        <f t="shared" si="572"/>
        <v>0.99897478522145755</v>
      </c>
      <c r="I3037" s="4">
        <f t="shared" si="566"/>
        <v>25285.923502463818</v>
      </c>
      <c r="J3037" s="25">
        <f t="shared" si="573"/>
        <v>25309.589643264957</v>
      </c>
      <c r="K3037" s="15">
        <f t="shared" si="567"/>
        <v>25283.641877923837</v>
      </c>
      <c r="L3037" s="36">
        <f t="shared" si="568"/>
        <v>-23.641877923837455</v>
      </c>
      <c r="M3037" s="36">
        <f t="shared" si="569"/>
        <v>23.641877923837455</v>
      </c>
      <c r="N3037" s="36">
        <f t="shared" si="570"/>
        <v>9.3594132715112653E-4</v>
      </c>
      <c r="O3037" s="36">
        <f t="shared" si="571"/>
        <v>558.93839176563279</v>
      </c>
      <c r="P3037" s="35">
        <f t="shared" si="574"/>
        <v>558.93839176563279</v>
      </c>
    </row>
    <row r="3038" spans="1:16" x14ac:dyDescent="0.4">
      <c r="A3038" s="1">
        <v>3037</v>
      </c>
      <c r="B3038" s="21">
        <v>42850</v>
      </c>
      <c r="C3038" s="43">
        <v>1</v>
      </c>
      <c r="D3038" s="23">
        <v>30630</v>
      </c>
      <c r="E3038" s="25">
        <f t="shared" si="575"/>
        <v>25774.75</v>
      </c>
      <c r="F3038" s="25">
        <f t="shared" si="576"/>
        <v>25458.25</v>
      </c>
      <c r="G3038" s="25">
        <f t="shared" si="565"/>
        <v>1.2031463278112204</v>
      </c>
      <c r="H3038" s="25">
        <f t="shared" si="572"/>
        <v>1.002565354379422</v>
      </c>
      <c r="I3038" s="4">
        <f t="shared" si="566"/>
        <v>30551.62425691407</v>
      </c>
      <c r="J3038" s="25">
        <f t="shared" si="573"/>
        <v>25309.935638854782</v>
      </c>
      <c r="K3038" s="15">
        <f t="shared" si="567"/>
        <v>25374.864593088805</v>
      </c>
      <c r="L3038" s="36">
        <f t="shared" si="568"/>
        <v>5255.1354069111949</v>
      </c>
      <c r="M3038" s="36">
        <f t="shared" si="569"/>
        <v>5255.1354069111949</v>
      </c>
      <c r="N3038" s="36">
        <f t="shared" si="570"/>
        <v>0.17156824704248105</v>
      </c>
      <c r="O3038" s="36">
        <f t="shared" si="571"/>
        <v>27616448.144971691</v>
      </c>
      <c r="P3038" s="35">
        <f t="shared" si="574"/>
        <v>27616448.144971691</v>
      </c>
    </row>
    <row r="3039" spans="1:16" x14ac:dyDescent="0.4">
      <c r="A3039" s="1">
        <v>3038</v>
      </c>
      <c r="B3039" s="21">
        <v>42851</v>
      </c>
      <c r="C3039" s="43">
        <v>2</v>
      </c>
      <c r="D3039" s="23">
        <v>25815</v>
      </c>
      <c r="E3039" s="25">
        <f t="shared" si="575"/>
        <v>25141.75</v>
      </c>
      <c r="F3039" s="25">
        <f t="shared" si="576"/>
        <v>25366.5</v>
      </c>
      <c r="G3039" s="25">
        <f t="shared" si="565"/>
        <v>1.0176807994796286</v>
      </c>
      <c r="H3039" s="25">
        <f t="shared" si="572"/>
        <v>1.001156956769502</v>
      </c>
      <c r="I3039" s="4">
        <f t="shared" si="566"/>
        <v>25785.167675704848</v>
      </c>
      <c r="J3039" s="25">
        <f t="shared" si="573"/>
        <v>25310.281634444607</v>
      </c>
      <c r="K3039" s="15">
        <f t="shared" si="567"/>
        <v>25339.564536119582</v>
      </c>
      <c r="L3039" s="36">
        <f t="shared" si="568"/>
        <v>475.43546388041796</v>
      </c>
      <c r="M3039" s="36">
        <f t="shared" si="569"/>
        <v>475.43546388041796</v>
      </c>
      <c r="N3039" s="36">
        <f t="shared" si="570"/>
        <v>1.8417023586303233E-2</v>
      </c>
      <c r="O3039" s="36">
        <f t="shared" si="571"/>
        <v>226038.8803151882</v>
      </c>
      <c r="P3039" s="35">
        <f t="shared" si="574"/>
        <v>226038.8803151882</v>
      </c>
    </row>
    <row r="3040" spans="1:16" x14ac:dyDescent="0.4">
      <c r="A3040" s="1">
        <v>3039</v>
      </c>
      <c r="B3040" s="21">
        <v>42852</v>
      </c>
      <c r="C3040" s="43">
        <v>3</v>
      </c>
      <c r="D3040" s="23">
        <v>18862</v>
      </c>
      <c r="E3040" s="25">
        <f t="shared" si="575"/>
        <v>25591.25</v>
      </c>
      <c r="F3040" s="25">
        <f t="shared" si="576"/>
        <v>24249.875</v>
      </c>
      <c r="G3040" s="25">
        <f t="shared" si="565"/>
        <v>0.77781844236310493</v>
      </c>
      <c r="H3040" s="25">
        <f t="shared" si="572"/>
        <v>0.99730290362961838</v>
      </c>
      <c r="I3040" s="4">
        <f t="shared" si="566"/>
        <v>18913.010211193599</v>
      </c>
      <c r="J3040" s="25">
        <f t="shared" si="573"/>
        <v>25310.627630034433</v>
      </c>
      <c r="K3040" s="15">
        <f t="shared" si="567"/>
        <v>25242.362428121385</v>
      </c>
      <c r="L3040" s="36">
        <f t="shared" si="568"/>
        <v>-6380.3624281213852</v>
      </c>
      <c r="M3040" s="36">
        <f t="shared" si="569"/>
        <v>6380.3624281213852</v>
      </c>
      <c r="N3040" s="36">
        <f t="shared" si="570"/>
        <v>0.33826542403357995</v>
      </c>
      <c r="O3040" s="36">
        <f t="shared" si="571"/>
        <v>40709024.714183018</v>
      </c>
      <c r="P3040" s="35">
        <f t="shared" si="574"/>
        <v>40709024.714183018</v>
      </c>
    </row>
    <row r="3041" spans="1:16" x14ac:dyDescent="0.4">
      <c r="A3041" s="1">
        <v>3040</v>
      </c>
      <c r="B3041" s="21">
        <v>42853</v>
      </c>
      <c r="C3041" s="43">
        <v>4</v>
      </c>
      <c r="D3041" s="23">
        <v>27058</v>
      </c>
      <c r="E3041" s="25">
        <f t="shared" si="575"/>
        <v>22908.5</v>
      </c>
      <c r="F3041" s="25">
        <f t="shared" si="576"/>
        <v>22313.375</v>
      </c>
      <c r="G3041" s="25">
        <f t="shared" si="565"/>
        <v>1.2126359190395894</v>
      </c>
      <c r="H3041" s="25">
        <f t="shared" si="572"/>
        <v>0.99897478522145755</v>
      </c>
      <c r="I3041" s="4">
        <f t="shared" si="566"/>
        <v>27085.76873039058</v>
      </c>
      <c r="J3041" s="25">
        <f t="shared" si="573"/>
        <v>25310.973625624258</v>
      </c>
      <c r="K3041" s="15">
        <f t="shared" si="567"/>
        <v>25285.02444140397</v>
      </c>
      <c r="L3041" s="36">
        <f t="shared" si="568"/>
        <v>1772.9755585960302</v>
      </c>
      <c r="M3041" s="36">
        <f t="shared" si="569"/>
        <v>1772.9755585960302</v>
      </c>
      <c r="N3041" s="36">
        <f t="shared" si="570"/>
        <v>6.5525004013453694E-2</v>
      </c>
      <c r="O3041" s="36">
        <f t="shared" si="571"/>
        <v>3143442.3313789051</v>
      </c>
      <c r="P3041" s="35">
        <f t="shared" si="574"/>
        <v>3143442.3313789051</v>
      </c>
    </row>
    <row r="3042" spans="1:16" x14ac:dyDescent="0.4">
      <c r="A3042" s="1">
        <v>3041</v>
      </c>
      <c r="B3042" s="21">
        <v>42854</v>
      </c>
      <c r="C3042" s="43">
        <v>1</v>
      </c>
      <c r="D3042" s="23">
        <v>19899</v>
      </c>
      <c r="E3042" s="25">
        <f t="shared" si="575"/>
        <v>21718.25</v>
      </c>
      <c r="F3042" s="25">
        <f t="shared" si="576"/>
        <v>22419</v>
      </c>
      <c r="G3042" s="25">
        <f t="shared" si="565"/>
        <v>0.88759534323564837</v>
      </c>
      <c r="H3042" s="25">
        <f t="shared" si="572"/>
        <v>1.002565354379422</v>
      </c>
      <c r="I3042" s="4">
        <f t="shared" si="566"/>
        <v>19848.082634290993</v>
      </c>
      <c r="J3042" s="25">
        <f t="shared" si="573"/>
        <v>25311.319621214083</v>
      </c>
      <c r="K3042" s="15">
        <f t="shared" si="567"/>
        <v>25376.252125853312</v>
      </c>
      <c r="L3042" s="36">
        <f t="shared" si="568"/>
        <v>-5477.2521258533125</v>
      </c>
      <c r="M3042" s="36">
        <f t="shared" si="569"/>
        <v>5477.2521258533125</v>
      </c>
      <c r="N3042" s="36">
        <f t="shared" si="570"/>
        <v>0.27525263208469331</v>
      </c>
      <c r="O3042" s="36">
        <f t="shared" si="571"/>
        <v>30000290.85016463</v>
      </c>
      <c r="P3042" s="35">
        <f t="shared" si="574"/>
        <v>30000290.85016463</v>
      </c>
    </row>
    <row r="3043" spans="1:16" x14ac:dyDescent="0.4">
      <c r="A3043" s="1">
        <v>3042</v>
      </c>
      <c r="B3043" s="21">
        <v>42855</v>
      </c>
      <c r="C3043" s="43">
        <v>2</v>
      </c>
      <c r="D3043" s="23">
        <v>21054</v>
      </c>
      <c r="E3043" s="25">
        <f t="shared" si="575"/>
        <v>23119.75</v>
      </c>
      <c r="F3043" s="25">
        <f t="shared" si="576"/>
        <v>22113.625</v>
      </c>
      <c r="G3043" s="25">
        <f t="shared" si="565"/>
        <v>0.95208270918947024</v>
      </c>
      <c r="H3043" s="25">
        <f t="shared" si="572"/>
        <v>1.001156956769502</v>
      </c>
      <c r="I3043" s="4">
        <f t="shared" si="566"/>
        <v>21029.669581417387</v>
      </c>
      <c r="J3043" s="25">
        <f t="shared" si="573"/>
        <v>25311.665616803908</v>
      </c>
      <c r="K3043" s="15">
        <f t="shared" si="567"/>
        <v>25340.95011968664</v>
      </c>
      <c r="L3043" s="36">
        <f t="shared" si="568"/>
        <v>-4286.9501196866404</v>
      </c>
      <c r="M3043" s="36">
        <f t="shared" si="569"/>
        <v>4286.9501196866404</v>
      </c>
      <c r="N3043" s="36">
        <f t="shared" si="570"/>
        <v>0.20361689558690227</v>
      </c>
      <c r="O3043" s="36">
        <f t="shared" si="571"/>
        <v>18377941.328681301</v>
      </c>
      <c r="P3043" s="35">
        <f t="shared" si="574"/>
        <v>18377941.328681301</v>
      </c>
    </row>
    <row r="3044" spans="1:16" x14ac:dyDescent="0.4">
      <c r="A3044" s="1">
        <v>3043</v>
      </c>
      <c r="B3044" s="21">
        <v>42856</v>
      </c>
      <c r="C3044" s="43">
        <v>3</v>
      </c>
      <c r="D3044" s="23">
        <v>24468</v>
      </c>
      <c r="E3044" s="25">
        <f t="shared" si="575"/>
        <v>21107.5</v>
      </c>
      <c r="F3044" s="25">
        <f t="shared" si="576"/>
        <v>21625.75</v>
      </c>
      <c r="G3044" s="25">
        <f t="shared" si="565"/>
        <v>1.1314289677814642</v>
      </c>
      <c r="H3044" s="25">
        <f t="shared" si="572"/>
        <v>0.99730290362961838</v>
      </c>
      <c r="I3044" s="4">
        <f t="shared" si="566"/>
        <v>24534.171023618121</v>
      </c>
      <c r="J3044" s="25">
        <f t="shared" si="573"/>
        <v>25312.011612393733</v>
      </c>
      <c r="K3044" s="15">
        <f t="shared" si="567"/>
        <v>25243.74267774689</v>
      </c>
      <c r="L3044" s="36">
        <f t="shared" si="568"/>
        <v>-775.74267774688997</v>
      </c>
      <c r="M3044" s="36">
        <f t="shared" si="569"/>
        <v>775.74267774688997</v>
      </c>
      <c r="N3044" s="36">
        <f t="shared" si="570"/>
        <v>3.1704376236181539E-2</v>
      </c>
      <c r="O3044" s="36">
        <f t="shared" si="571"/>
        <v>601776.70207791519</v>
      </c>
      <c r="P3044" s="35">
        <f t="shared" si="574"/>
        <v>601776.70207791519</v>
      </c>
    </row>
    <row r="3045" spans="1:16" x14ac:dyDescent="0.4">
      <c r="A3045" s="1">
        <v>3044</v>
      </c>
      <c r="B3045" s="21">
        <v>42857</v>
      </c>
      <c r="C3045" s="43">
        <v>4</v>
      </c>
      <c r="D3045" s="23">
        <v>19009</v>
      </c>
      <c r="E3045" s="25">
        <f t="shared" si="575"/>
        <v>22144</v>
      </c>
      <c r="F3045" s="25">
        <f t="shared" si="576"/>
        <v>21921.375</v>
      </c>
      <c r="G3045" s="25">
        <f t="shared" si="565"/>
        <v>0.86714451078000354</v>
      </c>
      <c r="H3045" s="25">
        <f t="shared" si="572"/>
        <v>0.99897478522145755</v>
      </c>
      <c r="I3045" s="4">
        <f t="shared" si="566"/>
        <v>19028.508307930908</v>
      </c>
      <c r="J3045" s="25">
        <f t="shared" si="573"/>
        <v>25312.357607983562</v>
      </c>
      <c r="K3045" s="15">
        <f t="shared" si="567"/>
        <v>25286.407004884106</v>
      </c>
      <c r="L3045" s="36">
        <f t="shared" si="568"/>
        <v>-6277.4070048841058</v>
      </c>
      <c r="M3045" s="36">
        <f t="shared" si="569"/>
        <v>6277.4070048841058</v>
      </c>
      <c r="N3045" s="36">
        <f t="shared" si="570"/>
        <v>0.33023341600737049</v>
      </c>
      <c r="O3045" s="36">
        <f t="shared" si="571"/>
        <v>39405838.704968043</v>
      </c>
      <c r="P3045" s="35">
        <f t="shared" si="574"/>
        <v>39405838.704968043</v>
      </c>
    </row>
    <row r="3046" spans="1:16" x14ac:dyDescent="0.4">
      <c r="A3046" s="1">
        <v>3045</v>
      </c>
      <c r="B3046" s="21">
        <v>42858</v>
      </c>
      <c r="C3046" s="43">
        <v>1</v>
      </c>
      <c r="D3046" s="23">
        <v>24045</v>
      </c>
      <c r="E3046" s="25">
        <f t="shared" si="575"/>
        <v>21698.75</v>
      </c>
      <c r="F3046" s="25">
        <f t="shared" si="576"/>
        <v>21873.25</v>
      </c>
      <c r="G3046" s="25">
        <f t="shared" si="565"/>
        <v>1.0992879430354427</v>
      </c>
      <c r="H3046" s="25">
        <f t="shared" si="572"/>
        <v>1.002565354379422</v>
      </c>
      <c r="I3046" s="4">
        <f t="shared" si="566"/>
        <v>23983.473890221965</v>
      </c>
      <c r="J3046" s="25">
        <f t="shared" si="573"/>
        <v>25312.703603573387</v>
      </c>
      <c r="K3046" s="15">
        <f t="shared" si="567"/>
        <v>25377.639658617823</v>
      </c>
      <c r="L3046" s="36">
        <f t="shared" si="568"/>
        <v>-1332.6396586178234</v>
      </c>
      <c r="M3046" s="36">
        <f t="shared" si="569"/>
        <v>1332.6396586178234</v>
      </c>
      <c r="N3046" s="36">
        <f t="shared" si="570"/>
        <v>5.5422734814631877E-2</v>
      </c>
      <c r="O3046" s="36">
        <f t="shared" si="571"/>
        <v>1775928.459721029</v>
      </c>
      <c r="P3046" s="35">
        <f t="shared" si="574"/>
        <v>1775928.459721029</v>
      </c>
    </row>
    <row r="3047" spans="1:16" x14ac:dyDescent="0.4">
      <c r="A3047" s="1">
        <v>3046</v>
      </c>
      <c r="B3047" s="21">
        <v>42859</v>
      </c>
      <c r="C3047" s="43">
        <v>2</v>
      </c>
      <c r="D3047" s="23">
        <v>19273</v>
      </c>
      <c r="E3047" s="25">
        <f t="shared" si="575"/>
        <v>22047.75</v>
      </c>
      <c r="F3047" s="25">
        <f t="shared" si="576"/>
        <v>22490.5</v>
      </c>
      <c r="G3047" s="25">
        <f t="shared" si="565"/>
        <v>0.85693959671861453</v>
      </c>
      <c r="H3047" s="25">
        <f t="shared" si="572"/>
        <v>1.001156956769502</v>
      </c>
      <c r="I3047" s="4">
        <f t="shared" si="566"/>
        <v>19250.727740223108</v>
      </c>
      <c r="J3047" s="25">
        <f t="shared" si="573"/>
        <v>25313.049599163212</v>
      </c>
      <c r="K3047" s="15">
        <f t="shared" si="567"/>
        <v>25342.335703253706</v>
      </c>
      <c r="L3047" s="36">
        <f t="shared" si="568"/>
        <v>-6069.335703253706</v>
      </c>
      <c r="M3047" s="36">
        <f t="shared" si="569"/>
        <v>6069.335703253706</v>
      </c>
      <c r="N3047" s="36">
        <f t="shared" si="570"/>
        <v>0.31491390563242389</v>
      </c>
      <c r="O3047" s="36">
        <f t="shared" si="571"/>
        <v>36836835.878790155</v>
      </c>
      <c r="P3047" s="35">
        <f t="shared" si="574"/>
        <v>36836835.878790155</v>
      </c>
    </row>
    <row r="3048" spans="1:16" x14ac:dyDescent="0.4">
      <c r="A3048" s="1">
        <v>3047</v>
      </c>
      <c r="B3048" s="21">
        <v>42860</v>
      </c>
      <c r="C3048" s="43">
        <v>3</v>
      </c>
      <c r="D3048" s="23">
        <v>25864</v>
      </c>
      <c r="E3048" s="25">
        <f t="shared" si="575"/>
        <v>22933.25</v>
      </c>
      <c r="F3048" s="25">
        <f t="shared" si="576"/>
        <v>22330.125</v>
      </c>
      <c r="G3048" s="25">
        <f t="shared" si="565"/>
        <v>1.1582559434844184</v>
      </c>
      <c r="H3048" s="25">
        <f t="shared" si="572"/>
        <v>0.99730290362961838</v>
      </c>
      <c r="I3048" s="4">
        <f t="shared" si="566"/>
        <v>25933.946352577208</v>
      </c>
      <c r="J3048" s="25">
        <f t="shared" si="573"/>
        <v>25313.395594753038</v>
      </c>
      <c r="K3048" s="15">
        <f t="shared" si="567"/>
        <v>25245.122927372395</v>
      </c>
      <c r="L3048" s="36">
        <f t="shared" si="568"/>
        <v>618.87707262760523</v>
      </c>
      <c r="M3048" s="36">
        <f t="shared" si="569"/>
        <v>618.87707262760523</v>
      </c>
      <c r="N3048" s="36">
        <f t="shared" si="570"/>
        <v>2.392812684146324E-2</v>
      </c>
      <c r="O3048" s="36">
        <f t="shared" si="571"/>
        <v>383008.83102411416</v>
      </c>
      <c r="P3048" s="35">
        <f t="shared" si="574"/>
        <v>383008.83102411416</v>
      </c>
    </row>
    <row r="3049" spans="1:16" x14ac:dyDescent="0.4">
      <c r="A3049" s="1">
        <v>3048</v>
      </c>
      <c r="B3049" s="21">
        <v>42861</v>
      </c>
      <c r="C3049" s="43">
        <v>4</v>
      </c>
      <c r="D3049" s="23">
        <v>22551</v>
      </c>
      <c r="E3049" s="25">
        <f t="shared" si="575"/>
        <v>21727</v>
      </c>
      <c r="F3049" s="25">
        <f t="shared" si="576"/>
        <v>22086.125</v>
      </c>
      <c r="G3049" s="25">
        <f t="shared" si="565"/>
        <v>1.0210482825755989</v>
      </c>
      <c r="H3049" s="25">
        <f t="shared" si="572"/>
        <v>0.99897478522145755</v>
      </c>
      <c r="I3049" s="4">
        <f t="shared" si="566"/>
        <v>22574.143345370609</v>
      </c>
      <c r="J3049" s="25">
        <f t="shared" si="573"/>
        <v>25313.741590342863</v>
      </c>
      <c r="K3049" s="15">
        <f t="shared" si="567"/>
        <v>25287.789568364238</v>
      </c>
      <c r="L3049" s="36">
        <f t="shared" si="568"/>
        <v>-2736.7895683642382</v>
      </c>
      <c r="M3049" s="36">
        <f t="shared" si="569"/>
        <v>2736.7895683642382</v>
      </c>
      <c r="N3049" s="36">
        <f t="shared" si="570"/>
        <v>0.12136000923968951</v>
      </c>
      <c r="O3049" s="36">
        <f t="shared" si="571"/>
        <v>7490017.1415073136</v>
      </c>
      <c r="P3049" s="35">
        <f t="shared" si="574"/>
        <v>7490017.1415073136</v>
      </c>
    </row>
    <row r="3050" spans="1:16" x14ac:dyDescent="0.4">
      <c r="A3050" s="1">
        <v>3049</v>
      </c>
      <c r="B3050" s="21">
        <v>42862</v>
      </c>
      <c r="C3050" s="43">
        <v>1</v>
      </c>
      <c r="D3050" s="23">
        <v>19220</v>
      </c>
      <c r="E3050" s="25">
        <f t="shared" si="575"/>
        <v>22445.25</v>
      </c>
      <c r="F3050" s="25">
        <f t="shared" si="576"/>
        <v>22545</v>
      </c>
      <c r="G3050" s="25">
        <f t="shared" si="565"/>
        <v>0.85251718784652919</v>
      </c>
      <c r="H3050" s="25">
        <f t="shared" si="572"/>
        <v>1.002565354379422</v>
      </c>
      <c r="I3050" s="4">
        <f t="shared" si="566"/>
        <v>19170.820052820385</v>
      </c>
      <c r="J3050" s="25">
        <f t="shared" si="573"/>
        <v>25314.087585932688</v>
      </c>
      <c r="K3050" s="15">
        <f t="shared" si="567"/>
        <v>25379.027191382331</v>
      </c>
      <c r="L3050" s="36">
        <f t="shared" si="568"/>
        <v>-6159.0271913823308</v>
      </c>
      <c r="M3050" s="36">
        <f t="shared" si="569"/>
        <v>6159.0271913823308</v>
      </c>
      <c r="N3050" s="36">
        <f t="shared" si="570"/>
        <v>0.32044886531645844</v>
      </c>
      <c r="O3050" s="36">
        <f t="shared" si="571"/>
        <v>37933615.944186918</v>
      </c>
      <c r="P3050" s="35">
        <f t="shared" si="574"/>
        <v>37933615.944186918</v>
      </c>
    </row>
    <row r="3051" spans="1:16" x14ac:dyDescent="0.4">
      <c r="A3051" s="1">
        <v>3050</v>
      </c>
      <c r="B3051" s="21">
        <v>42863</v>
      </c>
      <c r="C3051" s="43">
        <v>2</v>
      </c>
      <c r="D3051" s="23">
        <v>22146</v>
      </c>
      <c r="E3051" s="25">
        <f t="shared" si="575"/>
        <v>22644.75</v>
      </c>
      <c r="F3051" s="25">
        <f t="shared" si="576"/>
        <v>22514.25</v>
      </c>
      <c r="G3051" s="25">
        <f t="shared" si="565"/>
        <v>0.98364369232819215</v>
      </c>
      <c r="H3051" s="25">
        <f t="shared" si="572"/>
        <v>1.001156956769502</v>
      </c>
      <c r="I3051" s="4">
        <f t="shared" si="566"/>
        <v>22120.407644631399</v>
      </c>
      <c r="J3051" s="25">
        <f t="shared" si="573"/>
        <v>25314.433581522513</v>
      </c>
      <c r="K3051" s="15">
        <f t="shared" si="567"/>
        <v>25343.721286820764</v>
      </c>
      <c r="L3051" s="36">
        <f t="shared" si="568"/>
        <v>-3197.7212868207644</v>
      </c>
      <c r="M3051" s="36">
        <f t="shared" si="569"/>
        <v>3197.7212868207644</v>
      </c>
      <c r="N3051" s="36">
        <f t="shared" si="570"/>
        <v>0.14439272495352498</v>
      </c>
      <c r="O3051" s="36">
        <f t="shared" si="571"/>
        <v>10225421.428186646</v>
      </c>
      <c r="P3051" s="35">
        <f t="shared" si="574"/>
        <v>10225421.428186646</v>
      </c>
    </row>
    <row r="3052" spans="1:16" x14ac:dyDescent="0.4">
      <c r="A3052" s="1">
        <v>3051</v>
      </c>
      <c r="B3052" s="21">
        <v>42864</v>
      </c>
      <c r="C3052" s="43">
        <v>3</v>
      </c>
      <c r="D3052" s="23">
        <v>26662</v>
      </c>
      <c r="E3052" s="25">
        <f t="shared" si="575"/>
        <v>22383.75</v>
      </c>
      <c r="F3052" s="25">
        <f t="shared" si="576"/>
        <v>22512.625</v>
      </c>
      <c r="G3052" s="25">
        <f t="shared" si="565"/>
        <v>1.1843132464561552</v>
      </c>
      <c r="H3052" s="25">
        <f t="shared" si="572"/>
        <v>0.99730290362961838</v>
      </c>
      <c r="I3052" s="4">
        <f t="shared" si="566"/>
        <v>26734.104456093934</v>
      </c>
      <c r="J3052" s="25">
        <f t="shared" si="573"/>
        <v>25314.779577112338</v>
      </c>
      <c r="K3052" s="15">
        <f t="shared" si="567"/>
        <v>25246.503176997896</v>
      </c>
      <c r="L3052" s="36">
        <f t="shared" si="568"/>
        <v>1415.4968230021041</v>
      </c>
      <c r="M3052" s="36">
        <f t="shared" si="569"/>
        <v>1415.4968230021041</v>
      </c>
      <c r="N3052" s="36">
        <f t="shared" si="570"/>
        <v>5.3090421686374019E-2</v>
      </c>
      <c r="O3052" s="36">
        <f t="shared" si="571"/>
        <v>2003631.25592905</v>
      </c>
      <c r="P3052" s="35">
        <f t="shared" si="574"/>
        <v>2003631.25592905</v>
      </c>
    </row>
    <row r="3053" spans="1:16" x14ac:dyDescent="0.4">
      <c r="A3053" s="1">
        <v>3052</v>
      </c>
      <c r="B3053" s="21">
        <v>42865</v>
      </c>
      <c r="C3053" s="43">
        <v>4</v>
      </c>
      <c r="D3053" s="23">
        <v>21507</v>
      </c>
      <c r="E3053" s="25">
        <f t="shared" si="575"/>
        <v>22641.5</v>
      </c>
      <c r="F3053" s="25">
        <f t="shared" si="576"/>
        <v>23204.625</v>
      </c>
      <c r="G3053" s="25">
        <f t="shared" ref="G3053:G3116" si="577">D3053/F3053</f>
        <v>0.926841093101052</v>
      </c>
      <c r="H3053" s="25">
        <f t="shared" si="572"/>
        <v>0.99897478522145755</v>
      </c>
      <c r="I3053" s="4">
        <f t="shared" ref="I3053:I3116" si="578">D3053/H3053</f>
        <v>21529.071922703461</v>
      </c>
      <c r="J3053" s="25">
        <f t="shared" si="573"/>
        <v>25315.125572702163</v>
      </c>
      <c r="K3053" s="15">
        <f t="shared" ref="K3053:K3116" si="579">H3053*J3053</f>
        <v>25289.172131844371</v>
      </c>
      <c r="L3053" s="36">
        <f t="shared" ref="L3053:L3116" si="580">D3053-K3053</f>
        <v>-3782.1721318443706</v>
      </c>
      <c r="M3053" s="36">
        <f t="shared" ref="M3053:M3116" si="581">ABS(L3053)</f>
        <v>3782.1721318443706</v>
      </c>
      <c r="N3053" s="36">
        <f t="shared" ref="N3053:N3116" si="582">M3053/D3053</f>
        <v>0.17585772687238438</v>
      </c>
      <c r="O3053" s="36">
        <f t="shared" ref="O3053:O3116" si="583">L3053^2</f>
        <v>14304826.03490019</v>
      </c>
      <c r="P3053" s="35">
        <f t="shared" si="574"/>
        <v>14304826.03490019</v>
      </c>
    </row>
    <row r="3054" spans="1:16" x14ac:dyDescent="0.4">
      <c r="A3054" s="1">
        <v>3053</v>
      </c>
      <c r="B3054" s="21">
        <v>42866</v>
      </c>
      <c r="C3054" s="43">
        <v>1</v>
      </c>
      <c r="D3054" s="23">
        <v>20251</v>
      </c>
      <c r="E3054" s="25">
        <f t="shared" si="575"/>
        <v>23767.75</v>
      </c>
      <c r="F3054" s="25">
        <f t="shared" si="576"/>
        <v>23109</v>
      </c>
      <c r="G3054" s="25">
        <f t="shared" si="577"/>
        <v>0.8763252412479986</v>
      </c>
      <c r="H3054" s="25">
        <f t="shared" si="572"/>
        <v>1.002565354379422</v>
      </c>
      <c r="I3054" s="4">
        <f t="shared" si="578"/>
        <v>20199.181940149097</v>
      </c>
      <c r="J3054" s="25">
        <f t="shared" si="573"/>
        <v>25315.471568291992</v>
      </c>
      <c r="K3054" s="15">
        <f t="shared" si="579"/>
        <v>25380.414724146842</v>
      </c>
      <c r="L3054" s="36">
        <f t="shared" si="580"/>
        <v>-5129.4147241468418</v>
      </c>
      <c r="M3054" s="36">
        <f t="shared" si="581"/>
        <v>5129.4147241468418</v>
      </c>
      <c r="N3054" s="36">
        <f t="shared" si="582"/>
        <v>0.25329192257897593</v>
      </c>
      <c r="O3054" s="36">
        <f t="shared" si="583"/>
        <v>26310895.412294421</v>
      </c>
      <c r="P3054" s="35">
        <f t="shared" si="574"/>
        <v>26310895.412294421</v>
      </c>
    </row>
    <row r="3055" spans="1:16" x14ac:dyDescent="0.4">
      <c r="A3055" s="1">
        <v>3054</v>
      </c>
      <c r="B3055" s="21">
        <v>42867</v>
      </c>
      <c r="C3055" s="43">
        <v>2</v>
      </c>
      <c r="D3055" s="23">
        <v>26651</v>
      </c>
      <c r="E3055" s="25">
        <f t="shared" si="575"/>
        <v>22450.25</v>
      </c>
      <c r="F3055" s="25">
        <f t="shared" si="576"/>
        <v>22365.5</v>
      </c>
      <c r="G3055" s="25">
        <f t="shared" si="577"/>
        <v>1.1916120811070623</v>
      </c>
      <c r="H3055" s="25">
        <f t="shared" si="572"/>
        <v>1.001156956769502</v>
      </c>
      <c r="I3055" s="4">
        <f t="shared" si="578"/>
        <v>26620.201577579312</v>
      </c>
      <c r="J3055" s="25">
        <f t="shared" si="573"/>
        <v>25315.817563881817</v>
      </c>
      <c r="K3055" s="15">
        <f t="shared" si="579"/>
        <v>25345.10687038783</v>
      </c>
      <c r="L3055" s="36">
        <f t="shared" si="580"/>
        <v>1305.89312961217</v>
      </c>
      <c r="M3055" s="36">
        <f t="shared" si="581"/>
        <v>1305.89312961217</v>
      </c>
      <c r="N3055" s="36">
        <f t="shared" si="582"/>
        <v>4.8999779731048368E-2</v>
      </c>
      <c r="O3055" s="36">
        <f t="shared" si="583"/>
        <v>1705356.8659682679</v>
      </c>
      <c r="P3055" s="35">
        <f t="shared" si="574"/>
        <v>1705356.8659682679</v>
      </c>
    </row>
    <row r="3056" spans="1:16" x14ac:dyDescent="0.4">
      <c r="A3056" s="1">
        <v>3055</v>
      </c>
      <c r="B3056" s="21">
        <v>42868</v>
      </c>
      <c r="C3056" s="43">
        <v>3</v>
      </c>
      <c r="D3056" s="23">
        <v>21392</v>
      </c>
      <c r="E3056" s="25">
        <f t="shared" si="575"/>
        <v>22280.75</v>
      </c>
      <c r="F3056" s="25">
        <f t="shared" si="576"/>
        <v>22693</v>
      </c>
      <c r="G3056" s="25">
        <f t="shared" si="577"/>
        <v>0.94266954567487771</v>
      </c>
      <c r="H3056" s="25">
        <f t="shared" si="572"/>
        <v>0.99730290362961838</v>
      </c>
      <c r="I3056" s="4">
        <f t="shared" si="578"/>
        <v>21449.85231883435</v>
      </c>
      <c r="J3056" s="25">
        <f t="shared" si="573"/>
        <v>25316.163559471643</v>
      </c>
      <c r="K3056" s="15">
        <f t="shared" si="579"/>
        <v>25247.883426623404</v>
      </c>
      <c r="L3056" s="36">
        <f t="shared" si="580"/>
        <v>-3855.8834266234044</v>
      </c>
      <c r="M3056" s="36">
        <f t="shared" si="581"/>
        <v>3855.8834266234044</v>
      </c>
      <c r="N3056" s="36">
        <f t="shared" si="582"/>
        <v>0.18024885128194673</v>
      </c>
      <c r="O3056" s="36">
        <f t="shared" si="583"/>
        <v>14867836.999709047</v>
      </c>
      <c r="P3056" s="35">
        <f t="shared" si="574"/>
        <v>14867836.999709047</v>
      </c>
    </row>
    <row r="3057" spans="1:16" x14ac:dyDescent="0.4">
      <c r="A3057" s="1">
        <v>3056</v>
      </c>
      <c r="B3057" s="21">
        <v>42869</v>
      </c>
      <c r="C3057" s="43">
        <v>4</v>
      </c>
      <c r="D3057" s="23">
        <v>20829</v>
      </c>
      <c r="E3057" s="25">
        <f t="shared" si="575"/>
        <v>23105.25</v>
      </c>
      <c r="F3057" s="25">
        <f t="shared" si="576"/>
        <v>22963.875</v>
      </c>
      <c r="G3057" s="25">
        <f t="shared" si="577"/>
        <v>0.90703332952300075</v>
      </c>
      <c r="H3057" s="25">
        <f t="shared" si="572"/>
        <v>0.99897478522145755</v>
      </c>
      <c r="I3057" s="4">
        <f t="shared" si="578"/>
        <v>20850.376113729966</v>
      </c>
      <c r="J3057" s="25">
        <f t="shared" si="573"/>
        <v>25316.509555061468</v>
      </c>
      <c r="K3057" s="15">
        <f t="shared" si="579"/>
        <v>25290.554695324507</v>
      </c>
      <c r="L3057" s="36">
        <f t="shared" si="580"/>
        <v>-4461.5546953245066</v>
      </c>
      <c r="M3057" s="36">
        <f t="shared" si="581"/>
        <v>4461.5546953245066</v>
      </c>
      <c r="N3057" s="36">
        <f t="shared" si="582"/>
        <v>0.21419917880476771</v>
      </c>
      <c r="O3057" s="36">
        <f t="shared" si="583"/>
        <v>19905470.299372151</v>
      </c>
      <c r="P3057" s="35">
        <f t="shared" si="574"/>
        <v>19905470.299372151</v>
      </c>
    </row>
    <row r="3058" spans="1:16" x14ac:dyDescent="0.4">
      <c r="A3058" s="1">
        <v>3057</v>
      </c>
      <c r="B3058" s="21">
        <v>42870</v>
      </c>
      <c r="C3058" s="43">
        <v>1</v>
      </c>
      <c r="D3058" s="23">
        <v>23549</v>
      </c>
      <c r="E3058" s="25">
        <f t="shared" si="575"/>
        <v>22822.5</v>
      </c>
      <c r="F3058" s="25">
        <f t="shared" si="576"/>
        <v>23483.25</v>
      </c>
      <c r="G3058" s="25">
        <f t="shared" si="577"/>
        <v>1.0027998679910148</v>
      </c>
      <c r="H3058" s="25">
        <f t="shared" si="572"/>
        <v>1.002565354379422</v>
      </c>
      <c r="I3058" s="4">
        <f t="shared" si="578"/>
        <v>23488.743050149184</v>
      </c>
      <c r="J3058" s="25">
        <f t="shared" si="573"/>
        <v>25316.855550651293</v>
      </c>
      <c r="K3058" s="15">
        <f t="shared" si="579"/>
        <v>25381.802256911349</v>
      </c>
      <c r="L3058" s="36">
        <f t="shared" si="580"/>
        <v>-1832.8022569113491</v>
      </c>
      <c r="M3058" s="36">
        <f t="shared" si="581"/>
        <v>1832.8022569113491</v>
      </c>
      <c r="N3058" s="36">
        <f t="shared" si="582"/>
        <v>7.7829303023964888E-2</v>
      </c>
      <c r="O3058" s="36">
        <f t="shared" si="583"/>
        <v>3359164.1129393349</v>
      </c>
      <c r="P3058" s="35">
        <f t="shared" si="574"/>
        <v>3359164.1129393349</v>
      </c>
    </row>
    <row r="3059" spans="1:16" x14ac:dyDescent="0.4">
      <c r="A3059" s="1">
        <v>3058</v>
      </c>
      <c r="B3059" s="21">
        <v>42871</v>
      </c>
      <c r="C3059" s="43">
        <v>2</v>
      </c>
      <c r="D3059" s="23">
        <v>25520</v>
      </c>
      <c r="E3059" s="25">
        <f t="shared" si="575"/>
        <v>24144</v>
      </c>
      <c r="F3059" s="25">
        <f t="shared" si="576"/>
        <v>24071.375</v>
      </c>
      <c r="G3059" s="25">
        <f t="shared" si="577"/>
        <v>1.0601804009949578</v>
      </c>
      <c r="H3059" s="25">
        <f t="shared" si="572"/>
        <v>1.001156956769502</v>
      </c>
      <c r="I3059" s="4">
        <f t="shared" si="578"/>
        <v>25490.50858353623</v>
      </c>
      <c r="J3059" s="25">
        <f t="shared" si="573"/>
        <v>25317.201546241118</v>
      </c>
      <c r="K3059" s="15">
        <f t="shared" si="579"/>
        <v>25346.492453954888</v>
      </c>
      <c r="L3059" s="36">
        <f t="shared" si="580"/>
        <v>173.50754604511167</v>
      </c>
      <c r="M3059" s="36">
        <f t="shared" si="581"/>
        <v>173.50754604511167</v>
      </c>
      <c r="N3059" s="36">
        <f t="shared" si="582"/>
        <v>6.7988850331156606E-3</v>
      </c>
      <c r="O3059" s="36">
        <f t="shared" si="583"/>
        <v>30104.868534596546</v>
      </c>
      <c r="P3059" s="35">
        <f t="shared" si="574"/>
        <v>30104.868534596546</v>
      </c>
    </row>
    <row r="3060" spans="1:16" x14ac:dyDescent="0.4">
      <c r="A3060" s="1">
        <v>3059</v>
      </c>
      <c r="B3060" s="21">
        <v>42872</v>
      </c>
      <c r="C3060" s="43">
        <v>3</v>
      </c>
      <c r="D3060" s="23">
        <v>26678</v>
      </c>
      <c r="E3060" s="25">
        <f t="shared" si="575"/>
        <v>23998.75</v>
      </c>
      <c r="F3060" s="25">
        <f t="shared" si="576"/>
        <v>24054.875</v>
      </c>
      <c r="G3060" s="25">
        <f t="shared" si="577"/>
        <v>1.1090475423380914</v>
      </c>
      <c r="H3060" s="25">
        <f t="shared" si="572"/>
        <v>0.99730290362961838</v>
      </c>
      <c r="I3060" s="4">
        <f t="shared" si="578"/>
        <v>26750.147726339885</v>
      </c>
      <c r="J3060" s="25">
        <f t="shared" si="573"/>
        <v>25317.547541830943</v>
      </c>
      <c r="K3060" s="15">
        <f t="shared" si="579"/>
        <v>25249.263676248906</v>
      </c>
      <c r="L3060" s="36">
        <f t="shared" si="580"/>
        <v>1428.7363237510945</v>
      </c>
      <c r="M3060" s="36">
        <f t="shared" si="581"/>
        <v>1428.7363237510945</v>
      </c>
      <c r="N3060" s="36">
        <f t="shared" si="582"/>
        <v>5.355485132885128E-2</v>
      </c>
      <c r="O3060" s="36">
        <f t="shared" si="583"/>
        <v>2041287.4828057922</v>
      </c>
      <c r="P3060" s="35">
        <f t="shared" si="574"/>
        <v>2041287.4828057922</v>
      </c>
    </row>
    <row r="3061" spans="1:16" x14ac:dyDescent="0.4">
      <c r="A3061" s="1">
        <v>3060</v>
      </c>
      <c r="B3061" s="21">
        <v>42873</v>
      </c>
      <c r="C3061" s="43">
        <v>4</v>
      </c>
      <c r="D3061" s="23">
        <v>20248</v>
      </c>
      <c r="E3061" s="25">
        <f t="shared" si="575"/>
        <v>24111</v>
      </c>
      <c r="F3061" s="25">
        <f t="shared" si="576"/>
        <v>23443.125</v>
      </c>
      <c r="G3061" s="25">
        <f t="shared" si="577"/>
        <v>0.86370737689621158</v>
      </c>
      <c r="H3061" s="25">
        <f t="shared" si="572"/>
        <v>0.99897478522145755</v>
      </c>
      <c r="I3061" s="4">
        <f t="shared" si="578"/>
        <v>20268.779852647956</v>
      </c>
      <c r="J3061" s="25">
        <f t="shared" si="573"/>
        <v>25317.893537420769</v>
      </c>
      <c r="K3061" s="15">
        <f t="shared" si="579"/>
        <v>25291.937258804639</v>
      </c>
      <c r="L3061" s="36">
        <f t="shared" si="580"/>
        <v>-5043.937258804639</v>
      </c>
      <c r="M3061" s="36">
        <f t="shared" si="581"/>
        <v>5043.937258804639</v>
      </c>
      <c r="N3061" s="36">
        <f t="shared" si="582"/>
        <v>0.24910792467427098</v>
      </c>
      <c r="O3061" s="36">
        <f t="shared" si="583"/>
        <v>25441303.070757657</v>
      </c>
      <c r="P3061" s="35">
        <f t="shared" si="574"/>
        <v>25441303.070757657</v>
      </c>
    </row>
    <row r="3062" spans="1:16" x14ac:dyDescent="0.4">
      <c r="A3062" s="1">
        <v>3061</v>
      </c>
      <c r="B3062" s="21">
        <v>42874</v>
      </c>
      <c r="C3062" s="43">
        <v>1</v>
      </c>
      <c r="D3062" s="23">
        <v>23998</v>
      </c>
      <c r="E3062" s="25">
        <f t="shared" si="575"/>
        <v>22775.25</v>
      </c>
      <c r="F3062" s="25">
        <f t="shared" si="576"/>
        <v>22081.125</v>
      </c>
      <c r="G3062" s="25">
        <f t="shared" si="577"/>
        <v>1.0868105678492377</v>
      </c>
      <c r="H3062" s="25">
        <f t="shared" si="572"/>
        <v>1.002565354379422</v>
      </c>
      <c r="I3062" s="4">
        <f t="shared" si="578"/>
        <v>23936.594153360231</v>
      </c>
      <c r="J3062" s="25">
        <f t="shared" si="573"/>
        <v>25318.239533010594</v>
      </c>
      <c r="K3062" s="15">
        <f t="shared" si="579"/>
        <v>25383.189789675856</v>
      </c>
      <c r="L3062" s="36">
        <f t="shared" si="580"/>
        <v>-1385.1897896758564</v>
      </c>
      <c r="M3062" s="36">
        <f t="shared" si="581"/>
        <v>1385.1897896758564</v>
      </c>
      <c r="N3062" s="36">
        <f t="shared" si="582"/>
        <v>5.7721051324104364E-2</v>
      </c>
      <c r="O3062" s="36">
        <f t="shared" si="583"/>
        <v>1918750.7534222435</v>
      </c>
      <c r="P3062" s="35">
        <f t="shared" si="574"/>
        <v>1918750.7534222435</v>
      </c>
    </row>
    <row r="3063" spans="1:16" x14ac:dyDescent="0.4">
      <c r="A3063" s="1">
        <v>3062</v>
      </c>
      <c r="B3063" s="21">
        <v>42875</v>
      </c>
      <c r="C3063" s="43">
        <v>2</v>
      </c>
      <c r="D3063" s="23">
        <v>20177</v>
      </c>
      <c r="E3063" s="25">
        <f t="shared" si="575"/>
        <v>21387</v>
      </c>
      <c r="F3063" s="25">
        <f t="shared" si="576"/>
        <v>21467.25</v>
      </c>
      <c r="G3063" s="25">
        <f t="shared" si="577"/>
        <v>0.93989681957400228</v>
      </c>
      <c r="H3063" s="25">
        <f t="shared" si="572"/>
        <v>1.001156956769502</v>
      </c>
      <c r="I3063" s="4">
        <f t="shared" si="578"/>
        <v>20153.68305995339</v>
      </c>
      <c r="J3063" s="25">
        <f t="shared" si="573"/>
        <v>25318.585528600423</v>
      </c>
      <c r="K3063" s="15">
        <f t="shared" si="579"/>
        <v>25347.878037521954</v>
      </c>
      <c r="L3063" s="36">
        <f t="shared" si="580"/>
        <v>-5170.878037521954</v>
      </c>
      <c r="M3063" s="36">
        <f t="shared" si="581"/>
        <v>5170.878037521954</v>
      </c>
      <c r="N3063" s="36">
        <f t="shared" si="582"/>
        <v>0.25627586051057905</v>
      </c>
      <c r="O3063" s="36">
        <f t="shared" si="583"/>
        <v>26737979.678926893</v>
      </c>
      <c r="P3063" s="35">
        <f t="shared" si="574"/>
        <v>26737979.678926893</v>
      </c>
    </row>
    <row r="3064" spans="1:16" x14ac:dyDescent="0.4">
      <c r="A3064" s="1">
        <v>3063</v>
      </c>
      <c r="B3064" s="21">
        <v>42876</v>
      </c>
      <c r="C3064" s="43">
        <v>3</v>
      </c>
      <c r="D3064" s="23">
        <v>21125</v>
      </c>
      <c r="E3064" s="25">
        <f t="shared" si="575"/>
        <v>21547.5</v>
      </c>
      <c r="F3064" s="25">
        <f t="shared" si="576"/>
        <v>21704.5</v>
      </c>
      <c r="G3064" s="25">
        <f t="shared" si="577"/>
        <v>0.97330046764495837</v>
      </c>
      <c r="H3064" s="25">
        <f t="shared" si="572"/>
        <v>0.99730290362961838</v>
      </c>
      <c r="I3064" s="4">
        <f t="shared" si="578"/>
        <v>21182.130246605069</v>
      </c>
      <c r="J3064" s="25">
        <f t="shared" si="573"/>
        <v>25318.931524190248</v>
      </c>
      <c r="K3064" s="15">
        <f t="shared" si="579"/>
        <v>25250.643925874414</v>
      </c>
      <c r="L3064" s="36">
        <f t="shared" si="580"/>
        <v>-4125.643925874414</v>
      </c>
      <c r="M3064" s="36">
        <f t="shared" si="581"/>
        <v>4125.643925874414</v>
      </c>
      <c r="N3064" s="36">
        <f t="shared" si="582"/>
        <v>0.19529675388754622</v>
      </c>
      <c r="O3064" s="36">
        <f t="shared" si="583"/>
        <v>17020937.803104445</v>
      </c>
      <c r="P3064" s="35">
        <f t="shared" si="574"/>
        <v>17020937.803104445</v>
      </c>
    </row>
    <row r="3065" spans="1:16" x14ac:dyDescent="0.4">
      <c r="A3065" s="1">
        <v>3064</v>
      </c>
      <c r="B3065" s="21">
        <v>42877</v>
      </c>
      <c r="C3065" s="43">
        <v>4</v>
      </c>
      <c r="D3065" s="23">
        <v>20890</v>
      </c>
      <c r="E3065" s="25">
        <f t="shared" si="575"/>
        <v>21861.5</v>
      </c>
      <c r="F3065" s="25">
        <f t="shared" si="576"/>
        <v>22647.375</v>
      </c>
      <c r="G3065" s="25">
        <f t="shared" si="577"/>
        <v>0.92240270671545821</v>
      </c>
      <c r="H3065" s="25">
        <f t="shared" si="572"/>
        <v>0.99897478522145755</v>
      </c>
      <c r="I3065" s="4">
        <f t="shared" si="578"/>
        <v>20911.438716012239</v>
      </c>
      <c r="J3065" s="25">
        <f t="shared" si="573"/>
        <v>25319.277519780073</v>
      </c>
      <c r="K3065" s="15">
        <f t="shared" si="579"/>
        <v>25293.319822284775</v>
      </c>
      <c r="L3065" s="36">
        <f t="shared" si="580"/>
        <v>-4403.319822284775</v>
      </c>
      <c r="M3065" s="36">
        <f t="shared" si="581"/>
        <v>4403.319822284775</v>
      </c>
      <c r="N3065" s="36">
        <f t="shared" si="582"/>
        <v>0.21078601351291407</v>
      </c>
      <c r="O3065" s="36">
        <f t="shared" si="583"/>
        <v>19389225.457326021</v>
      </c>
      <c r="P3065" s="35">
        <f t="shared" si="574"/>
        <v>19389225.457326021</v>
      </c>
    </row>
    <row r="3066" spans="1:16" x14ac:dyDescent="0.4">
      <c r="A3066" s="1">
        <v>3065</v>
      </c>
      <c r="B3066" s="21">
        <v>42878</v>
      </c>
      <c r="C3066" s="43">
        <v>1</v>
      </c>
      <c r="D3066" s="23">
        <v>25254</v>
      </c>
      <c r="E3066" s="25">
        <f t="shared" si="575"/>
        <v>23433.25</v>
      </c>
      <c r="F3066" s="25">
        <f t="shared" si="576"/>
        <v>23179.125</v>
      </c>
      <c r="G3066" s="25">
        <f t="shared" si="577"/>
        <v>1.0895148112795456</v>
      </c>
      <c r="H3066" s="25">
        <f t="shared" si="572"/>
        <v>1.002565354379422</v>
      </c>
      <c r="I3066" s="4">
        <f t="shared" si="578"/>
        <v>25189.380312899379</v>
      </c>
      <c r="J3066" s="25">
        <f t="shared" si="573"/>
        <v>25319.623515369898</v>
      </c>
      <c r="K3066" s="15">
        <f t="shared" si="579"/>
        <v>25384.577322440367</v>
      </c>
      <c r="L3066" s="36">
        <f t="shared" si="580"/>
        <v>-130.57732244036742</v>
      </c>
      <c r="M3066" s="36">
        <f t="shared" si="581"/>
        <v>130.57732244036742</v>
      </c>
      <c r="N3066" s="36">
        <f t="shared" si="582"/>
        <v>5.1705600079340868E-3</v>
      </c>
      <c r="O3066" s="36">
        <f t="shared" si="583"/>
        <v>17050.437135695684</v>
      </c>
      <c r="P3066" s="35">
        <f t="shared" si="574"/>
        <v>17050.437135695684</v>
      </c>
    </row>
    <row r="3067" spans="1:16" x14ac:dyDescent="0.4">
      <c r="A3067" s="1">
        <v>3066</v>
      </c>
      <c r="B3067" s="21">
        <v>42879</v>
      </c>
      <c r="C3067" s="43">
        <v>2</v>
      </c>
      <c r="D3067" s="23">
        <v>26464</v>
      </c>
      <c r="E3067" s="25">
        <f t="shared" si="575"/>
        <v>22925</v>
      </c>
      <c r="F3067" s="25">
        <f t="shared" si="576"/>
        <v>23464.5</v>
      </c>
      <c r="G3067" s="25">
        <f t="shared" si="577"/>
        <v>1.1278314048882354</v>
      </c>
      <c r="H3067" s="25">
        <f t="shared" si="572"/>
        <v>1.001156956769502</v>
      </c>
      <c r="I3067" s="4">
        <f t="shared" si="578"/>
        <v>26433.417678475813</v>
      </c>
      <c r="J3067" s="25">
        <f t="shared" si="573"/>
        <v>25319.969510959723</v>
      </c>
      <c r="K3067" s="15">
        <f t="shared" si="579"/>
        <v>25349.263621089012</v>
      </c>
      <c r="L3067" s="36">
        <f t="shared" si="580"/>
        <v>1114.7363789109877</v>
      </c>
      <c r="M3067" s="36">
        <f t="shared" si="581"/>
        <v>1114.7363789109877</v>
      </c>
      <c r="N3067" s="36">
        <f t="shared" si="582"/>
        <v>4.2122747087023418E-2</v>
      </c>
      <c r="O3067" s="36">
        <f t="shared" si="583"/>
        <v>1242637.1944675811</v>
      </c>
      <c r="P3067" s="35">
        <f t="shared" si="574"/>
        <v>1242637.1944675811</v>
      </c>
    </row>
    <row r="3068" spans="1:16" x14ac:dyDescent="0.4">
      <c r="A3068" s="1">
        <v>3067</v>
      </c>
      <c r="B3068" s="21">
        <v>42880</v>
      </c>
      <c r="C3068" s="43">
        <v>3</v>
      </c>
      <c r="D3068" s="23">
        <v>19092</v>
      </c>
      <c r="E3068" s="25">
        <f t="shared" si="575"/>
        <v>24004</v>
      </c>
      <c r="F3068" s="25">
        <f t="shared" si="576"/>
        <v>23477.375</v>
      </c>
      <c r="G3068" s="25">
        <f t="shared" si="577"/>
        <v>0.81320846133777736</v>
      </c>
      <c r="H3068" s="25">
        <f t="shared" si="572"/>
        <v>0.99730290362961838</v>
      </c>
      <c r="I3068" s="4">
        <f t="shared" si="578"/>
        <v>19143.632220979125</v>
      </c>
      <c r="J3068" s="25">
        <f t="shared" si="573"/>
        <v>25320.315506549548</v>
      </c>
      <c r="K3068" s="15">
        <f t="shared" si="579"/>
        <v>25252.024175499915</v>
      </c>
      <c r="L3068" s="36">
        <f t="shared" si="580"/>
        <v>-6160.0241754999151</v>
      </c>
      <c r="M3068" s="36">
        <f t="shared" si="581"/>
        <v>6160.0241754999151</v>
      </c>
      <c r="N3068" s="36">
        <f t="shared" si="582"/>
        <v>0.32264949588832575</v>
      </c>
      <c r="O3068" s="36">
        <f t="shared" si="583"/>
        <v>37945897.842743412</v>
      </c>
      <c r="P3068" s="35">
        <f t="shared" si="574"/>
        <v>37945897.842743412</v>
      </c>
    </row>
    <row r="3069" spans="1:16" x14ac:dyDescent="0.4">
      <c r="A3069" s="1">
        <v>3068</v>
      </c>
      <c r="B3069" s="21">
        <v>42881</v>
      </c>
      <c r="C3069" s="43">
        <v>4</v>
      </c>
      <c r="D3069" s="23">
        <v>25206</v>
      </c>
      <c r="E3069" s="25">
        <f t="shared" si="575"/>
        <v>22950.75</v>
      </c>
      <c r="F3069" s="25">
        <f t="shared" si="576"/>
        <v>22214.25</v>
      </c>
      <c r="G3069" s="25">
        <f t="shared" si="577"/>
        <v>1.1346770653972114</v>
      </c>
      <c r="H3069" s="25">
        <f t="shared" si="572"/>
        <v>0.99897478522145755</v>
      </c>
      <c r="I3069" s="4">
        <f t="shared" si="578"/>
        <v>25231.868084050002</v>
      </c>
      <c r="J3069" s="25">
        <f t="shared" si="573"/>
        <v>25320.661502139374</v>
      </c>
      <c r="K3069" s="15">
        <f t="shared" si="579"/>
        <v>25294.702385764911</v>
      </c>
      <c r="L3069" s="36">
        <f t="shared" si="580"/>
        <v>-88.702385764911014</v>
      </c>
      <c r="M3069" s="36">
        <f t="shared" si="581"/>
        <v>88.702385764911014</v>
      </c>
      <c r="N3069" s="36">
        <f t="shared" si="582"/>
        <v>3.5190980625609382E-3</v>
      </c>
      <c r="O3069" s="36">
        <f t="shared" si="583"/>
        <v>7868.1132403870879</v>
      </c>
      <c r="P3069" s="35">
        <f t="shared" si="574"/>
        <v>7868.1132403870879</v>
      </c>
    </row>
    <row r="3070" spans="1:16" x14ac:dyDescent="0.4">
      <c r="A3070" s="1">
        <v>3069</v>
      </c>
      <c r="B3070" s="21">
        <v>42882</v>
      </c>
      <c r="C3070" s="43">
        <v>1</v>
      </c>
      <c r="D3070" s="23">
        <v>21041</v>
      </c>
      <c r="E3070" s="25">
        <f t="shared" si="575"/>
        <v>21477.75</v>
      </c>
      <c r="F3070" s="25">
        <f t="shared" si="576"/>
        <v>22162.375</v>
      </c>
      <c r="G3070" s="25">
        <f t="shared" si="577"/>
        <v>0.94940185787849907</v>
      </c>
      <c r="H3070" s="25">
        <f t="shared" si="572"/>
        <v>1.002565354379422</v>
      </c>
      <c r="I3070" s="4">
        <f t="shared" si="578"/>
        <v>20987.160495910186</v>
      </c>
      <c r="J3070" s="25">
        <f t="shared" si="573"/>
        <v>25321.007497729199</v>
      </c>
      <c r="K3070" s="15">
        <f t="shared" si="579"/>
        <v>25385.964855204875</v>
      </c>
      <c r="L3070" s="36">
        <f t="shared" si="580"/>
        <v>-4344.9648552048748</v>
      </c>
      <c r="M3070" s="36">
        <f t="shared" si="581"/>
        <v>4344.9648552048748</v>
      </c>
      <c r="N3070" s="36">
        <f t="shared" si="582"/>
        <v>0.20649992182904209</v>
      </c>
      <c r="O3070" s="36">
        <f t="shared" si="583"/>
        <v>18878719.592965517</v>
      </c>
      <c r="P3070" s="35">
        <f t="shared" si="574"/>
        <v>18878719.592965517</v>
      </c>
    </row>
    <row r="3071" spans="1:16" x14ac:dyDescent="0.4">
      <c r="A3071" s="1">
        <v>3070</v>
      </c>
      <c r="B3071" s="21">
        <v>42883</v>
      </c>
      <c r="C3071" s="43">
        <v>2</v>
      </c>
      <c r="D3071" s="23">
        <v>20572</v>
      </c>
      <c r="E3071" s="25">
        <f t="shared" si="575"/>
        <v>22847</v>
      </c>
      <c r="F3071" s="25">
        <f t="shared" si="576"/>
        <v>22923.75</v>
      </c>
      <c r="G3071" s="25">
        <f t="shared" si="577"/>
        <v>0.89740989148808548</v>
      </c>
      <c r="H3071" s="25">
        <f t="shared" si="572"/>
        <v>1.001156956769502</v>
      </c>
      <c r="I3071" s="4">
        <f t="shared" si="578"/>
        <v>20548.22659014527</v>
      </c>
      <c r="J3071" s="25">
        <f t="shared" si="573"/>
        <v>25321.353493319028</v>
      </c>
      <c r="K3071" s="15">
        <f t="shared" si="579"/>
        <v>25350.649204656078</v>
      </c>
      <c r="L3071" s="36">
        <f t="shared" si="580"/>
        <v>-4778.6492046560779</v>
      </c>
      <c r="M3071" s="36">
        <f t="shared" si="581"/>
        <v>4778.6492046560779</v>
      </c>
      <c r="N3071" s="36">
        <f t="shared" si="582"/>
        <v>0.23228899497647668</v>
      </c>
      <c r="O3071" s="36">
        <f t="shared" si="583"/>
        <v>22835488.221160166</v>
      </c>
      <c r="P3071" s="35">
        <f t="shared" si="574"/>
        <v>22835488.221160166</v>
      </c>
    </row>
    <row r="3072" spans="1:16" x14ac:dyDescent="0.4">
      <c r="A3072" s="1">
        <v>3071</v>
      </c>
      <c r="B3072" s="21">
        <v>42884</v>
      </c>
      <c r="C3072" s="43">
        <v>3</v>
      </c>
      <c r="D3072" s="23">
        <v>24569</v>
      </c>
      <c r="E3072" s="25">
        <f t="shared" si="575"/>
        <v>23000.5</v>
      </c>
      <c r="F3072" s="25">
        <f t="shared" si="576"/>
        <v>23591.625</v>
      </c>
      <c r="G3072" s="25">
        <f t="shared" si="577"/>
        <v>1.0414288969072711</v>
      </c>
      <c r="H3072" s="25">
        <f t="shared" si="572"/>
        <v>0.99730290362961838</v>
      </c>
      <c r="I3072" s="4">
        <f t="shared" si="578"/>
        <v>24635.444167045676</v>
      </c>
      <c r="J3072" s="25">
        <f t="shared" si="573"/>
        <v>25321.699488908853</v>
      </c>
      <c r="K3072" s="15">
        <f t="shared" si="579"/>
        <v>25253.404425125424</v>
      </c>
      <c r="L3072" s="36">
        <f t="shared" si="580"/>
        <v>-684.40442512542359</v>
      </c>
      <c r="M3072" s="36">
        <f t="shared" si="581"/>
        <v>684.40442512542359</v>
      </c>
      <c r="N3072" s="36">
        <f t="shared" si="582"/>
        <v>2.7856421715390271E-2</v>
      </c>
      <c r="O3072" s="36">
        <f t="shared" si="583"/>
        <v>468409.41713126155</v>
      </c>
      <c r="P3072" s="35">
        <f t="shared" si="574"/>
        <v>468409.41713126155</v>
      </c>
    </row>
    <row r="3073" spans="1:16" x14ac:dyDescent="0.4">
      <c r="A3073" s="1">
        <v>3072</v>
      </c>
      <c r="B3073" s="21">
        <v>42885</v>
      </c>
      <c r="C3073" s="43">
        <v>4</v>
      </c>
      <c r="D3073" s="23">
        <v>25820</v>
      </c>
      <c r="E3073" s="25">
        <f t="shared" si="575"/>
        <v>24182.75</v>
      </c>
      <c r="F3073" s="25">
        <f t="shared" si="576"/>
        <v>24106.875</v>
      </c>
      <c r="G3073" s="25">
        <f t="shared" si="577"/>
        <v>1.0710637525602136</v>
      </c>
      <c r="H3073" s="25">
        <f t="shared" si="572"/>
        <v>0.99897478522145755</v>
      </c>
      <c r="I3073" s="4">
        <f t="shared" si="578"/>
        <v>25846.498211940452</v>
      </c>
      <c r="J3073" s="25">
        <f t="shared" si="573"/>
        <v>25322.045484498678</v>
      </c>
      <c r="K3073" s="15">
        <f t="shared" si="579"/>
        <v>25296.084949245047</v>
      </c>
      <c r="L3073" s="36">
        <f t="shared" si="580"/>
        <v>523.91505075495297</v>
      </c>
      <c r="M3073" s="36">
        <f t="shared" si="581"/>
        <v>523.91505075495297</v>
      </c>
      <c r="N3073" s="36">
        <f t="shared" si="582"/>
        <v>2.0291055412662781E-2</v>
      </c>
      <c r="O3073" s="36">
        <f t="shared" si="583"/>
        <v>274486.98040756496</v>
      </c>
      <c r="P3073" s="35">
        <f t="shared" si="574"/>
        <v>274486.98040756496</v>
      </c>
    </row>
    <row r="3074" spans="1:16" x14ac:dyDescent="0.4">
      <c r="A3074" s="1">
        <v>3073</v>
      </c>
      <c r="B3074" s="21">
        <v>42886</v>
      </c>
      <c r="C3074" s="43">
        <v>1</v>
      </c>
      <c r="D3074" s="23">
        <v>25770</v>
      </c>
      <c r="E3074" s="25">
        <f t="shared" si="575"/>
        <v>24031</v>
      </c>
      <c r="F3074" s="25">
        <f t="shared" si="576"/>
        <v>23935.25</v>
      </c>
      <c r="G3074" s="25">
        <f t="shared" si="577"/>
        <v>1.0766547247260838</v>
      </c>
      <c r="H3074" s="25">
        <f t="shared" ref="H3074:H3137" si="584">VLOOKUP(C3074,$Q$38:$S$42,3,FALSE)</f>
        <v>1.002565354379422</v>
      </c>
      <c r="I3074" s="4">
        <f t="shared" si="578"/>
        <v>25704.059977168647</v>
      </c>
      <c r="J3074" s="25">
        <f t="shared" si="573"/>
        <v>25322.391480088503</v>
      </c>
      <c r="K3074" s="15">
        <f t="shared" si="579"/>
        <v>25387.352387969386</v>
      </c>
      <c r="L3074" s="36">
        <f t="shared" si="580"/>
        <v>382.64761203061425</v>
      </c>
      <c r="M3074" s="36">
        <f t="shared" si="581"/>
        <v>382.64761203061425</v>
      </c>
      <c r="N3074" s="36">
        <f t="shared" si="582"/>
        <v>1.4848568569290425E-2</v>
      </c>
      <c r="O3074" s="36">
        <f t="shared" si="583"/>
        <v>146419.1949927315</v>
      </c>
      <c r="P3074" s="35">
        <f t="shared" si="574"/>
        <v>146419.1949927315</v>
      </c>
    </row>
    <row r="3075" spans="1:16" x14ac:dyDescent="0.4">
      <c r="A3075" s="1">
        <v>3074</v>
      </c>
      <c r="B3075" s="21">
        <v>42887</v>
      </c>
      <c r="C3075" s="43">
        <v>2</v>
      </c>
      <c r="D3075" s="23">
        <v>19965</v>
      </c>
      <c r="E3075" s="25">
        <f t="shared" si="575"/>
        <v>23839.5</v>
      </c>
      <c r="F3075" s="25">
        <f t="shared" si="576"/>
        <v>23807.375</v>
      </c>
      <c r="G3075" s="25">
        <f t="shared" si="577"/>
        <v>0.83860568416299575</v>
      </c>
      <c r="H3075" s="25">
        <f t="shared" si="584"/>
        <v>1.001156956769502</v>
      </c>
      <c r="I3075" s="4">
        <f t="shared" si="578"/>
        <v>19941.928051344075</v>
      </c>
      <c r="J3075" s="25">
        <f t="shared" ref="J3075:J3138" si="585">INTERCEPT($I$2:$I$3896,$A$2:$A$3896)+SLOPE($I$2:$I$3896,$A$2:$A$3896)*A3075</f>
        <v>25322.737475678328</v>
      </c>
      <c r="K3075" s="15">
        <f t="shared" si="579"/>
        <v>25352.034788223136</v>
      </c>
      <c r="L3075" s="36">
        <f t="shared" si="580"/>
        <v>-5387.0347882231363</v>
      </c>
      <c r="M3075" s="36">
        <f t="shared" si="581"/>
        <v>5387.0347882231363</v>
      </c>
      <c r="N3075" s="36">
        <f t="shared" si="582"/>
        <v>0.26982393129091592</v>
      </c>
      <c r="O3075" s="36">
        <f t="shared" si="583"/>
        <v>29020143.809526291</v>
      </c>
      <c r="P3075" s="35">
        <f t="shared" ref="P3075:P3138" si="586">(D3075-K3075)^2</f>
        <v>29020143.809526291</v>
      </c>
    </row>
    <row r="3076" spans="1:16" x14ac:dyDescent="0.4">
      <c r="A3076" s="1">
        <v>3075</v>
      </c>
      <c r="B3076" s="21">
        <v>42888</v>
      </c>
      <c r="C3076" s="43">
        <v>3</v>
      </c>
      <c r="D3076" s="23">
        <v>23803</v>
      </c>
      <c r="E3076" s="25">
        <f t="shared" si="575"/>
        <v>23775.25</v>
      </c>
      <c r="F3076" s="25">
        <f t="shared" si="576"/>
        <v>22795.625</v>
      </c>
      <c r="G3076" s="25">
        <f t="shared" si="577"/>
        <v>1.0441915937817015</v>
      </c>
      <c r="H3076" s="25">
        <f t="shared" si="584"/>
        <v>0.99730290362961838</v>
      </c>
      <c r="I3076" s="4">
        <f t="shared" si="578"/>
        <v>23867.372604020849</v>
      </c>
      <c r="J3076" s="25">
        <f t="shared" si="585"/>
        <v>25323.083471268154</v>
      </c>
      <c r="K3076" s="15">
        <f t="shared" si="579"/>
        <v>25254.784674750925</v>
      </c>
      <c r="L3076" s="36">
        <f t="shared" si="580"/>
        <v>-1451.7846747509248</v>
      </c>
      <c r="M3076" s="36">
        <f t="shared" si="581"/>
        <v>1451.7846747509248</v>
      </c>
      <c r="N3076" s="36">
        <f t="shared" si="582"/>
        <v>6.0991668056586346E-2</v>
      </c>
      <c r="O3076" s="36">
        <f t="shared" si="583"/>
        <v>2107678.7418416482</v>
      </c>
      <c r="P3076" s="35">
        <f t="shared" si="586"/>
        <v>2107678.7418416482</v>
      </c>
    </row>
    <row r="3077" spans="1:16" x14ac:dyDescent="0.4">
      <c r="A3077" s="1">
        <v>3076</v>
      </c>
      <c r="B3077" s="21">
        <v>42889</v>
      </c>
      <c r="C3077" s="43">
        <v>4</v>
      </c>
      <c r="D3077" s="23">
        <v>25563</v>
      </c>
      <c r="E3077" s="25">
        <f t="shared" ref="E3077:E3140" si="587">AVERAGE(D3075:D3078)</f>
        <v>21816</v>
      </c>
      <c r="F3077" s="25">
        <f t="shared" ref="F3077:F3140" si="588">AVERAGE(E3077:E3078)</f>
        <v>23095.75</v>
      </c>
      <c r="G3077" s="25">
        <f t="shared" si="577"/>
        <v>1.1068270136280485</v>
      </c>
      <c r="H3077" s="25">
        <f t="shared" si="584"/>
        <v>0.99897478522145755</v>
      </c>
      <c r="I3077" s="4">
        <f t="shared" si="578"/>
        <v>25589.234461341355</v>
      </c>
      <c r="J3077" s="25">
        <f t="shared" si="585"/>
        <v>25323.429466857979</v>
      </c>
      <c r="K3077" s="15">
        <f t="shared" si="579"/>
        <v>25297.467512725179</v>
      </c>
      <c r="L3077" s="36">
        <f t="shared" si="580"/>
        <v>265.5324872748206</v>
      </c>
      <c r="M3077" s="36">
        <f t="shared" si="581"/>
        <v>265.5324872748206</v>
      </c>
      <c r="N3077" s="36">
        <f t="shared" si="582"/>
        <v>1.0387375788241622E-2</v>
      </c>
      <c r="O3077" s="36">
        <f t="shared" si="583"/>
        <v>70507.501798352765</v>
      </c>
      <c r="P3077" s="35">
        <f t="shared" si="586"/>
        <v>70507.501798352765</v>
      </c>
    </row>
    <row r="3078" spans="1:16" x14ac:dyDescent="0.4">
      <c r="A3078" s="1">
        <v>3077</v>
      </c>
      <c r="B3078" s="21">
        <v>42890</v>
      </c>
      <c r="C3078" s="43">
        <v>1</v>
      </c>
      <c r="D3078" s="23">
        <v>17933</v>
      </c>
      <c r="E3078" s="25">
        <f t="shared" si="587"/>
        <v>24375.5</v>
      </c>
      <c r="F3078" s="25">
        <f t="shared" si="588"/>
        <v>25466.25</v>
      </c>
      <c r="G3078" s="25">
        <f t="shared" si="577"/>
        <v>0.70418691405291312</v>
      </c>
      <c r="H3078" s="25">
        <f t="shared" si="584"/>
        <v>1.002565354379422</v>
      </c>
      <c r="I3078" s="4">
        <f t="shared" si="578"/>
        <v>17887.113215776692</v>
      </c>
      <c r="J3078" s="25">
        <f t="shared" si="585"/>
        <v>25323.775462447804</v>
      </c>
      <c r="K3078" s="15">
        <f t="shared" si="579"/>
        <v>25388.739920733893</v>
      </c>
      <c r="L3078" s="36">
        <f t="shared" si="580"/>
        <v>-7455.7399207338931</v>
      </c>
      <c r="M3078" s="36">
        <f t="shared" si="581"/>
        <v>7455.7399207338931</v>
      </c>
      <c r="N3078" s="36">
        <f t="shared" si="582"/>
        <v>0.41575530701689029</v>
      </c>
      <c r="O3078" s="36">
        <f t="shared" si="583"/>
        <v>55588057.765625037</v>
      </c>
      <c r="P3078" s="35">
        <f t="shared" si="586"/>
        <v>55588057.765625037</v>
      </c>
    </row>
    <row r="3079" spans="1:16" x14ac:dyDescent="0.4">
      <c r="A3079" s="1">
        <v>3078</v>
      </c>
      <c r="B3079" s="21">
        <v>42891</v>
      </c>
      <c r="C3079" s="43">
        <v>2</v>
      </c>
      <c r="D3079" s="23">
        <v>30203</v>
      </c>
      <c r="E3079" s="25">
        <f t="shared" si="587"/>
        <v>26557</v>
      </c>
      <c r="F3079" s="25">
        <f t="shared" si="588"/>
        <v>26571.125</v>
      </c>
      <c r="G3079" s="25">
        <f t="shared" si="577"/>
        <v>1.1366850293316524</v>
      </c>
      <c r="H3079" s="25">
        <f t="shared" si="584"/>
        <v>1.001156956769502</v>
      </c>
      <c r="I3079" s="4">
        <f t="shared" si="578"/>
        <v>30168.096816165544</v>
      </c>
      <c r="J3079" s="25">
        <f t="shared" si="585"/>
        <v>25324.121458037629</v>
      </c>
      <c r="K3079" s="15">
        <f t="shared" si="579"/>
        <v>25353.420371790198</v>
      </c>
      <c r="L3079" s="36">
        <f t="shared" si="580"/>
        <v>4849.5796282098017</v>
      </c>
      <c r="M3079" s="36">
        <f t="shared" si="581"/>
        <v>4849.5796282098017</v>
      </c>
      <c r="N3079" s="36">
        <f t="shared" si="582"/>
        <v>0.16056615661390597</v>
      </c>
      <c r="O3079" s="36">
        <f t="shared" si="583"/>
        <v>23518422.570347518</v>
      </c>
      <c r="P3079" s="35">
        <f t="shared" si="586"/>
        <v>23518422.570347518</v>
      </c>
    </row>
    <row r="3080" spans="1:16" x14ac:dyDescent="0.4">
      <c r="A3080" s="1">
        <v>3079</v>
      </c>
      <c r="B3080" s="21">
        <v>42892</v>
      </c>
      <c r="C3080" s="43">
        <v>3</v>
      </c>
      <c r="D3080" s="23">
        <v>32529</v>
      </c>
      <c r="E3080" s="25">
        <f t="shared" si="587"/>
        <v>26585.25</v>
      </c>
      <c r="F3080" s="25">
        <f t="shared" si="588"/>
        <v>27340</v>
      </c>
      <c r="G3080" s="25">
        <f t="shared" si="577"/>
        <v>1.1897951719092905</v>
      </c>
      <c r="H3080" s="25">
        <f t="shared" si="584"/>
        <v>0.99730290362961838</v>
      </c>
      <c r="I3080" s="4">
        <f t="shared" si="578"/>
        <v>32616.971114405504</v>
      </c>
      <c r="J3080" s="25">
        <f t="shared" si="585"/>
        <v>25324.467453627458</v>
      </c>
      <c r="K3080" s="15">
        <f t="shared" si="579"/>
        <v>25256.164924376433</v>
      </c>
      <c r="L3080" s="36">
        <f t="shared" si="580"/>
        <v>7272.8350756235668</v>
      </c>
      <c r="M3080" s="36">
        <f t="shared" si="581"/>
        <v>7272.8350756235668</v>
      </c>
      <c r="N3080" s="36">
        <f t="shared" si="582"/>
        <v>0.22358003860012809</v>
      </c>
      <c r="O3080" s="36">
        <f t="shared" si="583"/>
        <v>52894130.037220456</v>
      </c>
      <c r="P3080" s="35">
        <f t="shared" si="586"/>
        <v>52894130.037220456</v>
      </c>
    </row>
    <row r="3081" spans="1:16" x14ac:dyDescent="0.4">
      <c r="A3081" s="1">
        <v>3080</v>
      </c>
      <c r="B3081" s="21">
        <v>42893</v>
      </c>
      <c r="C3081" s="43">
        <v>4</v>
      </c>
      <c r="D3081" s="23">
        <v>25676</v>
      </c>
      <c r="E3081" s="25">
        <f t="shared" si="587"/>
        <v>28094.75</v>
      </c>
      <c r="F3081" s="25">
        <f t="shared" si="588"/>
        <v>27386.5</v>
      </c>
      <c r="G3081" s="25">
        <f t="shared" si="577"/>
        <v>0.93754221970678986</v>
      </c>
      <c r="H3081" s="25">
        <f t="shared" si="584"/>
        <v>0.99897478522145755</v>
      </c>
      <c r="I3081" s="4">
        <f t="shared" si="578"/>
        <v>25702.350429503604</v>
      </c>
      <c r="J3081" s="25">
        <f t="shared" si="585"/>
        <v>25324.813449217283</v>
      </c>
      <c r="K3081" s="15">
        <f t="shared" si="579"/>
        <v>25298.850076205315</v>
      </c>
      <c r="L3081" s="36">
        <f t="shared" si="580"/>
        <v>377.14992379468458</v>
      </c>
      <c r="M3081" s="36">
        <f t="shared" si="581"/>
        <v>377.14992379468458</v>
      </c>
      <c r="N3081" s="36">
        <f t="shared" si="582"/>
        <v>1.4688811489121536E-2</v>
      </c>
      <c r="O3081" s="36">
        <f t="shared" si="583"/>
        <v>142242.06501833638</v>
      </c>
      <c r="P3081" s="35">
        <f t="shared" si="586"/>
        <v>142242.06501833638</v>
      </c>
    </row>
    <row r="3082" spans="1:16" x14ac:dyDescent="0.4">
      <c r="A3082" s="1">
        <v>3081</v>
      </c>
      <c r="B3082" s="21">
        <v>42894</v>
      </c>
      <c r="C3082" s="43">
        <v>1</v>
      </c>
      <c r="D3082" s="23">
        <v>23971</v>
      </c>
      <c r="E3082" s="25">
        <f t="shared" si="587"/>
        <v>26678.25</v>
      </c>
      <c r="F3082" s="25">
        <f t="shared" si="588"/>
        <v>25529.5</v>
      </c>
      <c r="G3082" s="25">
        <f t="shared" si="577"/>
        <v>0.93895297596897709</v>
      </c>
      <c r="H3082" s="25">
        <f t="shared" si="584"/>
        <v>1.002565354379422</v>
      </c>
      <c r="I3082" s="4">
        <f t="shared" si="578"/>
        <v>23909.663240694979</v>
      </c>
      <c r="J3082" s="25">
        <f t="shared" si="585"/>
        <v>25325.159444807108</v>
      </c>
      <c r="K3082" s="15">
        <f t="shared" si="579"/>
        <v>25390.127453498404</v>
      </c>
      <c r="L3082" s="36">
        <f t="shared" si="580"/>
        <v>-1419.1274534984041</v>
      </c>
      <c r="M3082" s="36">
        <f t="shared" si="581"/>
        <v>1419.1274534984041</v>
      </c>
      <c r="N3082" s="36">
        <f t="shared" si="582"/>
        <v>5.9201846126503026E-2</v>
      </c>
      <c r="O3082" s="36">
        <f t="shared" si="583"/>
        <v>2013922.729272865</v>
      </c>
      <c r="P3082" s="35">
        <f t="shared" si="586"/>
        <v>2013922.729272865</v>
      </c>
    </row>
    <row r="3083" spans="1:16" x14ac:dyDescent="0.4">
      <c r="A3083" s="1">
        <v>3082</v>
      </c>
      <c r="B3083" s="21">
        <v>42895</v>
      </c>
      <c r="C3083" s="43">
        <v>2</v>
      </c>
      <c r="D3083" s="23">
        <v>24537</v>
      </c>
      <c r="E3083" s="25">
        <f t="shared" si="587"/>
        <v>24380.75</v>
      </c>
      <c r="F3083" s="25">
        <f t="shared" si="588"/>
        <v>23859.875</v>
      </c>
      <c r="G3083" s="25">
        <f t="shared" si="577"/>
        <v>1.0283792350127567</v>
      </c>
      <c r="H3083" s="25">
        <f t="shared" si="584"/>
        <v>1.001156956769502</v>
      </c>
      <c r="I3083" s="4">
        <f t="shared" si="578"/>
        <v>24508.644557767573</v>
      </c>
      <c r="J3083" s="25">
        <f t="shared" si="585"/>
        <v>25325.505440396933</v>
      </c>
      <c r="K3083" s="15">
        <f t="shared" si="579"/>
        <v>25354.80595535726</v>
      </c>
      <c r="L3083" s="36">
        <f t="shared" si="580"/>
        <v>-817.80595535726025</v>
      </c>
      <c r="M3083" s="36">
        <f t="shared" si="581"/>
        <v>817.80595535726025</v>
      </c>
      <c r="N3083" s="36">
        <f t="shared" si="582"/>
        <v>3.3329500564749572E-2</v>
      </c>
      <c r="O3083" s="36">
        <f t="shared" si="583"/>
        <v>668806.58061780117</v>
      </c>
      <c r="P3083" s="35">
        <f t="shared" si="586"/>
        <v>668806.58061780117</v>
      </c>
    </row>
    <row r="3084" spans="1:16" x14ac:dyDescent="0.4">
      <c r="A3084" s="1">
        <v>3083</v>
      </c>
      <c r="B3084" s="21">
        <v>42896</v>
      </c>
      <c r="C3084" s="43">
        <v>3</v>
      </c>
      <c r="D3084" s="23">
        <v>23339</v>
      </c>
      <c r="E3084" s="25">
        <f t="shared" si="587"/>
        <v>23339</v>
      </c>
      <c r="F3084" s="25">
        <f t="shared" si="588"/>
        <v>23616</v>
      </c>
      <c r="G3084" s="25">
        <f t="shared" si="577"/>
        <v>0.98827066395663954</v>
      </c>
      <c r="H3084" s="25">
        <f t="shared" si="584"/>
        <v>0.99730290362961838</v>
      </c>
      <c r="I3084" s="4">
        <f t="shared" si="578"/>
        <v>23402.117766888317</v>
      </c>
      <c r="J3084" s="25">
        <f t="shared" si="585"/>
        <v>25325.851435986759</v>
      </c>
      <c r="K3084" s="15">
        <f t="shared" si="579"/>
        <v>25257.545174001934</v>
      </c>
      <c r="L3084" s="36">
        <f t="shared" si="580"/>
        <v>-1918.5451740019344</v>
      </c>
      <c r="M3084" s="36">
        <f t="shared" si="581"/>
        <v>1918.5451740019344</v>
      </c>
      <c r="N3084" s="36">
        <f t="shared" si="582"/>
        <v>8.2203400917003053E-2</v>
      </c>
      <c r="O3084" s="36">
        <f t="shared" si="583"/>
        <v>3680815.5846861126</v>
      </c>
      <c r="P3084" s="35">
        <f t="shared" si="586"/>
        <v>3680815.5846861126</v>
      </c>
    </row>
    <row r="3085" spans="1:16" x14ac:dyDescent="0.4">
      <c r="A3085" s="1">
        <v>3084</v>
      </c>
      <c r="B3085" s="21">
        <v>42897</v>
      </c>
      <c r="C3085" s="43">
        <v>4</v>
      </c>
      <c r="D3085" s="23">
        <v>21509</v>
      </c>
      <c r="E3085" s="25">
        <f t="shared" si="587"/>
        <v>23893</v>
      </c>
      <c r="F3085" s="25">
        <f t="shared" si="588"/>
        <v>24059</v>
      </c>
      <c r="G3085" s="25">
        <f t="shared" si="577"/>
        <v>0.89401055737977475</v>
      </c>
      <c r="H3085" s="25">
        <f t="shared" si="584"/>
        <v>0.99897478522145755</v>
      </c>
      <c r="I3085" s="4">
        <f t="shared" si="578"/>
        <v>21531.073975237305</v>
      </c>
      <c r="J3085" s="25">
        <f t="shared" si="585"/>
        <v>25326.197431576584</v>
      </c>
      <c r="K3085" s="15">
        <f t="shared" si="579"/>
        <v>25300.232639685448</v>
      </c>
      <c r="L3085" s="36">
        <f t="shared" si="580"/>
        <v>-3791.2326396854478</v>
      </c>
      <c r="M3085" s="36">
        <f t="shared" si="581"/>
        <v>3791.2326396854478</v>
      </c>
      <c r="N3085" s="36">
        <f t="shared" si="582"/>
        <v>0.17626261749432554</v>
      </c>
      <c r="O3085" s="36">
        <f t="shared" si="583"/>
        <v>14373444.928216288</v>
      </c>
      <c r="P3085" s="35">
        <f t="shared" si="586"/>
        <v>14373444.928216288</v>
      </c>
    </row>
    <row r="3086" spans="1:16" x14ac:dyDescent="0.4">
      <c r="A3086" s="1">
        <v>3085</v>
      </c>
      <c r="B3086" s="21">
        <v>42898</v>
      </c>
      <c r="C3086" s="43">
        <v>1</v>
      </c>
      <c r="D3086" s="23">
        <v>26187</v>
      </c>
      <c r="E3086" s="25">
        <f t="shared" si="587"/>
        <v>24225</v>
      </c>
      <c r="F3086" s="25">
        <f t="shared" si="588"/>
        <v>24361.875</v>
      </c>
      <c r="G3086" s="25">
        <f t="shared" si="577"/>
        <v>1.0749172631416917</v>
      </c>
      <c r="H3086" s="25">
        <f t="shared" si="584"/>
        <v>1.002565354379422</v>
      </c>
      <c r="I3086" s="4">
        <f t="shared" si="578"/>
        <v>26119.992961665321</v>
      </c>
      <c r="J3086" s="25">
        <f t="shared" si="585"/>
        <v>25326.543427166409</v>
      </c>
      <c r="K3086" s="15">
        <f t="shared" si="579"/>
        <v>25391.514986262911</v>
      </c>
      <c r="L3086" s="36">
        <f t="shared" si="580"/>
        <v>795.48501373708859</v>
      </c>
      <c r="M3086" s="36">
        <f t="shared" si="581"/>
        <v>795.48501373708859</v>
      </c>
      <c r="N3086" s="36">
        <f t="shared" si="582"/>
        <v>3.0377096029980091E-2</v>
      </c>
      <c r="O3086" s="36">
        <f t="shared" si="583"/>
        <v>632796.40708029608</v>
      </c>
      <c r="P3086" s="35">
        <f t="shared" si="586"/>
        <v>632796.40708029608</v>
      </c>
    </row>
    <row r="3087" spans="1:16" x14ac:dyDescent="0.4">
      <c r="A3087" s="1">
        <v>3086</v>
      </c>
      <c r="B3087" s="21">
        <v>42899</v>
      </c>
      <c r="C3087" s="43">
        <v>2</v>
      </c>
      <c r="D3087" s="23">
        <v>25865</v>
      </c>
      <c r="E3087" s="25">
        <f t="shared" si="587"/>
        <v>24498.75</v>
      </c>
      <c r="F3087" s="25">
        <f t="shared" si="588"/>
        <v>24451.75</v>
      </c>
      <c r="G3087" s="25">
        <f t="shared" si="577"/>
        <v>1.057797499156502</v>
      </c>
      <c r="H3087" s="25">
        <f t="shared" si="584"/>
        <v>1.001156956769502</v>
      </c>
      <c r="I3087" s="4">
        <f t="shared" si="578"/>
        <v>25835.109894716479</v>
      </c>
      <c r="J3087" s="25">
        <f t="shared" si="585"/>
        <v>25326.889422756234</v>
      </c>
      <c r="K3087" s="15">
        <f t="shared" si="579"/>
        <v>25356.191538924322</v>
      </c>
      <c r="L3087" s="36">
        <f t="shared" si="580"/>
        <v>508.80846107567777</v>
      </c>
      <c r="M3087" s="36">
        <f t="shared" si="581"/>
        <v>508.80846107567777</v>
      </c>
      <c r="N3087" s="36">
        <f t="shared" si="582"/>
        <v>1.9671697702519923E-2</v>
      </c>
      <c r="O3087" s="36">
        <f t="shared" si="583"/>
        <v>258886.0500621995</v>
      </c>
      <c r="P3087" s="35">
        <f t="shared" si="586"/>
        <v>258886.0500621995</v>
      </c>
    </row>
    <row r="3088" spans="1:16" x14ac:dyDescent="0.4">
      <c r="A3088" s="1">
        <v>3087</v>
      </c>
      <c r="B3088" s="21">
        <v>42900</v>
      </c>
      <c r="C3088" s="43">
        <v>3</v>
      </c>
      <c r="D3088" s="23">
        <v>24434</v>
      </c>
      <c r="E3088" s="25">
        <f t="shared" si="587"/>
        <v>24404.75</v>
      </c>
      <c r="F3088" s="25">
        <f t="shared" si="588"/>
        <v>24448.5</v>
      </c>
      <c r="G3088" s="25">
        <f t="shared" si="577"/>
        <v>0.99940691657974923</v>
      </c>
      <c r="H3088" s="25">
        <f t="shared" si="584"/>
        <v>0.99730290362961838</v>
      </c>
      <c r="I3088" s="4">
        <f t="shared" si="578"/>
        <v>24500.079074345482</v>
      </c>
      <c r="J3088" s="25">
        <f t="shared" si="585"/>
        <v>25327.235418346063</v>
      </c>
      <c r="K3088" s="15">
        <f t="shared" si="579"/>
        <v>25258.925423627439</v>
      </c>
      <c r="L3088" s="36">
        <f t="shared" si="580"/>
        <v>-824.92542362743916</v>
      </c>
      <c r="M3088" s="36">
        <f t="shared" si="581"/>
        <v>824.92542362743916</v>
      </c>
      <c r="N3088" s="36">
        <f t="shared" si="582"/>
        <v>3.3761374462938497E-2</v>
      </c>
      <c r="O3088" s="36">
        <f t="shared" si="583"/>
        <v>680501.95454691001</v>
      </c>
      <c r="P3088" s="35">
        <f t="shared" si="586"/>
        <v>680501.95454691001</v>
      </c>
    </row>
    <row r="3089" spans="1:16" x14ac:dyDescent="0.4">
      <c r="A3089" s="1">
        <v>3088</v>
      </c>
      <c r="B3089" s="21">
        <v>42901</v>
      </c>
      <c r="C3089" s="43">
        <v>4</v>
      </c>
      <c r="D3089" s="23">
        <v>21133</v>
      </c>
      <c r="E3089" s="25">
        <f t="shared" si="587"/>
        <v>24492.25</v>
      </c>
      <c r="F3089" s="25">
        <f t="shared" si="588"/>
        <v>24059.875</v>
      </c>
      <c r="G3089" s="25">
        <f t="shared" si="577"/>
        <v>0.87835036549441758</v>
      </c>
      <c r="H3089" s="25">
        <f t="shared" si="584"/>
        <v>0.99897478522145755</v>
      </c>
      <c r="I3089" s="4">
        <f t="shared" si="578"/>
        <v>21154.688098874423</v>
      </c>
      <c r="J3089" s="25">
        <f t="shared" si="585"/>
        <v>25327.581413935888</v>
      </c>
      <c r="K3089" s="15">
        <f t="shared" si="579"/>
        <v>25301.615203165584</v>
      </c>
      <c r="L3089" s="36">
        <f t="shared" si="580"/>
        <v>-4168.6152031655838</v>
      </c>
      <c r="M3089" s="36">
        <f t="shared" si="581"/>
        <v>4168.6152031655838</v>
      </c>
      <c r="N3089" s="36">
        <f t="shared" si="582"/>
        <v>0.19725619661976926</v>
      </c>
      <c r="O3089" s="36">
        <f t="shared" si="583"/>
        <v>17377352.712063242</v>
      </c>
      <c r="P3089" s="35">
        <f t="shared" si="586"/>
        <v>17377352.712063242</v>
      </c>
    </row>
    <row r="3090" spans="1:16" x14ac:dyDescent="0.4">
      <c r="A3090" s="1">
        <v>3089</v>
      </c>
      <c r="B3090" s="21">
        <v>42902</v>
      </c>
      <c r="C3090" s="43">
        <v>1</v>
      </c>
      <c r="D3090" s="23">
        <v>26537</v>
      </c>
      <c r="E3090" s="25">
        <f t="shared" si="587"/>
        <v>23627.5</v>
      </c>
      <c r="F3090" s="25">
        <f t="shared" si="588"/>
        <v>23017.25</v>
      </c>
      <c r="G3090" s="25">
        <f t="shared" si="577"/>
        <v>1.1529179202554605</v>
      </c>
      <c r="H3090" s="25">
        <f t="shared" si="584"/>
        <v>1.002565354379422</v>
      </c>
      <c r="I3090" s="4">
        <f t="shared" si="578"/>
        <v>26469.097385103778</v>
      </c>
      <c r="J3090" s="25">
        <f t="shared" si="585"/>
        <v>25327.927409525713</v>
      </c>
      <c r="K3090" s="15">
        <f t="shared" si="579"/>
        <v>25392.902519027422</v>
      </c>
      <c r="L3090" s="36">
        <f t="shared" si="580"/>
        <v>1144.0974809725776</v>
      </c>
      <c r="M3090" s="36">
        <f t="shared" si="581"/>
        <v>1144.0974809725776</v>
      </c>
      <c r="N3090" s="36">
        <f t="shared" si="582"/>
        <v>4.3113293928197523E-2</v>
      </c>
      <c r="O3090" s="36">
        <f t="shared" si="583"/>
        <v>1308959.0459677975</v>
      </c>
      <c r="P3090" s="35">
        <f t="shared" si="586"/>
        <v>1308959.0459677975</v>
      </c>
    </row>
    <row r="3091" spans="1:16" x14ac:dyDescent="0.4">
      <c r="A3091" s="1">
        <v>3090</v>
      </c>
      <c r="B3091" s="21">
        <v>42903</v>
      </c>
      <c r="C3091" s="43">
        <v>2</v>
      </c>
      <c r="D3091" s="23">
        <v>22406</v>
      </c>
      <c r="E3091" s="25">
        <f t="shared" si="587"/>
        <v>22407</v>
      </c>
      <c r="F3091" s="25">
        <f t="shared" si="588"/>
        <v>23178.25</v>
      </c>
      <c r="G3091" s="25">
        <f t="shared" si="577"/>
        <v>0.96668212656261798</v>
      </c>
      <c r="H3091" s="25">
        <f t="shared" si="584"/>
        <v>1.001156956769502</v>
      </c>
      <c r="I3091" s="4">
        <f t="shared" si="578"/>
        <v>22380.10718349188</v>
      </c>
      <c r="J3091" s="25">
        <f t="shared" si="585"/>
        <v>25328.273405115538</v>
      </c>
      <c r="K3091" s="15">
        <f t="shared" si="579"/>
        <v>25357.577122491384</v>
      </c>
      <c r="L3091" s="36">
        <f t="shared" si="580"/>
        <v>-2951.5771224913842</v>
      </c>
      <c r="M3091" s="36">
        <f t="shared" si="581"/>
        <v>2951.5771224913842</v>
      </c>
      <c r="N3091" s="36">
        <f t="shared" si="582"/>
        <v>0.13173155058874339</v>
      </c>
      <c r="O3091" s="36">
        <f t="shared" si="583"/>
        <v>8711807.5100145191</v>
      </c>
      <c r="P3091" s="35">
        <f t="shared" si="586"/>
        <v>8711807.5100145191</v>
      </c>
    </row>
    <row r="3092" spans="1:16" x14ac:dyDescent="0.4">
      <c r="A3092" s="1">
        <v>3091</v>
      </c>
      <c r="B3092" s="21">
        <v>42904</v>
      </c>
      <c r="C3092" s="43">
        <v>3</v>
      </c>
      <c r="D3092" s="23">
        <v>19552</v>
      </c>
      <c r="E3092" s="25">
        <f t="shared" si="587"/>
        <v>23949.5</v>
      </c>
      <c r="F3092" s="25">
        <f t="shared" si="588"/>
        <v>23482.125</v>
      </c>
      <c r="G3092" s="25">
        <f t="shared" si="577"/>
        <v>0.83263333280101348</v>
      </c>
      <c r="H3092" s="25">
        <f t="shared" si="584"/>
        <v>0.99730290362961838</v>
      </c>
      <c r="I3092" s="4">
        <f t="shared" si="578"/>
        <v>19604.876240550169</v>
      </c>
      <c r="J3092" s="25">
        <f t="shared" si="585"/>
        <v>25328.619400705364</v>
      </c>
      <c r="K3092" s="15">
        <f t="shared" si="579"/>
        <v>25260.305673252944</v>
      </c>
      <c r="L3092" s="36">
        <f t="shared" si="580"/>
        <v>-5708.305673252944</v>
      </c>
      <c r="M3092" s="36">
        <f t="shared" si="581"/>
        <v>5708.305673252944</v>
      </c>
      <c r="N3092" s="36">
        <f t="shared" si="582"/>
        <v>0.29195507739632487</v>
      </c>
      <c r="O3092" s="36">
        <f t="shared" si="583"/>
        <v>32584753.659291744</v>
      </c>
      <c r="P3092" s="35">
        <f t="shared" si="586"/>
        <v>32584753.659291744</v>
      </c>
    </row>
    <row r="3093" spans="1:16" x14ac:dyDescent="0.4">
      <c r="A3093" s="1">
        <v>3092</v>
      </c>
      <c r="B3093" s="21">
        <v>42905</v>
      </c>
      <c r="C3093" s="43">
        <v>4</v>
      </c>
      <c r="D3093" s="23">
        <v>27303</v>
      </c>
      <c r="E3093" s="25">
        <f t="shared" si="587"/>
        <v>23014.75</v>
      </c>
      <c r="F3093" s="25">
        <f t="shared" si="588"/>
        <v>23529.125</v>
      </c>
      <c r="G3093" s="25">
        <f t="shared" si="577"/>
        <v>1.1603916422731402</v>
      </c>
      <c r="H3093" s="25">
        <f t="shared" si="584"/>
        <v>0.99897478522145755</v>
      </c>
      <c r="I3093" s="4">
        <f t="shared" si="578"/>
        <v>27331.020165786606</v>
      </c>
      <c r="J3093" s="25">
        <f t="shared" si="585"/>
        <v>25328.965396295189</v>
      </c>
      <c r="K3093" s="15">
        <f t="shared" si="579"/>
        <v>25302.997766645716</v>
      </c>
      <c r="L3093" s="36">
        <f t="shared" si="580"/>
        <v>2000.0022333542838</v>
      </c>
      <c r="M3093" s="36">
        <f t="shared" si="581"/>
        <v>2000.0022333542838</v>
      </c>
      <c r="N3093" s="36">
        <f t="shared" si="582"/>
        <v>7.3252105386011929E-2</v>
      </c>
      <c r="O3093" s="36">
        <f t="shared" si="583"/>
        <v>4000008.9334221231</v>
      </c>
      <c r="P3093" s="35">
        <f t="shared" si="586"/>
        <v>4000008.9334221231</v>
      </c>
    </row>
    <row r="3094" spans="1:16" x14ac:dyDescent="0.4">
      <c r="A3094" s="1">
        <v>3093</v>
      </c>
      <c r="B3094" s="21">
        <v>42906</v>
      </c>
      <c r="C3094" s="43">
        <v>1</v>
      </c>
      <c r="D3094" s="23">
        <v>22798</v>
      </c>
      <c r="E3094" s="25">
        <f t="shared" si="587"/>
        <v>24043.5</v>
      </c>
      <c r="F3094" s="25">
        <f t="shared" si="588"/>
        <v>24274.375</v>
      </c>
      <c r="G3094" s="25">
        <f t="shared" si="577"/>
        <v>0.93917969051726358</v>
      </c>
      <c r="H3094" s="25">
        <f t="shared" si="584"/>
        <v>1.002565354379422</v>
      </c>
      <c r="I3094" s="4">
        <f t="shared" si="578"/>
        <v>22739.664701571237</v>
      </c>
      <c r="J3094" s="25">
        <f t="shared" si="585"/>
        <v>25329.311391885014</v>
      </c>
      <c r="K3094" s="15">
        <f t="shared" si="579"/>
        <v>25394.29005179193</v>
      </c>
      <c r="L3094" s="36">
        <f t="shared" si="580"/>
        <v>-2596.2900517919297</v>
      </c>
      <c r="M3094" s="36">
        <f t="shared" si="581"/>
        <v>2596.2900517919297</v>
      </c>
      <c r="N3094" s="36">
        <f t="shared" si="582"/>
        <v>0.11388236037336301</v>
      </c>
      <c r="O3094" s="36">
        <f t="shared" si="583"/>
        <v>6740722.0330337407</v>
      </c>
      <c r="P3094" s="35">
        <f t="shared" si="586"/>
        <v>6740722.0330337407</v>
      </c>
    </row>
    <row r="3095" spans="1:16" x14ac:dyDescent="0.4">
      <c r="A3095" s="1">
        <v>3094</v>
      </c>
      <c r="B3095" s="21">
        <v>42907</v>
      </c>
      <c r="C3095" s="43">
        <v>2</v>
      </c>
      <c r="D3095" s="23">
        <v>26521</v>
      </c>
      <c r="E3095" s="25">
        <f t="shared" si="587"/>
        <v>24505.25</v>
      </c>
      <c r="F3095" s="25">
        <f t="shared" si="588"/>
        <v>24198.75</v>
      </c>
      <c r="G3095" s="25">
        <f t="shared" si="577"/>
        <v>1.0959657007076813</v>
      </c>
      <c r="H3095" s="25">
        <f t="shared" si="584"/>
        <v>1.001156956769502</v>
      </c>
      <c r="I3095" s="4">
        <f t="shared" si="578"/>
        <v>26490.351808149073</v>
      </c>
      <c r="J3095" s="25">
        <f t="shared" si="585"/>
        <v>25329.657387474839</v>
      </c>
      <c r="K3095" s="15">
        <f t="shared" si="579"/>
        <v>25358.962706058446</v>
      </c>
      <c r="L3095" s="36">
        <f t="shared" si="580"/>
        <v>1162.0372939415538</v>
      </c>
      <c r="M3095" s="36">
        <f t="shared" si="581"/>
        <v>1162.0372939415538</v>
      </c>
      <c r="N3095" s="36">
        <f t="shared" si="582"/>
        <v>4.3815742013557327E-2</v>
      </c>
      <c r="O3095" s="36">
        <f t="shared" si="583"/>
        <v>1350330.672511009</v>
      </c>
      <c r="P3095" s="35">
        <f t="shared" si="586"/>
        <v>1350330.672511009</v>
      </c>
    </row>
    <row r="3096" spans="1:16" x14ac:dyDescent="0.4">
      <c r="A3096" s="1">
        <v>3095</v>
      </c>
      <c r="B3096" s="21">
        <v>42908</v>
      </c>
      <c r="C3096" s="43">
        <v>3</v>
      </c>
      <c r="D3096" s="23">
        <v>21399</v>
      </c>
      <c r="E3096" s="25">
        <f t="shared" si="587"/>
        <v>23892.25</v>
      </c>
      <c r="F3096" s="25">
        <f t="shared" si="588"/>
        <v>24067.5</v>
      </c>
      <c r="G3096" s="25">
        <f t="shared" si="577"/>
        <v>0.88912433779993771</v>
      </c>
      <c r="H3096" s="25">
        <f t="shared" si="584"/>
        <v>0.99730290362961838</v>
      </c>
      <c r="I3096" s="4">
        <f t="shared" si="578"/>
        <v>21456.871249566953</v>
      </c>
      <c r="J3096" s="25">
        <f t="shared" si="585"/>
        <v>25330.003383064664</v>
      </c>
      <c r="K3096" s="15">
        <f t="shared" si="579"/>
        <v>25261.685922878445</v>
      </c>
      <c r="L3096" s="36">
        <f t="shared" si="580"/>
        <v>-3862.6859228784451</v>
      </c>
      <c r="M3096" s="36">
        <f t="shared" si="581"/>
        <v>3862.6859228784451</v>
      </c>
      <c r="N3096" s="36">
        <f t="shared" si="582"/>
        <v>0.18050777713343824</v>
      </c>
      <c r="O3096" s="36">
        <f t="shared" si="583"/>
        <v>14920342.538803305</v>
      </c>
      <c r="P3096" s="35">
        <f t="shared" si="586"/>
        <v>14920342.538803305</v>
      </c>
    </row>
    <row r="3097" spans="1:16" x14ac:dyDescent="0.4">
      <c r="A3097" s="1">
        <v>3096</v>
      </c>
      <c r="B3097" s="21">
        <v>42909</v>
      </c>
      <c r="C3097" s="43">
        <v>4</v>
      </c>
      <c r="D3097" s="23">
        <v>24851</v>
      </c>
      <c r="E3097" s="25">
        <f t="shared" si="587"/>
        <v>24242.75</v>
      </c>
      <c r="F3097" s="25">
        <f t="shared" si="588"/>
        <v>23667.25</v>
      </c>
      <c r="G3097" s="25">
        <f t="shared" si="577"/>
        <v>1.0500163728358809</v>
      </c>
      <c r="H3097" s="25">
        <f t="shared" si="584"/>
        <v>0.99897478522145755</v>
      </c>
      <c r="I3097" s="4">
        <f t="shared" si="578"/>
        <v>24876.503759292493</v>
      </c>
      <c r="J3097" s="25">
        <f t="shared" si="585"/>
        <v>25330.349378654493</v>
      </c>
      <c r="K3097" s="15">
        <f t="shared" si="579"/>
        <v>25304.380330125852</v>
      </c>
      <c r="L3097" s="36">
        <f t="shared" si="580"/>
        <v>-453.3803301258522</v>
      </c>
      <c r="M3097" s="36">
        <f t="shared" si="581"/>
        <v>453.3803301258522</v>
      </c>
      <c r="N3097" s="36">
        <f t="shared" si="582"/>
        <v>1.824394712992846E-2</v>
      </c>
      <c r="O3097" s="36">
        <f t="shared" si="583"/>
        <v>205553.72374502671</v>
      </c>
      <c r="P3097" s="35">
        <f t="shared" si="586"/>
        <v>205553.72374502671</v>
      </c>
    </row>
    <row r="3098" spans="1:16" x14ac:dyDescent="0.4">
      <c r="A3098" s="1">
        <v>3097</v>
      </c>
      <c r="B3098" s="21">
        <v>42910</v>
      </c>
      <c r="C3098" s="43">
        <v>1</v>
      </c>
      <c r="D3098" s="23">
        <v>24200</v>
      </c>
      <c r="E3098" s="25">
        <f t="shared" si="587"/>
        <v>23091.75</v>
      </c>
      <c r="F3098" s="25">
        <f t="shared" si="588"/>
        <v>23650.875</v>
      </c>
      <c r="G3098" s="25">
        <f t="shared" si="577"/>
        <v>1.023217957052329</v>
      </c>
      <c r="H3098" s="25">
        <f t="shared" si="584"/>
        <v>1.002565354379422</v>
      </c>
      <c r="I3098" s="4">
        <f t="shared" si="578"/>
        <v>24138.077277744713</v>
      </c>
      <c r="J3098" s="25">
        <f t="shared" si="585"/>
        <v>25330.695374244318</v>
      </c>
      <c r="K3098" s="15">
        <f t="shared" si="579"/>
        <v>25395.677584556441</v>
      </c>
      <c r="L3098" s="36">
        <f t="shared" si="580"/>
        <v>-1195.6775845564407</v>
      </c>
      <c r="M3098" s="36">
        <f t="shared" si="581"/>
        <v>1195.6775845564407</v>
      </c>
      <c r="N3098" s="36">
        <f t="shared" si="582"/>
        <v>4.9408164651092594E-2</v>
      </c>
      <c r="O3098" s="36">
        <f t="shared" si="583"/>
        <v>1429644.8862107245</v>
      </c>
      <c r="P3098" s="35">
        <f t="shared" si="586"/>
        <v>1429644.8862107245</v>
      </c>
    </row>
    <row r="3099" spans="1:16" x14ac:dyDescent="0.4">
      <c r="A3099" s="1">
        <v>3098</v>
      </c>
      <c r="B3099" s="21">
        <v>42911</v>
      </c>
      <c r="C3099" s="43">
        <v>2</v>
      </c>
      <c r="D3099" s="23">
        <v>21917</v>
      </c>
      <c r="E3099" s="25">
        <f t="shared" si="587"/>
        <v>24210</v>
      </c>
      <c r="F3099" s="25">
        <f t="shared" si="588"/>
        <v>25212.375</v>
      </c>
      <c r="G3099" s="25">
        <f t="shared" si="577"/>
        <v>0.86929533611966348</v>
      </c>
      <c r="H3099" s="25">
        <f t="shared" si="584"/>
        <v>1.001156956769502</v>
      </c>
      <c r="I3099" s="4">
        <f t="shared" si="578"/>
        <v>21891.672281558131</v>
      </c>
      <c r="J3099" s="25">
        <f t="shared" si="585"/>
        <v>25331.041369834144</v>
      </c>
      <c r="K3099" s="15">
        <f t="shared" si="579"/>
        <v>25360.348289625508</v>
      </c>
      <c r="L3099" s="36">
        <f t="shared" si="580"/>
        <v>-3443.3482896255082</v>
      </c>
      <c r="M3099" s="36">
        <f t="shared" si="581"/>
        <v>3443.3482896255082</v>
      </c>
      <c r="N3099" s="36">
        <f t="shared" si="582"/>
        <v>0.15710855909228033</v>
      </c>
      <c r="O3099" s="36">
        <f t="shared" si="583"/>
        <v>11856647.443666913</v>
      </c>
      <c r="P3099" s="35">
        <f t="shared" si="586"/>
        <v>11856647.443666913</v>
      </c>
    </row>
    <row r="3100" spans="1:16" x14ac:dyDescent="0.4">
      <c r="A3100" s="1">
        <v>3099</v>
      </c>
      <c r="B3100" s="21">
        <v>42912</v>
      </c>
      <c r="C3100" s="43">
        <v>3</v>
      </c>
      <c r="D3100" s="23">
        <v>25872</v>
      </c>
      <c r="E3100" s="25">
        <f t="shared" si="587"/>
        <v>26214.75</v>
      </c>
      <c r="F3100" s="25">
        <f t="shared" si="588"/>
        <v>27038.375</v>
      </c>
      <c r="G3100" s="25">
        <f t="shared" si="577"/>
        <v>0.95686223746804311</v>
      </c>
      <c r="H3100" s="25">
        <f t="shared" si="584"/>
        <v>0.99730290362961838</v>
      </c>
      <c r="I3100" s="4">
        <f t="shared" si="578"/>
        <v>25941.967987700184</v>
      </c>
      <c r="J3100" s="25">
        <f t="shared" si="585"/>
        <v>25331.387365423969</v>
      </c>
      <c r="K3100" s="15">
        <f t="shared" si="579"/>
        <v>25263.066172503954</v>
      </c>
      <c r="L3100" s="36">
        <f t="shared" si="580"/>
        <v>608.93382749604643</v>
      </c>
      <c r="M3100" s="36">
        <f t="shared" si="581"/>
        <v>608.93382749604643</v>
      </c>
      <c r="N3100" s="36">
        <f t="shared" si="582"/>
        <v>2.3536403350960359E-2</v>
      </c>
      <c r="O3100" s="36">
        <f t="shared" si="583"/>
        <v>370800.40626898484</v>
      </c>
      <c r="P3100" s="35">
        <f t="shared" si="586"/>
        <v>370800.40626898484</v>
      </c>
    </row>
    <row r="3101" spans="1:16" x14ac:dyDescent="0.4">
      <c r="A3101" s="1">
        <v>3100</v>
      </c>
      <c r="B3101" s="21">
        <v>42913</v>
      </c>
      <c r="C3101" s="43">
        <v>4</v>
      </c>
      <c r="D3101" s="23">
        <v>32870</v>
      </c>
      <c r="E3101" s="25">
        <f t="shared" si="587"/>
        <v>27862</v>
      </c>
      <c r="F3101" s="25">
        <f t="shared" si="588"/>
        <v>27641.5</v>
      </c>
      <c r="G3101" s="25">
        <f t="shared" si="577"/>
        <v>1.1891539894723513</v>
      </c>
      <c r="H3101" s="25">
        <f t="shared" si="584"/>
        <v>0.99897478522145755</v>
      </c>
      <c r="I3101" s="4">
        <f t="shared" si="578"/>
        <v>32903.733393744486</v>
      </c>
      <c r="J3101" s="25">
        <f t="shared" si="585"/>
        <v>25331.733361013794</v>
      </c>
      <c r="K3101" s="15">
        <f t="shared" si="579"/>
        <v>25305.762893605985</v>
      </c>
      <c r="L3101" s="36">
        <f t="shared" si="580"/>
        <v>7564.2371063940154</v>
      </c>
      <c r="M3101" s="36">
        <f t="shared" si="581"/>
        <v>7564.2371063940154</v>
      </c>
      <c r="N3101" s="36">
        <f t="shared" si="582"/>
        <v>0.23012586268311577</v>
      </c>
      <c r="O3101" s="36">
        <f t="shared" si="583"/>
        <v>57217683.001748107</v>
      </c>
      <c r="P3101" s="35">
        <f t="shared" si="586"/>
        <v>57217683.001748107</v>
      </c>
    </row>
    <row r="3102" spans="1:16" x14ac:dyDescent="0.4">
      <c r="A3102" s="1">
        <v>3101</v>
      </c>
      <c r="B3102" s="21">
        <v>42914</v>
      </c>
      <c r="C3102" s="43">
        <v>1</v>
      </c>
      <c r="D3102" s="23">
        <v>30789</v>
      </c>
      <c r="E3102" s="25">
        <f t="shared" si="587"/>
        <v>27421</v>
      </c>
      <c r="F3102" s="25">
        <f t="shared" si="588"/>
        <v>28358.375</v>
      </c>
      <c r="G3102" s="25">
        <f t="shared" si="577"/>
        <v>1.085711011297368</v>
      </c>
      <c r="H3102" s="25">
        <f t="shared" si="584"/>
        <v>1.002565354379422</v>
      </c>
      <c r="I3102" s="4">
        <f t="shared" si="578"/>
        <v>30710.217409276112</v>
      </c>
      <c r="J3102" s="25">
        <f t="shared" si="585"/>
        <v>25332.079356603619</v>
      </c>
      <c r="K3102" s="15">
        <f t="shared" si="579"/>
        <v>25397.065117320948</v>
      </c>
      <c r="L3102" s="36">
        <f t="shared" si="580"/>
        <v>5391.934882679052</v>
      </c>
      <c r="M3102" s="36">
        <f t="shared" si="581"/>
        <v>5391.934882679052</v>
      </c>
      <c r="N3102" s="36">
        <f t="shared" si="582"/>
        <v>0.1751253656396457</v>
      </c>
      <c r="O3102" s="36">
        <f t="shared" si="583"/>
        <v>29072961.779051162</v>
      </c>
      <c r="P3102" s="35">
        <f t="shared" si="586"/>
        <v>29072961.779051162</v>
      </c>
    </row>
    <row r="3103" spans="1:16" x14ac:dyDescent="0.4">
      <c r="A3103" s="1">
        <v>3102</v>
      </c>
      <c r="B3103" s="21">
        <v>42915</v>
      </c>
      <c r="C3103" s="43">
        <v>2</v>
      </c>
      <c r="D3103" s="23">
        <v>20153</v>
      </c>
      <c r="E3103" s="25">
        <f t="shared" si="587"/>
        <v>29295.75</v>
      </c>
      <c r="F3103" s="25">
        <f t="shared" si="588"/>
        <v>28419.125</v>
      </c>
      <c r="G3103" s="25">
        <f t="shared" si="577"/>
        <v>0.7091351334708581</v>
      </c>
      <c r="H3103" s="25">
        <f t="shared" si="584"/>
        <v>1.001156956769502</v>
      </c>
      <c r="I3103" s="4">
        <f t="shared" si="578"/>
        <v>20129.710794827806</v>
      </c>
      <c r="J3103" s="25">
        <f t="shared" si="585"/>
        <v>25332.425352193444</v>
      </c>
      <c r="K3103" s="15">
        <f t="shared" si="579"/>
        <v>25361.73387319257</v>
      </c>
      <c r="L3103" s="36">
        <f t="shared" si="580"/>
        <v>-5208.7338731925702</v>
      </c>
      <c r="M3103" s="36">
        <f t="shared" si="581"/>
        <v>5208.7338731925702</v>
      </c>
      <c r="N3103" s="36">
        <f t="shared" si="582"/>
        <v>0.25845947864797153</v>
      </c>
      <c r="O3103" s="36">
        <f t="shared" si="583"/>
        <v>27130908.561743673</v>
      </c>
      <c r="P3103" s="35">
        <f t="shared" si="586"/>
        <v>27130908.561743673</v>
      </c>
    </row>
    <row r="3104" spans="1:16" x14ac:dyDescent="0.4">
      <c r="A3104" s="1">
        <v>3103</v>
      </c>
      <c r="B3104" s="21">
        <v>42916</v>
      </c>
      <c r="C3104" s="43">
        <v>3</v>
      </c>
      <c r="D3104" s="23">
        <v>33371</v>
      </c>
      <c r="E3104" s="25">
        <f t="shared" si="587"/>
        <v>27542.5</v>
      </c>
      <c r="F3104" s="25">
        <f t="shared" si="588"/>
        <v>26279.75</v>
      </c>
      <c r="G3104" s="25">
        <f t="shared" si="577"/>
        <v>1.2698370418287845</v>
      </c>
      <c r="H3104" s="25">
        <f t="shared" si="584"/>
        <v>0.99730290362961838</v>
      </c>
      <c r="I3104" s="4">
        <f t="shared" si="578"/>
        <v>33461.248211098595</v>
      </c>
      <c r="J3104" s="25">
        <f t="shared" si="585"/>
        <v>25332.771347783269</v>
      </c>
      <c r="K3104" s="15">
        <f t="shared" si="579"/>
        <v>25264.446422129455</v>
      </c>
      <c r="L3104" s="36">
        <f t="shared" si="580"/>
        <v>8106.5535778705453</v>
      </c>
      <c r="M3104" s="36">
        <f t="shared" si="581"/>
        <v>8106.5535778705453</v>
      </c>
      <c r="N3104" s="36">
        <f t="shared" si="582"/>
        <v>0.24292210535706288</v>
      </c>
      <c r="O3104" s="36">
        <f t="shared" si="583"/>
        <v>65716210.910885736</v>
      </c>
      <c r="P3104" s="35">
        <f t="shared" si="586"/>
        <v>65716210.910885736</v>
      </c>
    </row>
    <row r="3105" spans="1:16" x14ac:dyDescent="0.4">
      <c r="A3105" s="1">
        <v>3104</v>
      </c>
      <c r="B3105" s="21">
        <v>42917</v>
      </c>
      <c r="C3105" s="43">
        <v>4</v>
      </c>
      <c r="D3105" s="23">
        <v>25857</v>
      </c>
      <c r="E3105" s="25">
        <f t="shared" si="587"/>
        <v>25017</v>
      </c>
      <c r="F3105" s="25">
        <f t="shared" si="588"/>
        <v>26306.5</v>
      </c>
      <c r="G3105" s="25">
        <f t="shared" si="577"/>
        <v>0.98291296827780206</v>
      </c>
      <c r="H3105" s="25">
        <f t="shared" si="584"/>
        <v>0.99897478522145755</v>
      </c>
      <c r="I3105" s="4">
        <f t="shared" si="578"/>
        <v>25883.536183816588</v>
      </c>
      <c r="J3105" s="25">
        <f t="shared" si="585"/>
        <v>25333.117343373095</v>
      </c>
      <c r="K3105" s="15">
        <f t="shared" si="579"/>
        <v>25307.145457086117</v>
      </c>
      <c r="L3105" s="36">
        <f t="shared" si="580"/>
        <v>549.85454291388305</v>
      </c>
      <c r="M3105" s="36">
        <f t="shared" si="581"/>
        <v>549.85454291388305</v>
      </c>
      <c r="N3105" s="36">
        <f t="shared" si="582"/>
        <v>2.1265210307223694E-2</v>
      </c>
      <c r="O3105" s="36">
        <f t="shared" si="583"/>
        <v>302340.01836303528</v>
      </c>
      <c r="P3105" s="35">
        <f t="shared" si="586"/>
        <v>302340.01836303528</v>
      </c>
    </row>
    <row r="3106" spans="1:16" x14ac:dyDescent="0.4">
      <c r="A3106" s="1">
        <v>3105</v>
      </c>
      <c r="B3106" s="21">
        <v>42918</v>
      </c>
      <c r="C3106" s="43">
        <v>1</v>
      </c>
      <c r="D3106" s="23">
        <v>20687</v>
      </c>
      <c r="E3106" s="25">
        <f t="shared" si="587"/>
        <v>27596</v>
      </c>
      <c r="F3106" s="25">
        <f t="shared" si="588"/>
        <v>26761.375</v>
      </c>
      <c r="G3106" s="25">
        <f t="shared" si="577"/>
        <v>0.77301708152140913</v>
      </c>
      <c r="H3106" s="25">
        <f t="shared" si="584"/>
        <v>1.002565354379422</v>
      </c>
      <c r="I3106" s="4">
        <f t="shared" si="578"/>
        <v>20634.066307632431</v>
      </c>
      <c r="J3106" s="25">
        <f t="shared" si="585"/>
        <v>25333.463338962923</v>
      </c>
      <c r="K3106" s="15">
        <f t="shared" si="579"/>
        <v>25398.452650085459</v>
      </c>
      <c r="L3106" s="36">
        <f t="shared" si="580"/>
        <v>-4711.452650085459</v>
      </c>
      <c r="M3106" s="36">
        <f t="shared" si="581"/>
        <v>4711.452650085459</v>
      </c>
      <c r="N3106" s="36">
        <f t="shared" si="582"/>
        <v>0.22774943926550292</v>
      </c>
      <c r="O3106" s="36">
        <f t="shared" si="583"/>
        <v>22197786.073997296</v>
      </c>
      <c r="P3106" s="35">
        <f t="shared" si="586"/>
        <v>22197786.073997296</v>
      </c>
    </row>
    <row r="3107" spans="1:16" x14ac:dyDescent="0.4">
      <c r="A3107" s="1">
        <v>3106</v>
      </c>
      <c r="B3107" s="21">
        <v>42919</v>
      </c>
      <c r="C3107" s="43">
        <v>2</v>
      </c>
      <c r="D3107" s="23">
        <v>30469</v>
      </c>
      <c r="E3107" s="25">
        <f t="shared" si="587"/>
        <v>25926.75</v>
      </c>
      <c r="F3107" s="25">
        <f t="shared" si="588"/>
        <v>25924.375</v>
      </c>
      <c r="G3107" s="25">
        <f t="shared" si="577"/>
        <v>1.1753031654572192</v>
      </c>
      <c r="H3107" s="25">
        <f t="shared" si="584"/>
        <v>1.001156956769502</v>
      </c>
      <c r="I3107" s="4">
        <f t="shared" si="578"/>
        <v>30433.789421307421</v>
      </c>
      <c r="J3107" s="25">
        <f t="shared" si="585"/>
        <v>25333.809334552749</v>
      </c>
      <c r="K3107" s="15">
        <f t="shared" si="579"/>
        <v>25363.119456759632</v>
      </c>
      <c r="L3107" s="36">
        <f t="shared" si="580"/>
        <v>5105.8805432403678</v>
      </c>
      <c r="M3107" s="36">
        <f t="shared" si="581"/>
        <v>5105.8805432403678</v>
      </c>
      <c r="N3107" s="36">
        <f t="shared" si="582"/>
        <v>0.16757624284487077</v>
      </c>
      <c r="O3107" s="36">
        <f t="shared" si="583"/>
        <v>26070016.121840555</v>
      </c>
      <c r="P3107" s="35">
        <f t="shared" si="586"/>
        <v>26070016.121840555</v>
      </c>
    </row>
    <row r="3108" spans="1:16" x14ac:dyDescent="0.4">
      <c r="A3108" s="1">
        <v>3107</v>
      </c>
      <c r="B3108" s="21">
        <v>42920</v>
      </c>
      <c r="C3108" s="43">
        <v>3</v>
      </c>
      <c r="D3108" s="23">
        <v>26694</v>
      </c>
      <c r="E3108" s="25">
        <f t="shared" si="587"/>
        <v>25922</v>
      </c>
      <c r="F3108" s="25">
        <f t="shared" si="588"/>
        <v>26406.375</v>
      </c>
      <c r="G3108" s="25">
        <f t="shared" si="577"/>
        <v>1.0108922561313318</v>
      </c>
      <c r="H3108" s="25">
        <f t="shared" si="584"/>
        <v>0.99730290362961838</v>
      </c>
      <c r="I3108" s="4">
        <f t="shared" si="578"/>
        <v>26766.190996585832</v>
      </c>
      <c r="J3108" s="25">
        <f t="shared" si="585"/>
        <v>25334.155330142574</v>
      </c>
      <c r="K3108" s="15">
        <f t="shared" si="579"/>
        <v>25265.826671754963</v>
      </c>
      <c r="L3108" s="36">
        <f t="shared" si="580"/>
        <v>1428.1733282450368</v>
      </c>
      <c r="M3108" s="36">
        <f t="shared" si="581"/>
        <v>1428.1733282450368</v>
      </c>
      <c r="N3108" s="36">
        <f t="shared" si="582"/>
        <v>5.350166060706664E-2</v>
      </c>
      <c r="O3108" s="36">
        <f t="shared" si="583"/>
        <v>2039679.0555105058</v>
      </c>
      <c r="P3108" s="35">
        <f t="shared" si="586"/>
        <v>2039679.0555105058</v>
      </c>
    </row>
    <row r="3109" spans="1:16" x14ac:dyDescent="0.4">
      <c r="A3109" s="1">
        <v>3108</v>
      </c>
      <c r="B3109" s="21">
        <v>42921</v>
      </c>
      <c r="C3109" s="43">
        <v>4</v>
      </c>
      <c r="D3109" s="23">
        <v>25838</v>
      </c>
      <c r="E3109" s="25">
        <f t="shared" si="587"/>
        <v>26890.75</v>
      </c>
      <c r="F3109" s="25">
        <f t="shared" si="588"/>
        <v>26215.75</v>
      </c>
      <c r="G3109" s="25">
        <f t="shared" si="577"/>
        <v>0.98559072313399387</v>
      </c>
      <c r="H3109" s="25">
        <f t="shared" si="584"/>
        <v>0.99897478522145755</v>
      </c>
      <c r="I3109" s="4">
        <f t="shared" si="578"/>
        <v>25864.51668474506</v>
      </c>
      <c r="J3109" s="25">
        <f t="shared" si="585"/>
        <v>25334.501325732399</v>
      </c>
      <c r="K3109" s="15">
        <f t="shared" si="579"/>
        <v>25308.528020566257</v>
      </c>
      <c r="L3109" s="36">
        <f t="shared" si="580"/>
        <v>529.4719794337434</v>
      </c>
      <c r="M3109" s="36">
        <f t="shared" si="581"/>
        <v>529.4719794337434</v>
      </c>
      <c r="N3109" s="36">
        <f t="shared" si="582"/>
        <v>2.0491987748035585E-2</v>
      </c>
      <c r="O3109" s="36">
        <f t="shared" si="583"/>
        <v>280340.57700548641</v>
      </c>
      <c r="P3109" s="35">
        <f t="shared" si="586"/>
        <v>280340.57700548641</v>
      </c>
    </row>
    <row r="3110" spans="1:16" x14ac:dyDescent="0.4">
      <c r="A3110" s="1">
        <v>3109</v>
      </c>
      <c r="B3110" s="21">
        <v>42922</v>
      </c>
      <c r="C3110" s="43">
        <v>1</v>
      </c>
      <c r="D3110" s="23">
        <v>24562</v>
      </c>
      <c r="E3110" s="25">
        <f t="shared" si="587"/>
        <v>25540.75</v>
      </c>
      <c r="F3110" s="25">
        <f t="shared" si="588"/>
        <v>25041</v>
      </c>
      <c r="G3110" s="25">
        <f t="shared" si="577"/>
        <v>0.98087137095163934</v>
      </c>
      <c r="H3110" s="25">
        <f t="shared" si="584"/>
        <v>1.002565354379422</v>
      </c>
      <c r="I3110" s="4">
        <f t="shared" si="578"/>
        <v>24499.150995701057</v>
      </c>
      <c r="J3110" s="25">
        <f t="shared" si="585"/>
        <v>25334.847321322224</v>
      </c>
      <c r="K3110" s="15">
        <f t="shared" si="579"/>
        <v>25399.840182849966</v>
      </c>
      <c r="L3110" s="36">
        <f t="shared" si="580"/>
        <v>-837.84018284996637</v>
      </c>
      <c r="M3110" s="36">
        <f t="shared" si="581"/>
        <v>837.84018284996637</v>
      </c>
      <c r="N3110" s="36">
        <f t="shared" si="582"/>
        <v>3.4111236171727316E-2</v>
      </c>
      <c r="O3110" s="36">
        <f t="shared" si="583"/>
        <v>701976.17199806508</v>
      </c>
      <c r="P3110" s="35">
        <f t="shared" si="586"/>
        <v>701976.17199806508</v>
      </c>
    </row>
    <row r="3111" spans="1:16" x14ac:dyDescent="0.4">
      <c r="A3111" s="1">
        <v>3110</v>
      </c>
      <c r="B3111" s="21">
        <v>42923</v>
      </c>
      <c r="C3111" s="43">
        <v>2</v>
      </c>
      <c r="D3111" s="23">
        <v>25069</v>
      </c>
      <c r="E3111" s="25">
        <f t="shared" si="587"/>
        <v>24541.25</v>
      </c>
      <c r="F3111" s="25">
        <f t="shared" si="588"/>
        <v>23889.375</v>
      </c>
      <c r="G3111" s="25">
        <f t="shared" si="577"/>
        <v>1.0493786463647543</v>
      </c>
      <c r="H3111" s="25">
        <f t="shared" si="584"/>
        <v>1.001156956769502</v>
      </c>
      <c r="I3111" s="4">
        <f t="shared" si="578"/>
        <v>25040.029768051321</v>
      </c>
      <c r="J3111" s="25">
        <f t="shared" si="585"/>
        <v>25335.193316912049</v>
      </c>
      <c r="K3111" s="15">
        <f t="shared" si="579"/>
        <v>25364.505040326694</v>
      </c>
      <c r="L3111" s="36">
        <f t="shared" si="580"/>
        <v>-295.50504032669414</v>
      </c>
      <c r="M3111" s="36">
        <f t="shared" si="581"/>
        <v>295.50504032669414</v>
      </c>
      <c r="N3111" s="36">
        <f t="shared" si="582"/>
        <v>1.1787667650352792E-2</v>
      </c>
      <c r="O3111" s="36">
        <f t="shared" si="583"/>
        <v>87323.228858481132</v>
      </c>
      <c r="P3111" s="35">
        <f t="shared" si="586"/>
        <v>87323.228858481132</v>
      </c>
    </row>
    <row r="3112" spans="1:16" x14ac:dyDescent="0.4">
      <c r="A3112" s="1">
        <v>3111</v>
      </c>
      <c r="B3112" s="21">
        <v>42924</v>
      </c>
      <c r="C3112" s="43">
        <v>3</v>
      </c>
      <c r="D3112" s="23">
        <v>22696</v>
      </c>
      <c r="E3112" s="25">
        <f t="shared" si="587"/>
        <v>23237.5</v>
      </c>
      <c r="F3112" s="25">
        <f t="shared" si="588"/>
        <v>23462.125</v>
      </c>
      <c r="G3112" s="25">
        <f t="shared" si="577"/>
        <v>0.9673463081455751</v>
      </c>
      <c r="H3112" s="25">
        <f t="shared" si="584"/>
        <v>0.99730290362961838</v>
      </c>
      <c r="I3112" s="4">
        <f t="shared" si="578"/>
        <v>22757.378843879225</v>
      </c>
      <c r="J3112" s="25">
        <f t="shared" si="585"/>
        <v>25335.539312501875</v>
      </c>
      <c r="K3112" s="15">
        <f t="shared" si="579"/>
        <v>25267.206921380464</v>
      </c>
      <c r="L3112" s="36">
        <f t="shared" si="580"/>
        <v>-2571.2069213804643</v>
      </c>
      <c r="M3112" s="36">
        <f t="shared" si="581"/>
        <v>2571.2069213804643</v>
      </c>
      <c r="N3112" s="36">
        <f t="shared" si="582"/>
        <v>0.11328899019124358</v>
      </c>
      <c r="O3112" s="36">
        <f t="shared" si="583"/>
        <v>6611105.0325548053</v>
      </c>
      <c r="P3112" s="35">
        <f t="shared" si="586"/>
        <v>6611105.0325548053</v>
      </c>
    </row>
    <row r="3113" spans="1:16" x14ac:dyDescent="0.4">
      <c r="A3113" s="1">
        <v>3112</v>
      </c>
      <c r="B3113" s="21">
        <v>42925</v>
      </c>
      <c r="C3113" s="43">
        <v>4</v>
      </c>
      <c r="D3113" s="23">
        <v>20623</v>
      </c>
      <c r="E3113" s="25">
        <f t="shared" si="587"/>
        <v>23686.75</v>
      </c>
      <c r="F3113" s="25">
        <f t="shared" si="588"/>
        <v>23941.625</v>
      </c>
      <c r="G3113" s="25">
        <f t="shared" si="577"/>
        <v>0.86138681062793354</v>
      </c>
      <c r="H3113" s="25">
        <f t="shared" si="584"/>
        <v>0.99897478522145755</v>
      </c>
      <c r="I3113" s="4">
        <f t="shared" si="578"/>
        <v>20644.164702743918</v>
      </c>
      <c r="J3113" s="25">
        <f t="shared" si="585"/>
        <v>25335.8853080917</v>
      </c>
      <c r="K3113" s="15">
        <f t="shared" si="579"/>
        <v>25309.910584046389</v>
      </c>
      <c r="L3113" s="36">
        <f t="shared" si="580"/>
        <v>-4686.910584046389</v>
      </c>
      <c r="M3113" s="36">
        <f t="shared" si="581"/>
        <v>4686.910584046389</v>
      </c>
      <c r="N3113" s="36">
        <f t="shared" si="582"/>
        <v>0.22726618746285163</v>
      </c>
      <c r="O3113" s="36">
        <f t="shared" si="583"/>
        <v>21967130.822846062</v>
      </c>
      <c r="P3113" s="35">
        <f t="shared" si="586"/>
        <v>21967130.822846062</v>
      </c>
    </row>
    <row r="3114" spans="1:16" x14ac:dyDescent="0.4">
      <c r="A3114" s="1">
        <v>3113</v>
      </c>
      <c r="B3114" s="21">
        <v>42926</v>
      </c>
      <c r="C3114" s="43">
        <v>1</v>
      </c>
      <c r="D3114" s="23">
        <v>26359</v>
      </c>
      <c r="E3114" s="25">
        <f t="shared" si="587"/>
        <v>24196.5</v>
      </c>
      <c r="F3114" s="25">
        <f t="shared" si="588"/>
        <v>24749</v>
      </c>
      <c r="G3114" s="25">
        <f t="shared" si="577"/>
        <v>1.0650531334599378</v>
      </c>
      <c r="H3114" s="25">
        <f t="shared" si="584"/>
        <v>1.002565354379422</v>
      </c>
      <c r="I3114" s="4">
        <f t="shared" si="578"/>
        <v>26291.552849755077</v>
      </c>
      <c r="J3114" s="25">
        <f t="shared" si="585"/>
        <v>25336.231303681525</v>
      </c>
      <c r="K3114" s="15">
        <f t="shared" si="579"/>
        <v>25401.227715614474</v>
      </c>
      <c r="L3114" s="36">
        <f t="shared" si="580"/>
        <v>957.77228438552629</v>
      </c>
      <c r="M3114" s="36">
        <f t="shared" si="581"/>
        <v>957.77228438552629</v>
      </c>
      <c r="N3114" s="36">
        <f t="shared" si="582"/>
        <v>3.6335683614155553E-2</v>
      </c>
      <c r="O3114" s="36">
        <f t="shared" si="583"/>
        <v>917327.74873706943</v>
      </c>
      <c r="P3114" s="35">
        <f t="shared" si="586"/>
        <v>917327.74873706943</v>
      </c>
    </row>
    <row r="3115" spans="1:16" x14ac:dyDescent="0.4">
      <c r="A3115" s="1">
        <v>3114</v>
      </c>
      <c r="B3115" s="21">
        <v>42927</v>
      </c>
      <c r="C3115" s="43">
        <v>2</v>
      </c>
      <c r="D3115" s="23">
        <v>27108</v>
      </c>
      <c r="E3115" s="25">
        <f t="shared" si="587"/>
        <v>25301.5</v>
      </c>
      <c r="F3115" s="25">
        <f t="shared" si="588"/>
        <v>25441.875</v>
      </c>
      <c r="G3115" s="25">
        <f t="shared" si="577"/>
        <v>1.0654875082909574</v>
      </c>
      <c r="H3115" s="25">
        <f t="shared" si="584"/>
        <v>1.001156956769502</v>
      </c>
      <c r="I3115" s="4">
        <f t="shared" si="578"/>
        <v>27076.673459345613</v>
      </c>
      <c r="J3115" s="25">
        <f t="shared" si="585"/>
        <v>25336.577299271354</v>
      </c>
      <c r="K3115" s="15">
        <f t="shared" si="579"/>
        <v>25365.890623893756</v>
      </c>
      <c r="L3115" s="36">
        <f t="shared" si="580"/>
        <v>1742.1093761062439</v>
      </c>
      <c r="M3115" s="36">
        <f t="shared" si="581"/>
        <v>1742.1093761062439</v>
      </c>
      <c r="N3115" s="36">
        <f t="shared" si="582"/>
        <v>6.4265507455594062E-2</v>
      </c>
      <c r="O3115" s="36">
        <f t="shared" si="583"/>
        <v>3034945.0783172864</v>
      </c>
      <c r="P3115" s="35">
        <f t="shared" si="586"/>
        <v>3034945.0783172864</v>
      </c>
    </row>
    <row r="3116" spans="1:16" x14ac:dyDescent="0.4">
      <c r="A3116" s="1">
        <v>3115</v>
      </c>
      <c r="B3116" s="21">
        <v>42928</v>
      </c>
      <c r="C3116" s="43">
        <v>3</v>
      </c>
      <c r="D3116" s="23">
        <v>27116</v>
      </c>
      <c r="E3116" s="25">
        <f t="shared" si="587"/>
        <v>25582.25</v>
      </c>
      <c r="F3116" s="25">
        <f t="shared" si="588"/>
        <v>25595.75</v>
      </c>
      <c r="G3116" s="25">
        <f t="shared" si="577"/>
        <v>1.0593946260609672</v>
      </c>
      <c r="H3116" s="25">
        <f t="shared" si="584"/>
        <v>0.99730290362961838</v>
      </c>
      <c r="I3116" s="4">
        <f t="shared" si="578"/>
        <v>27189.33224932275</v>
      </c>
      <c r="J3116" s="25">
        <f t="shared" si="585"/>
        <v>25336.923294861179</v>
      </c>
      <c r="K3116" s="15">
        <f t="shared" si="579"/>
        <v>25268.587171005973</v>
      </c>
      <c r="L3116" s="36">
        <f t="shared" si="580"/>
        <v>1847.4128289940272</v>
      </c>
      <c r="M3116" s="36">
        <f t="shared" si="581"/>
        <v>1847.4128289940272</v>
      </c>
      <c r="N3116" s="36">
        <f t="shared" si="582"/>
        <v>6.8129990743252225E-2</v>
      </c>
      <c r="O3116" s="36">
        <f t="shared" si="583"/>
        <v>3412934.1607317147</v>
      </c>
      <c r="P3116" s="35">
        <f t="shared" si="586"/>
        <v>3412934.1607317147</v>
      </c>
    </row>
    <row r="3117" spans="1:16" x14ac:dyDescent="0.4">
      <c r="A3117" s="1">
        <v>3116</v>
      </c>
      <c r="B3117" s="21">
        <v>42929</v>
      </c>
      <c r="C3117" s="43">
        <v>4</v>
      </c>
      <c r="D3117" s="23">
        <v>21746</v>
      </c>
      <c r="E3117" s="25">
        <f t="shared" si="587"/>
        <v>25609.25</v>
      </c>
      <c r="F3117" s="25">
        <f t="shared" si="588"/>
        <v>24962.25</v>
      </c>
      <c r="G3117" s="25">
        <f t="shared" ref="G3117:G3180" si="589">D3117/F3117</f>
        <v>0.8711554447215295</v>
      </c>
      <c r="H3117" s="25">
        <f t="shared" si="584"/>
        <v>0.99897478522145755</v>
      </c>
      <c r="I3117" s="4">
        <f t="shared" ref="I3117:I3180" si="590">D3117/H3117</f>
        <v>21768.31720049795</v>
      </c>
      <c r="J3117" s="25">
        <f t="shared" si="585"/>
        <v>25337.269290451004</v>
      </c>
      <c r="K3117" s="15">
        <f t="shared" ref="K3117:K3180" si="591">H3117*J3117</f>
        <v>25311.293147526525</v>
      </c>
      <c r="L3117" s="36">
        <f t="shared" ref="L3117:L3180" si="592">D3117-K3117</f>
        <v>-3565.293147526525</v>
      </c>
      <c r="M3117" s="36">
        <f t="shared" ref="M3117:M3180" si="593">ABS(L3117)</f>
        <v>3565.293147526525</v>
      </c>
      <c r="N3117" s="36">
        <f t="shared" ref="N3117:N3180" si="594">M3117/D3117</f>
        <v>0.16395167605658628</v>
      </c>
      <c r="O3117" s="36">
        <f t="shared" ref="O3117:O3180" si="595">L3117^2</f>
        <v>12711315.227799596</v>
      </c>
      <c r="P3117" s="35">
        <f t="shared" si="586"/>
        <v>12711315.227799596</v>
      </c>
    </row>
    <row r="3118" spans="1:16" x14ac:dyDescent="0.4">
      <c r="A3118" s="1">
        <v>3117</v>
      </c>
      <c r="B3118" s="21">
        <v>42930</v>
      </c>
      <c r="C3118" s="43">
        <v>1</v>
      </c>
      <c r="D3118" s="23">
        <v>26467</v>
      </c>
      <c r="E3118" s="25">
        <f t="shared" si="587"/>
        <v>24315.25</v>
      </c>
      <c r="F3118" s="25">
        <f t="shared" si="588"/>
        <v>23495.5</v>
      </c>
      <c r="G3118" s="25">
        <f t="shared" si="589"/>
        <v>1.126471026366751</v>
      </c>
      <c r="H3118" s="25">
        <f t="shared" si="584"/>
        <v>1.002565354379422</v>
      </c>
      <c r="I3118" s="4">
        <f t="shared" si="590"/>
        <v>26399.276500416086</v>
      </c>
      <c r="J3118" s="25">
        <f t="shared" si="585"/>
        <v>25337.615286040829</v>
      </c>
      <c r="K3118" s="15">
        <f t="shared" si="591"/>
        <v>25402.615248378981</v>
      </c>
      <c r="L3118" s="36">
        <f t="shared" si="592"/>
        <v>1064.3847516210189</v>
      </c>
      <c r="M3118" s="36">
        <f t="shared" si="593"/>
        <v>1064.3847516210189</v>
      </c>
      <c r="N3118" s="36">
        <f t="shared" si="594"/>
        <v>4.0215542056939543E-2</v>
      </c>
      <c r="O3118" s="36">
        <f t="shared" si="595"/>
        <v>1132914.8994833382</v>
      </c>
      <c r="P3118" s="35">
        <f t="shared" si="586"/>
        <v>1132914.8994833382</v>
      </c>
    </row>
    <row r="3119" spans="1:16" x14ac:dyDescent="0.4">
      <c r="A3119" s="1">
        <v>3118</v>
      </c>
      <c r="B3119" s="21">
        <v>42931</v>
      </c>
      <c r="C3119" s="43">
        <v>2</v>
      </c>
      <c r="D3119" s="23">
        <v>21932</v>
      </c>
      <c r="E3119" s="25">
        <f t="shared" si="587"/>
        <v>22675.75</v>
      </c>
      <c r="F3119" s="25">
        <f t="shared" si="588"/>
        <v>22915.625</v>
      </c>
      <c r="G3119" s="25">
        <f t="shared" si="589"/>
        <v>0.95707623073776082</v>
      </c>
      <c r="H3119" s="25">
        <f t="shared" si="584"/>
        <v>1.001156956769502</v>
      </c>
      <c r="I3119" s="4">
        <f t="shared" si="590"/>
        <v>21906.654947261621</v>
      </c>
      <c r="J3119" s="25">
        <f t="shared" si="585"/>
        <v>25337.961281630654</v>
      </c>
      <c r="K3119" s="15">
        <f t="shared" si="591"/>
        <v>25367.276207460818</v>
      </c>
      <c r="L3119" s="36">
        <f t="shared" si="592"/>
        <v>-3435.2762074608181</v>
      </c>
      <c r="M3119" s="36">
        <f t="shared" si="593"/>
        <v>3435.2762074608181</v>
      </c>
      <c r="N3119" s="36">
        <f t="shared" si="594"/>
        <v>0.15663305706095285</v>
      </c>
      <c r="O3119" s="36">
        <f t="shared" si="595"/>
        <v>11801122.621546382</v>
      </c>
      <c r="P3119" s="35">
        <f t="shared" si="586"/>
        <v>11801122.621546382</v>
      </c>
    </row>
    <row r="3120" spans="1:16" x14ac:dyDescent="0.4">
      <c r="A3120" s="1">
        <v>3119</v>
      </c>
      <c r="B3120" s="21">
        <v>42932</v>
      </c>
      <c r="C3120" s="43">
        <v>3</v>
      </c>
      <c r="D3120" s="23">
        <v>20558</v>
      </c>
      <c r="E3120" s="25">
        <f t="shared" si="587"/>
        <v>23155.5</v>
      </c>
      <c r="F3120" s="25">
        <f t="shared" si="588"/>
        <v>23139.375</v>
      </c>
      <c r="G3120" s="25">
        <f t="shared" si="589"/>
        <v>0.88844231963914322</v>
      </c>
      <c r="H3120" s="25">
        <f t="shared" si="584"/>
        <v>0.99730290362961838</v>
      </c>
      <c r="I3120" s="4">
        <f t="shared" si="590"/>
        <v>20613.596857264238</v>
      </c>
      <c r="J3120" s="25">
        <f t="shared" si="585"/>
        <v>25338.30727722048</v>
      </c>
      <c r="K3120" s="15">
        <f t="shared" si="591"/>
        <v>25269.967420631474</v>
      </c>
      <c r="L3120" s="36">
        <f t="shared" si="592"/>
        <v>-4711.9674206314739</v>
      </c>
      <c r="M3120" s="36">
        <f t="shared" si="593"/>
        <v>4711.9674206314739</v>
      </c>
      <c r="N3120" s="36">
        <f t="shared" si="594"/>
        <v>0.22920359084694397</v>
      </c>
      <c r="O3120" s="36">
        <f t="shared" si="595"/>
        <v>22202636.973092426</v>
      </c>
      <c r="P3120" s="35">
        <f t="shared" si="586"/>
        <v>22202636.973092426</v>
      </c>
    </row>
    <row r="3121" spans="1:16" x14ac:dyDescent="0.4">
      <c r="A3121" s="1">
        <v>3120</v>
      </c>
      <c r="B3121" s="21">
        <v>42933</v>
      </c>
      <c r="C3121" s="43">
        <v>4</v>
      </c>
      <c r="D3121" s="23">
        <v>23665</v>
      </c>
      <c r="E3121" s="25">
        <f t="shared" si="587"/>
        <v>23123.25</v>
      </c>
      <c r="F3121" s="25">
        <f t="shared" si="588"/>
        <v>23747.375</v>
      </c>
      <c r="G3121" s="25">
        <f t="shared" si="589"/>
        <v>0.99653119555319269</v>
      </c>
      <c r="H3121" s="25">
        <f t="shared" si="584"/>
        <v>0.99897478522145755</v>
      </c>
      <c r="I3121" s="4">
        <f t="shared" si="590"/>
        <v>23689.28660672234</v>
      </c>
      <c r="J3121" s="25">
        <f t="shared" si="585"/>
        <v>25338.653272810305</v>
      </c>
      <c r="K3121" s="15">
        <f t="shared" si="591"/>
        <v>25312.675711006657</v>
      </c>
      <c r="L3121" s="36">
        <f t="shared" si="592"/>
        <v>-1647.6757110066574</v>
      </c>
      <c r="M3121" s="36">
        <f t="shared" si="593"/>
        <v>1647.6757110066574</v>
      </c>
      <c r="N3121" s="36">
        <f t="shared" si="594"/>
        <v>6.9625003634340057E-2</v>
      </c>
      <c r="O3121" s="36">
        <f t="shared" si="595"/>
        <v>2714835.248641294</v>
      </c>
      <c r="P3121" s="35">
        <f t="shared" si="586"/>
        <v>2714835.248641294</v>
      </c>
    </row>
    <row r="3122" spans="1:16" x14ac:dyDescent="0.4">
      <c r="A3122" s="1">
        <v>3121</v>
      </c>
      <c r="B3122" s="21">
        <v>42934</v>
      </c>
      <c r="C3122" s="43">
        <v>1</v>
      </c>
      <c r="D3122" s="23">
        <v>26338</v>
      </c>
      <c r="E3122" s="25">
        <f t="shared" si="587"/>
        <v>24371.5</v>
      </c>
      <c r="F3122" s="25">
        <f t="shared" si="588"/>
        <v>24510.75</v>
      </c>
      <c r="G3122" s="25">
        <f t="shared" si="589"/>
        <v>1.0745489224115949</v>
      </c>
      <c r="H3122" s="25">
        <f t="shared" si="584"/>
        <v>1.002565354379422</v>
      </c>
      <c r="I3122" s="4">
        <f t="shared" si="590"/>
        <v>26270.60658434877</v>
      </c>
      <c r="J3122" s="25">
        <f t="shared" si="585"/>
        <v>25338.99926840013</v>
      </c>
      <c r="K3122" s="15">
        <f t="shared" si="591"/>
        <v>25404.002781143488</v>
      </c>
      <c r="L3122" s="36">
        <f t="shared" si="592"/>
        <v>933.99721885651161</v>
      </c>
      <c r="M3122" s="36">
        <f t="shared" si="593"/>
        <v>933.99721885651161</v>
      </c>
      <c r="N3122" s="36">
        <f t="shared" si="594"/>
        <v>3.5461964418578164E-2</v>
      </c>
      <c r="O3122" s="36">
        <f t="shared" si="595"/>
        <v>872350.80483169842</v>
      </c>
      <c r="P3122" s="35">
        <f t="shared" si="586"/>
        <v>872350.80483169842</v>
      </c>
    </row>
    <row r="3123" spans="1:16" x14ac:dyDescent="0.4">
      <c r="A3123" s="1">
        <v>3122</v>
      </c>
      <c r="B3123" s="21">
        <v>42935</v>
      </c>
      <c r="C3123" s="43">
        <v>2</v>
      </c>
      <c r="D3123" s="23">
        <v>26925</v>
      </c>
      <c r="E3123" s="25">
        <f t="shared" si="587"/>
        <v>24650</v>
      </c>
      <c r="F3123" s="25">
        <f t="shared" si="588"/>
        <v>24869.375</v>
      </c>
      <c r="G3123" s="25">
        <f t="shared" si="589"/>
        <v>1.0826568822095448</v>
      </c>
      <c r="H3123" s="25">
        <f t="shared" si="584"/>
        <v>1.001156956769502</v>
      </c>
      <c r="I3123" s="4">
        <f t="shared" si="590"/>
        <v>26893.884937763047</v>
      </c>
      <c r="J3123" s="25">
        <f t="shared" si="585"/>
        <v>25339.345263989955</v>
      </c>
      <c r="K3123" s="15">
        <f t="shared" si="591"/>
        <v>25368.661791027876</v>
      </c>
      <c r="L3123" s="36">
        <f t="shared" si="592"/>
        <v>1556.3382089721235</v>
      </c>
      <c r="M3123" s="36">
        <f t="shared" si="593"/>
        <v>1556.3382089721235</v>
      </c>
      <c r="N3123" s="36">
        <f t="shared" si="594"/>
        <v>5.7802718996179149E-2</v>
      </c>
      <c r="O3123" s="36">
        <f t="shared" si="595"/>
        <v>2422188.6207065573</v>
      </c>
      <c r="P3123" s="35">
        <f t="shared" si="586"/>
        <v>2422188.6207065573</v>
      </c>
    </row>
    <row r="3124" spans="1:16" x14ac:dyDescent="0.4">
      <c r="A3124" s="1">
        <v>3123</v>
      </c>
      <c r="B3124" s="21">
        <v>42936</v>
      </c>
      <c r="C3124" s="43">
        <v>3</v>
      </c>
      <c r="D3124" s="23">
        <v>21672</v>
      </c>
      <c r="E3124" s="25">
        <f t="shared" si="587"/>
        <v>25088.75</v>
      </c>
      <c r="F3124" s="25">
        <f t="shared" si="588"/>
        <v>24746.5</v>
      </c>
      <c r="G3124" s="25">
        <f t="shared" si="589"/>
        <v>0.87576020851433534</v>
      </c>
      <c r="H3124" s="25">
        <f t="shared" si="584"/>
        <v>0.99730290362961838</v>
      </c>
      <c r="I3124" s="4">
        <f t="shared" si="590"/>
        <v>21730.609548138465</v>
      </c>
      <c r="J3124" s="25">
        <f t="shared" si="585"/>
        <v>25339.691259579784</v>
      </c>
      <c r="K3124" s="15">
        <f t="shared" si="591"/>
        <v>25271.347670256979</v>
      </c>
      <c r="L3124" s="36">
        <f t="shared" si="592"/>
        <v>-3599.3476702569787</v>
      </c>
      <c r="M3124" s="36">
        <f t="shared" si="593"/>
        <v>3599.3476702569787</v>
      </c>
      <c r="N3124" s="36">
        <f t="shared" si="594"/>
        <v>0.1660828566932899</v>
      </c>
      <c r="O3124" s="36">
        <f t="shared" si="595"/>
        <v>12955303.651384341</v>
      </c>
      <c r="P3124" s="35">
        <f t="shared" si="586"/>
        <v>12955303.651384341</v>
      </c>
    </row>
    <row r="3125" spans="1:16" x14ac:dyDescent="0.4">
      <c r="A3125" s="1">
        <v>3124</v>
      </c>
      <c r="B3125" s="21">
        <v>42937</v>
      </c>
      <c r="C3125" s="43">
        <v>4</v>
      </c>
      <c r="D3125" s="23">
        <v>25420</v>
      </c>
      <c r="E3125" s="25">
        <f t="shared" si="587"/>
        <v>24404.25</v>
      </c>
      <c r="F3125" s="25">
        <f t="shared" si="588"/>
        <v>24114.875</v>
      </c>
      <c r="G3125" s="25">
        <f t="shared" si="589"/>
        <v>1.0541211596576803</v>
      </c>
      <c r="H3125" s="25">
        <f t="shared" si="584"/>
        <v>0.99897478522145755</v>
      </c>
      <c r="I3125" s="4">
        <f t="shared" si="590"/>
        <v>25446.087705171431</v>
      </c>
      <c r="J3125" s="25">
        <f t="shared" si="585"/>
        <v>25340.037255169609</v>
      </c>
      <c r="K3125" s="15">
        <f t="shared" si="591"/>
        <v>25314.058274486793</v>
      </c>
      <c r="L3125" s="36">
        <f t="shared" si="592"/>
        <v>105.94172551320662</v>
      </c>
      <c r="M3125" s="36">
        <f t="shared" si="593"/>
        <v>105.94172551320662</v>
      </c>
      <c r="N3125" s="36">
        <f t="shared" si="594"/>
        <v>4.167652459213478E-3</v>
      </c>
      <c r="O3125" s="36">
        <f t="shared" si="595"/>
        <v>11223.649204715615</v>
      </c>
      <c r="P3125" s="35">
        <f t="shared" si="586"/>
        <v>11223.649204715615</v>
      </c>
    </row>
    <row r="3126" spans="1:16" x14ac:dyDescent="0.4">
      <c r="A3126" s="1">
        <v>3125</v>
      </c>
      <c r="B3126" s="21">
        <v>42938</v>
      </c>
      <c r="C3126" s="43">
        <v>1</v>
      </c>
      <c r="D3126" s="23">
        <v>23600</v>
      </c>
      <c r="E3126" s="25">
        <f t="shared" si="587"/>
        <v>23825.5</v>
      </c>
      <c r="F3126" s="25">
        <f t="shared" si="588"/>
        <v>26720.75</v>
      </c>
      <c r="G3126" s="25">
        <f t="shared" si="589"/>
        <v>0.88320874226958446</v>
      </c>
      <c r="H3126" s="25">
        <f t="shared" si="584"/>
        <v>1.002565354379422</v>
      </c>
      <c r="I3126" s="4">
        <f t="shared" si="590"/>
        <v>23539.612551850216</v>
      </c>
      <c r="J3126" s="25">
        <f t="shared" si="585"/>
        <v>25340.383250759434</v>
      </c>
      <c r="K3126" s="15">
        <f t="shared" si="591"/>
        <v>25405.390313907999</v>
      </c>
      <c r="L3126" s="36">
        <f t="shared" si="592"/>
        <v>-1805.3903139079994</v>
      </c>
      <c r="M3126" s="36">
        <f t="shared" si="593"/>
        <v>1805.3903139079994</v>
      </c>
      <c r="N3126" s="36">
        <f t="shared" si="594"/>
        <v>7.649958957237285E-2</v>
      </c>
      <c r="O3126" s="36">
        <f t="shared" si="595"/>
        <v>3259434.1855528243</v>
      </c>
      <c r="P3126" s="35">
        <f t="shared" si="586"/>
        <v>3259434.1855528243</v>
      </c>
    </row>
    <row r="3127" spans="1:16" x14ac:dyDescent="0.4">
      <c r="A3127" s="1">
        <v>3126</v>
      </c>
      <c r="B3127" s="21">
        <v>42939</v>
      </c>
      <c r="C3127" s="43">
        <v>2</v>
      </c>
      <c r="D3127" s="23">
        <v>24610</v>
      </c>
      <c r="E3127" s="25">
        <f t="shared" si="587"/>
        <v>29616</v>
      </c>
      <c r="F3127" s="25">
        <f t="shared" si="588"/>
        <v>29367.875</v>
      </c>
      <c r="G3127" s="25">
        <f t="shared" si="589"/>
        <v>0.83799049131065828</v>
      </c>
      <c r="H3127" s="25">
        <f t="shared" si="584"/>
        <v>1.001156956769502</v>
      </c>
      <c r="I3127" s="4">
        <f t="shared" si="590"/>
        <v>24581.560197524552</v>
      </c>
      <c r="J3127" s="25">
        <f t="shared" si="585"/>
        <v>25340.729246349259</v>
      </c>
      <c r="K3127" s="15">
        <f t="shared" si="591"/>
        <v>25370.047374594942</v>
      </c>
      <c r="L3127" s="36">
        <f t="shared" si="592"/>
        <v>-760.04737459494208</v>
      </c>
      <c r="M3127" s="36">
        <f t="shared" si="593"/>
        <v>760.04737459494208</v>
      </c>
      <c r="N3127" s="36">
        <f t="shared" si="594"/>
        <v>3.0883680398006586E-2</v>
      </c>
      <c r="O3127" s="36">
        <f t="shared" si="595"/>
        <v>577672.01162866422</v>
      </c>
      <c r="P3127" s="35">
        <f t="shared" si="586"/>
        <v>577672.01162866422</v>
      </c>
    </row>
    <row r="3128" spans="1:16" x14ac:dyDescent="0.4">
      <c r="A3128" s="1">
        <v>3127</v>
      </c>
      <c r="B3128" s="21">
        <v>42940</v>
      </c>
      <c r="C3128" s="43">
        <v>3</v>
      </c>
      <c r="D3128" s="23">
        <v>44834</v>
      </c>
      <c r="E3128" s="25">
        <f t="shared" si="587"/>
        <v>29119.75</v>
      </c>
      <c r="F3128" s="25">
        <f t="shared" si="588"/>
        <v>29560.375</v>
      </c>
      <c r="G3128" s="25">
        <f t="shared" si="589"/>
        <v>1.5166925318098976</v>
      </c>
      <c r="H3128" s="25">
        <f t="shared" si="584"/>
        <v>0.99730290362961838</v>
      </c>
      <c r="I3128" s="4">
        <f t="shared" si="590"/>
        <v>44955.24863793097</v>
      </c>
      <c r="J3128" s="25">
        <f t="shared" si="585"/>
        <v>25341.075241939085</v>
      </c>
      <c r="K3128" s="15">
        <f t="shared" si="591"/>
        <v>25272.727919882484</v>
      </c>
      <c r="L3128" s="36">
        <f t="shared" si="592"/>
        <v>19561.272080117516</v>
      </c>
      <c r="M3128" s="36">
        <f t="shared" si="593"/>
        <v>19561.272080117516</v>
      </c>
      <c r="N3128" s="36">
        <f t="shared" si="594"/>
        <v>0.43630441361728861</v>
      </c>
      <c r="O3128" s="36">
        <f t="shared" si="595"/>
        <v>382643365.39238507</v>
      </c>
      <c r="P3128" s="35">
        <f t="shared" si="586"/>
        <v>382643365.39238507</v>
      </c>
    </row>
    <row r="3129" spans="1:16" x14ac:dyDescent="0.4">
      <c r="A3129" s="1">
        <v>3128</v>
      </c>
      <c r="B3129" s="21">
        <v>42941</v>
      </c>
      <c r="C3129" s="43">
        <v>4</v>
      </c>
      <c r="D3129" s="23">
        <v>23435</v>
      </c>
      <c r="E3129" s="25">
        <f t="shared" si="587"/>
        <v>30001</v>
      </c>
      <c r="F3129" s="25">
        <f t="shared" si="588"/>
        <v>29824.25</v>
      </c>
      <c r="G3129" s="25">
        <f t="shared" si="589"/>
        <v>0.7857699690687947</v>
      </c>
      <c r="H3129" s="25">
        <f t="shared" si="584"/>
        <v>0.99897478522145755</v>
      </c>
      <c r="I3129" s="4">
        <f t="shared" si="590"/>
        <v>23459.050565330152</v>
      </c>
      <c r="J3129" s="25">
        <f t="shared" si="585"/>
        <v>25341.42123752891</v>
      </c>
      <c r="K3129" s="15">
        <f t="shared" si="591"/>
        <v>25315.440837966926</v>
      </c>
      <c r="L3129" s="36">
        <f t="shared" si="592"/>
        <v>-1880.4408379669258</v>
      </c>
      <c r="M3129" s="36">
        <f t="shared" si="593"/>
        <v>1880.4408379669258</v>
      </c>
      <c r="N3129" s="36">
        <f t="shared" si="594"/>
        <v>8.024070142807449E-2</v>
      </c>
      <c r="O3129" s="36">
        <f t="shared" si="595"/>
        <v>3536057.745093754</v>
      </c>
      <c r="P3129" s="35">
        <f t="shared" si="586"/>
        <v>3536057.745093754</v>
      </c>
    </row>
    <row r="3130" spans="1:16" x14ac:dyDescent="0.4">
      <c r="A3130" s="1">
        <v>3129</v>
      </c>
      <c r="B3130" s="21">
        <v>42942</v>
      </c>
      <c r="C3130" s="43">
        <v>1</v>
      </c>
      <c r="D3130" s="23">
        <v>27125</v>
      </c>
      <c r="E3130" s="25">
        <f t="shared" si="587"/>
        <v>29647.5</v>
      </c>
      <c r="F3130" s="25">
        <f t="shared" si="588"/>
        <v>27220.375</v>
      </c>
      <c r="G3130" s="25">
        <f t="shared" si="589"/>
        <v>0.99649619081294805</v>
      </c>
      <c r="H3130" s="25">
        <f t="shared" si="584"/>
        <v>1.002565354379422</v>
      </c>
      <c r="I3130" s="4">
        <f t="shared" si="590"/>
        <v>27055.592816480384</v>
      </c>
      <c r="J3130" s="25">
        <f t="shared" si="585"/>
        <v>25341.767233118735</v>
      </c>
      <c r="K3130" s="15">
        <f t="shared" si="591"/>
        <v>25406.777846672507</v>
      </c>
      <c r="L3130" s="36">
        <f t="shared" si="592"/>
        <v>1718.2221533274933</v>
      </c>
      <c r="M3130" s="36">
        <f t="shared" si="593"/>
        <v>1718.2221533274933</v>
      </c>
      <c r="N3130" s="36">
        <f t="shared" si="594"/>
        <v>6.3344595514377627E-2</v>
      </c>
      <c r="O3130" s="36">
        <f t="shared" si="595"/>
        <v>2952287.3681853679</v>
      </c>
      <c r="P3130" s="35">
        <f t="shared" si="586"/>
        <v>2952287.3681853679</v>
      </c>
    </row>
    <row r="3131" spans="1:16" x14ac:dyDescent="0.4">
      <c r="A3131" s="1">
        <v>3130</v>
      </c>
      <c r="B3131" s="21">
        <v>42943</v>
      </c>
      <c r="C3131" s="43">
        <v>2</v>
      </c>
      <c r="D3131" s="23">
        <v>23196</v>
      </c>
      <c r="E3131" s="25">
        <f t="shared" si="587"/>
        <v>24793.25</v>
      </c>
      <c r="F3131" s="25">
        <f t="shared" si="588"/>
        <v>24847.75</v>
      </c>
      <c r="G3131" s="25">
        <f t="shared" si="589"/>
        <v>0.93352516827479348</v>
      </c>
      <c r="H3131" s="25">
        <f t="shared" si="584"/>
        <v>1.001156956769502</v>
      </c>
      <c r="I3131" s="4">
        <f t="shared" si="590"/>
        <v>23169.194243875641</v>
      </c>
      <c r="J3131" s="25">
        <f t="shared" si="585"/>
        <v>25342.11322870856</v>
      </c>
      <c r="K3131" s="15">
        <f t="shared" si="591"/>
        <v>25371.432958162</v>
      </c>
      <c r="L3131" s="36">
        <f t="shared" si="592"/>
        <v>-2175.4329581620004</v>
      </c>
      <c r="M3131" s="36">
        <f t="shared" si="593"/>
        <v>2175.4329581620004</v>
      </c>
      <c r="N3131" s="36">
        <f t="shared" si="594"/>
        <v>9.3784831788325598E-2</v>
      </c>
      <c r="O3131" s="36">
        <f t="shared" si="595"/>
        <v>4732508.5554574719</v>
      </c>
      <c r="P3131" s="35">
        <f t="shared" si="586"/>
        <v>4732508.5554574719</v>
      </c>
    </row>
    <row r="3132" spans="1:16" x14ac:dyDescent="0.4">
      <c r="A3132" s="1">
        <v>3131</v>
      </c>
      <c r="B3132" s="21">
        <v>42944</v>
      </c>
      <c r="C3132" s="43">
        <v>3</v>
      </c>
      <c r="D3132" s="23">
        <v>25417</v>
      </c>
      <c r="E3132" s="25">
        <f t="shared" si="587"/>
        <v>24902.25</v>
      </c>
      <c r="F3132" s="25">
        <f t="shared" si="588"/>
        <v>24062.75</v>
      </c>
      <c r="G3132" s="25">
        <f t="shared" si="589"/>
        <v>1.0562799347539247</v>
      </c>
      <c r="H3132" s="25">
        <f t="shared" si="584"/>
        <v>0.99730290362961838</v>
      </c>
      <c r="I3132" s="4">
        <f t="shared" si="590"/>
        <v>25485.737490080995</v>
      </c>
      <c r="J3132" s="25">
        <f t="shared" si="585"/>
        <v>25342.459224298389</v>
      </c>
      <c r="K3132" s="15">
        <f t="shared" si="591"/>
        <v>25274.108169507988</v>
      </c>
      <c r="L3132" s="36">
        <f t="shared" si="592"/>
        <v>142.89183049201165</v>
      </c>
      <c r="M3132" s="36">
        <f t="shared" si="593"/>
        <v>142.89183049201165</v>
      </c>
      <c r="N3132" s="36">
        <f t="shared" si="594"/>
        <v>5.6218999288669648E-3</v>
      </c>
      <c r="O3132" s="36">
        <f t="shared" si="595"/>
        <v>20418.075221357791</v>
      </c>
      <c r="P3132" s="35">
        <f t="shared" si="586"/>
        <v>20418.075221357791</v>
      </c>
    </row>
    <row r="3133" spans="1:16" x14ac:dyDescent="0.4">
      <c r="A3133" s="1">
        <v>3132</v>
      </c>
      <c r="B3133" s="21">
        <v>42945</v>
      </c>
      <c r="C3133" s="43">
        <v>4</v>
      </c>
      <c r="D3133" s="23">
        <v>23871</v>
      </c>
      <c r="E3133" s="25">
        <f t="shared" si="587"/>
        <v>23223.25</v>
      </c>
      <c r="F3133" s="25">
        <f t="shared" si="588"/>
        <v>23637.625</v>
      </c>
      <c r="G3133" s="25">
        <f t="shared" si="589"/>
        <v>1.009873030814221</v>
      </c>
      <c r="H3133" s="25">
        <f t="shared" si="584"/>
        <v>0.99897478522145755</v>
      </c>
      <c r="I3133" s="4">
        <f t="shared" si="590"/>
        <v>23895.498017708385</v>
      </c>
      <c r="J3133" s="25">
        <f t="shared" si="585"/>
        <v>25342.805219888214</v>
      </c>
      <c r="K3133" s="15">
        <f t="shared" si="591"/>
        <v>25316.823401447062</v>
      </c>
      <c r="L3133" s="36">
        <f t="shared" si="592"/>
        <v>-1445.8234014470618</v>
      </c>
      <c r="M3133" s="36">
        <f t="shared" si="593"/>
        <v>1445.8234014470618</v>
      </c>
      <c r="N3133" s="36">
        <f t="shared" si="594"/>
        <v>6.0568195779274504E-2</v>
      </c>
      <c r="O3133" s="36">
        <f t="shared" si="595"/>
        <v>2090405.3081719514</v>
      </c>
      <c r="P3133" s="35">
        <f t="shared" si="586"/>
        <v>2090405.3081719514</v>
      </c>
    </row>
    <row r="3134" spans="1:16" x14ac:dyDescent="0.4">
      <c r="A3134" s="1">
        <v>3133</v>
      </c>
      <c r="B3134" s="21">
        <v>42946</v>
      </c>
      <c r="C3134" s="43">
        <v>1</v>
      </c>
      <c r="D3134" s="23">
        <v>20409</v>
      </c>
      <c r="E3134" s="25">
        <f t="shared" si="587"/>
        <v>24052</v>
      </c>
      <c r="F3134" s="25">
        <f t="shared" si="588"/>
        <v>24230.25</v>
      </c>
      <c r="G3134" s="25">
        <f t="shared" si="589"/>
        <v>0.84229423963846839</v>
      </c>
      <c r="H3134" s="25">
        <f t="shared" si="584"/>
        <v>1.002565354379422</v>
      </c>
      <c r="I3134" s="4">
        <f t="shared" si="590"/>
        <v>20356.777651301316</v>
      </c>
      <c r="J3134" s="25">
        <f t="shared" si="585"/>
        <v>25343.151215478039</v>
      </c>
      <c r="K3134" s="15">
        <f t="shared" si="591"/>
        <v>25408.165379437018</v>
      </c>
      <c r="L3134" s="36">
        <f t="shared" si="592"/>
        <v>-4999.1653794370177</v>
      </c>
      <c r="M3134" s="36">
        <f t="shared" si="593"/>
        <v>4999.1653794370177</v>
      </c>
      <c r="N3134" s="36">
        <f t="shared" si="594"/>
        <v>0.24494906068092595</v>
      </c>
      <c r="O3134" s="36">
        <f t="shared" si="595"/>
        <v>24991654.49096166</v>
      </c>
      <c r="P3134" s="35">
        <f t="shared" si="586"/>
        <v>24991654.49096166</v>
      </c>
    </row>
    <row r="3135" spans="1:16" x14ac:dyDescent="0.4">
      <c r="A3135" s="1">
        <v>3134</v>
      </c>
      <c r="B3135" s="21">
        <v>42947</v>
      </c>
      <c r="C3135" s="43">
        <v>2</v>
      </c>
      <c r="D3135" s="23">
        <v>26511</v>
      </c>
      <c r="E3135" s="25">
        <f t="shared" si="587"/>
        <v>24408.5</v>
      </c>
      <c r="F3135" s="25">
        <f t="shared" si="588"/>
        <v>25045.5</v>
      </c>
      <c r="G3135" s="25">
        <f t="shared" si="589"/>
        <v>1.0585135054201353</v>
      </c>
      <c r="H3135" s="25">
        <f t="shared" si="584"/>
        <v>1.001156956769502</v>
      </c>
      <c r="I3135" s="4">
        <f t="shared" si="590"/>
        <v>26480.363364346747</v>
      </c>
      <c r="J3135" s="25">
        <f t="shared" si="585"/>
        <v>25343.497211067865</v>
      </c>
      <c r="K3135" s="15">
        <f t="shared" si="591"/>
        <v>25372.818541729066</v>
      </c>
      <c r="L3135" s="36">
        <f t="shared" si="592"/>
        <v>1138.1814582709339</v>
      </c>
      <c r="M3135" s="36">
        <f t="shared" si="593"/>
        <v>1138.1814582709339</v>
      </c>
      <c r="N3135" s="36">
        <f t="shared" si="594"/>
        <v>4.2932422702686955E-2</v>
      </c>
      <c r="O3135" s="36">
        <f t="shared" si="595"/>
        <v>1295457.0319517497</v>
      </c>
      <c r="P3135" s="35">
        <f t="shared" si="586"/>
        <v>1295457.0319517497</v>
      </c>
    </row>
    <row r="3136" spans="1:16" x14ac:dyDescent="0.4">
      <c r="A3136" s="1">
        <v>3135</v>
      </c>
      <c r="B3136" s="21">
        <v>42948</v>
      </c>
      <c r="C3136" s="43">
        <v>3</v>
      </c>
      <c r="D3136" s="23">
        <v>26843</v>
      </c>
      <c r="E3136" s="25">
        <f t="shared" si="587"/>
        <v>25682.5</v>
      </c>
      <c r="F3136" s="25">
        <f t="shared" si="588"/>
        <v>25715.75</v>
      </c>
      <c r="G3136" s="25">
        <f t="shared" si="589"/>
        <v>1.043835003840059</v>
      </c>
      <c r="H3136" s="25">
        <f t="shared" si="584"/>
        <v>0.99730290362961838</v>
      </c>
      <c r="I3136" s="4">
        <f t="shared" si="590"/>
        <v>26915.593950751238</v>
      </c>
      <c r="J3136" s="25">
        <f t="shared" si="585"/>
        <v>25343.84320665769</v>
      </c>
      <c r="K3136" s="15">
        <f t="shared" si="591"/>
        <v>25275.488419133493</v>
      </c>
      <c r="L3136" s="36">
        <f t="shared" si="592"/>
        <v>1567.5115808665068</v>
      </c>
      <c r="M3136" s="36">
        <f t="shared" si="593"/>
        <v>1567.5115808665068</v>
      </c>
      <c r="N3136" s="36">
        <f t="shared" si="594"/>
        <v>5.8395543749450766E-2</v>
      </c>
      <c r="O3136" s="36">
        <f t="shared" si="595"/>
        <v>2457092.5561506152</v>
      </c>
      <c r="P3136" s="35">
        <f t="shared" si="586"/>
        <v>2457092.5561506152</v>
      </c>
    </row>
    <row r="3137" spans="1:16" x14ac:dyDescent="0.4">
      <c r="A3137" s="1">
        <v>3136</v>
      </c>
      <c r="B3137" s="21">
        <v>42949</v>
      </c>
      <c r="C3137" s="43">
        <v>4</v>
      </c>
      <c r="D3137" s="23">
        <v>28967</v>
      </c>
      <c r="E3137" s="25">
        <f t="shared" si="587"/>
        <v>25749</v>
      </c>
      <c r="F3137" s="25">
        <f t="shared" si="588"/>
        <v>25788.875</v>
      </c>
      <c r="G3137" s="25">
        <f t="shared" si="589"/>
        <v>1.1232362792095429</v>
      </c>
      <c r="H3137" s="25">
        <f t="shared" si="584"/>
        <v>0.99897478522145755</v>
      </c>
      <c r="I3137" s="4">
        <f t="shared" si="590"/>
        <v>28996.727873945743</v>
      </c>
      <c r="J3137" s="25">
        <f t="shared" si="585"/>
        <v>25344.189202247515</v>
      </c>
      <c r="K3137" s="15">
        <f t="shared" si="591"/>
        <v>25318.205964927194</v>
      </c>
      <c r="L3137" s="36">
        <f t="shared" si="592"/>
        <v>3648.7940350728059</v>
      </c>
      <c r="M3137" s="36">
        <f t="shared" si="593"/>
        <v>3648.7940350728059</v>
      </c>
      <c r="N3137" s="36">
        <f t="shared" si="594"/>
        <v>0.12596382211042931</v>
      </c>
      <c r="O3137" s="36">
        <f t="shared" si="595"/>
        <v>13313697.910382889</v>
      </c>
      <c r="P3137" s="35">
        <f t="shared" si="586"/>
        <v>13313697.910382889</v>
      </c>
    </row>
    <row r="3138" spans="1:16" x14ac:dyDescent="0.4">
      <c r="A3138" s="1">
        <v>3137</v>
      </c>
      <c r="B3138" s="21">
        <v>42950</v>
      </c>
      <c r="C3138" s="43">
        <v>1</v>
      </c>
      <c r="D3138" s="23">
        <v>20675</v>
      </c>
      <c r="E3138" s="25">
        <f t="shared" si="587"/>
        <v>25828.75</v>
      </c>
      <c r="F3138" s="25">
        <f t="shared" si="588"/>
        <v>25273.5</v>
      </c>
      <c r="G3138" s="25">
        <f t="shared" si="589"/>
        <v>0.81805052723208105</v>
      </c>
      <c r="H3138" s="25">
        <f t="shared" ref="H3138:H3201" si="596">VLOOKUP(C3138,$Q$38:$S$42,3,FALSE)</f>
        <v>1.002565354379422</v>
      </c>
      <c r="I3138" s="4">
        <f t="shared" si="590"/>
        <v>20622.09701311454</v>
      </c>
      <c r="J3138" s="25">
        <f t="shared" si="585"/>
        <v>25344.53519783734</v>
      </c>
      <c r="K3138" s="15">
        <f t="shared" si="591"/>
        <v>25409.552912201525</v>
      </c>
      <c r="L3138" s="36">
        <f t="shared" si="592"/>
        <v>-4734.552912201525</v>
      </c>
      <c r="M3138" s="36">
        <f t="shared" si="593"/>
        <v>4734.552912201525</v>
      </c>
      <c r="N3138" s="36">
        <f t="shared" si="594"/>
        <v>0.22899893166633736</v>
      </c>
      <c r="O3138" s="36">
        <f t="shared" si="595"/>
        <v>22415991.278435942</v>
      </c>
      <c r="P3138" s="35">
        <f t="shared" si="586"/>
        <v>22415991.278435942</v>
      </c>
    </row>
    <row r="3139" spans="1:16" x14ac:dyDescent="0.4">
      <c r="A3139" s="1">
        <v>3138</v>
      </c>
      <c r="B3139" s="21">
        <v>42951</v>
      </c>
      <c r="C3139" s="43">
        <v>2</v>
      </c>
      <c r="D3139" s="23">
        <v>26830</v>
      </c>
      <c r="E3139" s="25">
        <f t="shared" si="587"/>
        <v>24718.25</v>
      </c>
      <c r="F3139" s="25">
        <f t="shared" si="588"/>
        <v>23757.375</v>
      </c>
      <c r="G3139" s="25">
        <f t="shared" si="589"/>
        <v>1.1293335227481993</v>
      </c>
      <c r="H3139" s="25">
        <f t="shared" si="596"/>
        <v>1.001156956769502</v>
      </c>
      <c r="I3139" s="4">
        <f t="shared" si="590"/>
        <v>26798.994721640949</v>
      </c>
      <c r="J3139" s="25">
        <f t="shared" ref="J3139:J3202" si="597">INTERCEPT($I$2:$I$3896,$A$2:$A$3896)+SLOPE($I$2:$I$3896,$A$2:$A$3896)*A3139</f>
        <v>25344.881193427165</v>
      </c>
      <c r="K3139" s="15">
        <f t="shared" si="591"/>
        <v>25374.204125296124</v>
      </c>
      <c r="L3139" s="36">
        <f t="shared" si="592"/>
        <v>1455.7958747038756</v>
      </c>
      <c r="M3139" s="36">
        <f t="shared" si="593"/>
        <v>1455.7958747038756</v>
      </c>
      <c r="N3139" s="36">
        <f t="shared" si="594"/>
        <v>5.4260002784341246E-2</v>
      </c>
      <c r="O3139" s="36">
        <f t="shared" si="595"/>
        <v>2119341.6288048225</v>
      </c>
      <c r="P3139" s="35">
        <f t="shared" ref="P3139:P3202" si="598">(D3139-K3139)^2</f>
        <v>2119341.6288048225</v>
      </c>
    </row>
    <row r="3140" spans="1:16" x14ac:dyDescent="0.4">
      <c r="A3140" s="1">
        <v>3139</v>
      </c>
      <c r="B3140" s="21">
        <v>42952</v>
      </c>
      <c r="C3140" s="43">
        <v>3</v>
      </c>
      <c r="D3140" s="23">
        <v>22401</v>
      </c>
      <c r="E3140" s="25">
        <f t="shared" si="587"/>
        <v>22796.5</v>
      </c>
      <c r="F3140" s="25">
        <f t="shared" si="588"/>
        <v>23449.25</v>
      </c>
      <c r="G3140" s="25">
        <f t="shared" si="589"/>
        <v>0.95529707773169714</v>
      </c>
      <c r="H3140" s="25">
        <f t="shared" si="596"/>
        <v>0.99730290362961838</v>
      </c>
      <c r="I3140" s="4">
        <f t="shared" si="590"/>
        <v>22461.581048719534</v>
      </c>
      <c r="J3140" s="25">
        <f t="shared" si="597"/>
        <v>25345.227189016994</v>
      </c>
      <c r="K3140" s="15">
        <f t="shared" si="591"/>
        <v>25276.868668758998</v>
      </c>
      <c r="L3140" s="36">
        <f t="shared" si="592"/>
        <v>-2875.868668758998</v>
      </c>
      <c r="M3140" s="36">
        <f t="shared" si="593"/>
        <v>2875.868668758998</v>
      </c>
      <c r="N3140" s="36">
        <f t="shared" si="594"/>
        <v>0.12838126283465015</v>
      </c>
      <c r="O3140" s="36">
        <f t="shared" si="595"/>
        <v>8270620.5999496514</v>
      </c>
      <c r="P3140" s="35">
        <f t="shared" si="598"/>
        <v>8270620.5999496514</v>
      </c>
    </row>
    <row r="3141" spans="1:16" x14ac:dyDescent="0.4">
      <c r="A3141" s="1">
        <v>3140</v>
      </c>
      <c r="B3141" s="21">
        <v>42953</v>
      </c>
      <c r="C3141" s="43">
        <v>4</v>
      </c>
      <c r="D3141" s="23">
        <v>21280</v>
      </c>
      <c r="E3141" s="25">
        <f t="shared" ref="E3141:E3204" si="599">AVERAGE(D3139:D3142)</f>
        <v>24102</v>
      </c>
      <c r="F3141" s="25">
        <f t="shared" ref="F3141:F3204" si="600">AVERAGE(E3141:E3142)</f>
        <v>23728.75</v>
      </c>
      <c r="G3141" s="25">
        <f t="shared" si="589"/>
        <v>0.89680240214929152</v>
      </c>
      <c r="H3141" s="25">
        <f t="shared" si="596"/>
        <v>0.99897478522145755</v>
      </c>
      <c r="I3141" s="4">
        <f t="shared" si="590"/>
        <v>21301.83896011204</v>
      </c>
      <c r="J3141" s="25">
        <f t="shared" si="597"/>
        <v>25345.573184606819</v>
      </c>
      <c r="K3141" s="15">
        <f t="shared" si="591"/>
        <v>25319.58852840733</v>
      </c>
      <c r="L3141" s="36">
        <f t="shared" si="592"/>
        <v>-4039.5885284073302</v>
      </c>
      <c r="M3141" s="36">
        <f t="shared" si="593"/>
        <v>4039.5885284073302</v>
      </c>
      <c r="N3141" s="36">
        <f t="shared" si="594"/>
        <v>0.18983028798906626</v>
      </c>
      <c r="O3141" s="36">
        <f t="shared" si="595"/>
        <v>16318275.4788401</v>
      </c>
      <c r="P3141" s="35">
        <f t="shared" si="598"/>
        <v>16318275.4788401</v>
      </c>
    </row>
    <row r="3142" spans="1:16" x14ac:dyDescent="0.4">
      <c r="A3142" s="1">
        <v>3141</v>
      </c>
      <c r="B3142" s="21">
        <v>42954</v>
      </c>
      <c r="C3142" s="43">
        <v>1</v>
      </c>
      <c r="D3142" s="23">
        <v>25897</v>
      </c>
      <c r="E3142" s="25">
        <f t="shared" si="599"/>
        <v>23355.5</v>
      </c>
      <c r="F3142" s="25">
        <f t="shared" si="600"/>
        <v>23819.25</v>
      </c>
      <c r="G3142" s="25">
        <f t="shared" si="589"/>
        <v>1.0872298665994942</v>
      </c>
      <c r="H3142" s="25">
        <f t="shared" si="596"/>
        <v>1.002565354379422</v>
      </c>
      <c r="I3142" s="4">
        <f t="shared" si="590"/>
        <v>25830.735010816315</v>
      </c>
      <c r="J3142" s="25">
        <f t="shared" si="597"/>
        <v>25345.919180196644</v>
      </c>
      <c r="K3142" s="15">
        <f t="shared" si="591"/>
        <v>25410.940444966036</v>
      </c>
      <c r="L3142" s="36">
        <f t="shared" si="592"/>
        <v>486.05955503396399</v>
      </c>
      <c r="M3142" s="36">
        <f t="shared" si="593"/>
        <v>486.05955503396399</v>
      </c>
      <c r="N3142" s="36">
        <f t="shared" si="594"/>
        <v>1.8768952196546472E-2</v>
      </c>
      <c r="O3142" s="36">
        <f t="shared" si="595"/>
        <v>236253.89103981506</v>
      </c>
      <c r="P3142" s="35">
        <f t="shared" si="598"/>
        <v>236253.89103981506</v>
      </c>
    </row>
    <row r="3143" spans="1:16" x14ac:dyDescent="0.4">
      <c r="A3143" s="1">
        <v>3142</v>
      </c>
      <c r="B3143" s="21">
        <v>42955</v>
      </c>
      <c r="C3143" s="43">
        <v>2</v>
      </c>
      <c r="D3143" s="23">
        <v>23844</v>
      </c>
      <c r="E3143" s="25">
        <f t="shared" si="599"/>
        <v>24283</v>
      </c>
      <c r="F3143" s="25">
        <f t="shared" si="600"/>
        <v>24187.375</v>
      </c>
      <c r="G3143" s="25">
        <f t="shared" si="589"/>
        <v>0.98580354420436278</v>
      </c>
      <c r="H3143" s="25">
        <f t="shared" si="596"/>
        <v>1.001156956769502</v>
      </c>
      <c r="I3143" s="4">
        <f t="shared" si="590"/>
        <v>23816.445402266374</v>
      </c>
      <c r="J3143" s="25">
        <f t="shared" si="597"/>
        <v>25346.26517578647</v>
      </c>
      <c r="K3143" s="15">
        <f t="shared" si="591"/>
        <v>25375.58970886319</v>
      </c>
      <c r="L3143" s="36">
        <f t="shared" si="592"/>
        <v>-1531.58970886319</v>
      </c>
      <c r="M3143" s="36">
        <f t="shared" si="593"/>
        <v>1531.58970886319</v>
      </c>
      <c r="N3143" s="36">
        <f t="shared" si="594"/>
        <v>6.4233757291695601E-2</v>
      </c>
      <c r="O3143" s="36">
        <f t="shared" si="595"/>
        <v>2345767.036295631</v>
      </c>
      <c r="P3143" s="35">
        <f t="shared" si="598"/>
        <v>2345767.036295631</v>
      </c>
    </row>
    <row r="3144" spans="1:16" x14ac:dyDescent="0.4">
      <c r="A3144" s="1">
        <v>3143</v>
      </c>
      <c r="B3144" s="21">
        <v>42956</v>
      </c>
      <c r="C3144" s="43">
        <v>3</v>
      </c>
      <c r="D3144" s="23">
        <v>26111</v>
      </c>
      <c r="E3144" s="25">
        <f t="shared" si="599"/>
        <v>24091.75</v>
      </c>
      <c r="F3144" s="25">
        <f t="shared" si="600"/>
        <v>24109.5</v>
      </c>
      <c r="G3144" s="25">
        <f t="shared" si="589"/>
        <v>1.0830170679607622</v>
      </c>
      <c r="H3144" s="25">
        <f t="shared" si="596"/>
        <v>0.99730290362961838</v>
      </c>
      <c r="I3144" s="4">
        <f t="shared" si="590"/>
        <v>26181.614336999053</v>
      </c>
      <c r="J3144" s="25">
        <f t="shared" si="597"/>
        <v>25346.611171376295</v>
      </c>
      <c r="K3144" s="15">
        <f t="shared" si="591"/>
        <v>25278.248918384503</v>
      </c>
      <c r="L3144" s="36">
        <f t="shared" si="592"/>
        <v>832.75108161549724</v>
      </c>
      <c r="M3144" s="36">
        <f t="shared" si="593"/>
        <v>832.75108161549724</v>
      </c>
      <c r="N3144" s="36">
        <f t="shared" si="594"/>
        <v>3.1892730328807677E-2</v>
      </c>
      <c r="O3144" s="36">
        <f t="shared" si="595"/>
        <v>693474.36393178056</v>
      </c>
      <c r="P3144" s="35">
        <f t="shared" si="598"/>
        <v>693474.36393178056</v>
      </c>
    </row>
    <row r="3145" spans="1:16" x14ac:dyDescent="0.4">
      <c r="A3145" s="1">
        <v>3144</v>
      </c>
      <c r="B3145" s="21">
        <v>42957</v>
      </c>
      <c r="C3145" s="43">
        <v>4</v>
      </c>
      <c r="D3145" s="23">
        <v>20515</v>
      </c>
      <c r="E3145" s="25">
        <f t="shared" si="599"/>
        <v>24127.25</v>
      </c>
      <c r="F3145" s="25">
        <f t="shared" si="600"/>
        <v>24266.375</v>
      </c>
      <c r="G3145" s="25">
        <f t="shared" si="589"/>
        <v>0.84540851280836138</v>
      </c>
      <c r="H3145" s="25">
        <f t="shared" si="596"/>
        <v>0.99897478522145755</v>
      </c>
      <c r="I3145" s="4">
        <f t="shared" si="590"/>
        <v>20536.053865916281</v>
      </c>
      <c r="J3145" s="25">
        <f t="shared" si="597"/>
        <v>25346.95716696612</v>
      </c>
      <c r="K3145" s="15">
        <f t="shared" si="591"/>
        <v>25320.971091887463</v>
      </c>
      <c r="L3145" s="36">
        <f t="shared" si="592"/>
        <v>-4805.9710918874625</v>
      </c>
      <c r="M3145" s="36">
        <f t="shared" si="593"/>
        <v>4805.9710918874625</v>
      </c>
      <c r="N3145" s="36">
        <f t="shared" si="594"/>
        <v>0.23426619994576955</v>
      </c>
      <c r="O3145" s="36">
        <f t="shared" si="595"/>
        <v>23097358.136057969</v>
      </c>
      <c r="P3145" s="35">
        <f t="shared" si="598"/>
        <v>23097358.136057969</v>
      </c>
    </row>
    <row r="3146" spans="1:16" x14ac:dyDescent="0.4">
      <c r="A3146" s="1">
        <v>3145</v>
      </c>
      <c r="B3146" s="21">
        <v>42958</v>
      </c>
      <c r="C3146" s="43">
        <v>1</v>
      </c>
      <c r="D3146" s="23">
        <v>26039</v>
      </c>
      <c r="E3146" s="25">
        <f t="shared" si="599"/>
        <v>24405.5</v>
      </c>
      <c r="F3146" s="25">
        <f t="shared" si="600"/>
        <v>23729.25</v>
      </c>
      <c r="G3146" s="25">
        <f t="shared" si="589"/>
        <v>1.0973376739677825</v>
      </c>
      <c r="H3146" s="25">
        <f t="shared" si="596"/>
        <v>1.002565354379422</v>
      </c>
      <c r="I3146" s="4">
        <f t="shared" si="590"/>
        <v>25972.371662611346</v>
      </c>
      <c r="J3146" s="25">
        <f t="shared" si="597"/>
        <v>25347.303162555945</v>
      </c>
      <c r="K3146" s="15">
        <f t="shared" si="591"/>
        <v>25412.327977730543</v>
      </c>
      <c r="L3146" s="36">
        <f t="shared" si="592"/>
        <v>626.67202226945665</v>
      </c>
      <c r="M3146" s="36">
        <f t="shared" si="593"/>
        <v>626.67202226945665</v>
      </c>
      <c r="N3146" s="36">
        <f t="shared" si="594"/>
        <v>2.4066670082163549E-2</v>
      </c>
      <c r="O3146" s="36">
        <f t="shared" si="595"/>
        <v>392717.82349529036</v>
      </c>
      <c r="P3146" s="35">
        <f t="shared" si="598"/>
        <v>392717.82349529036</v>
      </c>
    </row>
    <row r="3147" spans="1:16" x14ac:dyDescent="0.4">
      <c r="A3147" s="1">
        <v>3146</v>
      </c>
      <c r="B3147" s="21">
        <v>42959</v>
      </c>
      <c r="C3147" s="43">
        <v>2</v>
      </c>
      <c r="D3147" s="23">
        <v>24957</v>
      </c>
      <c r="E3147" s="25">
        <f t="shared" si="599"/>
        <v>23053</v>
      </c>
      <c r="F3147" s="25">
        <f t="shared" si="600"/>
        <v>25811.625</v>
      </c>
      <c r="G3147" s="25">
        <f t="shared" si="589"/>
        <v>0.96688991878659325</v>
      </c>
      <c r="H3147" s="25">
        <f t="shared" si="596"/>
        <v>1.001156956769502</v>
      </c>
      <c r="I3147" s="4">
        <f t="shared" si="590"/>
        <v>24928.159197465269</v>
      </c>
      <c r="J3147" s="25">
        <f t="shared" si="597"/>
        <v>25347.64915814577</v>
      </c>
      <c r="K3147" s="15">
        <f t="shared" si="591"/>
        <v>25376.975292430248</v>
      </c>
      <c r="L3147" s="36">
        <f t="shared" si="592"/>
        <v>-419.97529243024837</v>
      </c>
      <c r="M3147" s="36">
        <f t="shared" si="593"/>
        <v>419.97529243024837</v>
      </c>
      <c r="N3147" s="36">
        <f t="shared" si="594"/>
        <v>1.6827955781153519E-2</v>
      </c>
      <c r="O3147" s="36">
        <f t="shared" si="595"/>
        <v>176379.24625187262</v>
      </c>
      <c r="P3147" s="35">
        <f t="shared" si="598"/>
        <v>176379.24625187262</v>
      </c>
    </row>
    <row r="3148" spans="1:16" x14ac:dyDescent="0.4">
      <c r="A3148" s="1">
        <v>3147</v>
      </c>
      <c r="B3148" s="21">
        <v>42960</v>
      </c>
      <c r="C3148" s="43">
        <v>3</v>
      </c>
      <c r="D3148" s="23">
        <v>20701</v>
      </c>
      <c r="E3148" s="25">
        <f t="shared" si="599"/>
        <v>28570.25</v>
      </c>
      <c r="F3148" s="25">
        <f t="shared" si="600"/>
        <v>28324</v>
      </c>
      <c r="G3148" s="25">
        <f t="shared" si="589"/>
        <v>0.73086428470555009</v>
      </c>
      <c r="H3148" s="25">
        <f t="shared" si="596"/>
        <v>0.99730290362961838</v>
      </c>
      <c r="I3148" s="4">
        <f t="shared" si="590"/>
        <v>20756.983585087411</v>
      </c>
      <c r="J3148" s="25">
        <f t="shared" si="597"/>
        <v>25347.995153735596</v>
      </c>
      <c r="K3148" s="15">
        <f t="shared" si="591"/>
        <v>25279.629168010004</v>
      </c>
      <c r="L3148" s="36">
        <f t="shared" si="592"/>
        <v>-4578.6291680100039</v>
      </c>
      <c r="M3148" s="36">
        <f t="shared" si="593"/>
        <v>4578.6291680100039</v>
      </c>
      <c r="N3148" s="36">
        <f t="shared" si="594"/>
        <v>0.22117912989758967</v>
      </c>
      <c r="O3148" s="36">
        <f t="shared" si="595"/>
        <v>20963845.058151979</v>
      </c>
      <c r="P3148" s="35">
        <f t="shared" si="598"/>
        <v>20963845.058151979</v>
      </c>
    </row>
    <row r="3149" spans="1:16" x14ac:dyDescent="0.4">
      <c r="A3149" s="1">
        <v>3148</v>
      </c>
      <c r="B3149" s="21">
        <v>42961</v>
      </c>
      <c r="C3149" s="43">
        <v>4</v>
      </c>
      <c r="D3149" s="23">
        <v>42584</v>
      </c>
      <c r="E3149" s="25">
        <f t="shared" si="599"/>
        <v>28077.75</v>
      </c>
      <c r="F3149" s="25">
        <f t="shared" si="600"/>
        <v>27731</v>
      </c>
      <c r="G3149" s="25">
        <f t="shared" si="589"/>
        <v>1.5356099671847392</v>
      </c>
      <c r="H3149" s="25">
        <f t="shared" si="596"/>
        <v>0.99897478522145755</v>
      </c>
      <c r="I3149" s="4">
        <f t="shared" si="590"/>
        <v>42627.702550630216</v>
      </c>
      <c r="J3149" s="25">
        <f t="shared" si="597"/>
        <v>25348.341149325424</v>
      </c>
      <c r="K3149" s="15">
        <f t="shared" si="591"/>
        <v>25322.353655367599</v>
      </c>
      <c r="L3149" s="36">
        <f t="shared" si="592"/>
        <v>17261.646344632401</v>
      </c>
      <c r="M3149" s="36">
        <f t="shared" si="593"/>
        <v>17261.646344632401</v>
      </c>
      <c r="N3149" s="36">
        <f t="shared" si="594"/>
        <v>0.40535521192542745</v>
      </c>
      <c r="O3149" s="36">
        <f t="shared" si="595"/>
        <v>297964434.52716112</v>
      </c>
      <c r="P3149" s="35">
        <f t="shared" si="598"/>
        <v>297964434.52716112</v>
      </c>
    </row>
    <row r="3150" spans="1:16" x14ac:dyDescent="0.4">
      <c r="A3150" s="1">
        <v>3149</v>
      </c>
      <c r="B3150" s="21">
        <v>42962</v>
      </c>
      <c r="C3150" s="43">
        <v>1</v>
      </c>
      <c r="D3150" s="23">
        <v>24069</v>
      </c>
      <c r="E3150" s="25">
        <f t="shared" si="599"/>
        <v>27384.25</v>
      </c>
      <c r="F3150" s="25">
        <f t="shared" si="600"/>
        <v>27172.125</v>
      </c>
      <c r="G3150" s="25">
        <f t="shared" si="589"/>
        <v>0.88579748547454418</v>
      </c>
      <c r="H3150" s="25">
        <f t="shared" si="596"/>
        <v>1.002565354379422</v>
      </c>
      <c r="I3150" s="4">
        <f t="shared" si="590"/>
        <v>24007.412479257746</v>
      </c>
      <c r="J3150" s="25">
        <f t="shared" si="597"/>
        <v>25348.68714491525</v>
      </c>
      <c r="K3150" s="15">
        <f t="shared" si="591"/>
        <v>25413.715510495054</v>
      </c>
      <c r="L3150" s="36">
        <f t="shared" si="592"/>
        <v>-1344.7155104950543</v>
      </c>
      <c r="M3150" s="36">
        <f t="shared" si="593"/>
        <v>1344.7155104950543</v>
      </c>
      <c r="N3150" s="36">
        <f t="shared" si="594"/>
        <v>5.5869189018864694E-2</v>
      </c>
      <c r="O3150" s="36">
        <f t="shared" si="595"/>
        <v>1808259.8041659745</v>
      </c>
      <c r="P3150" s="35">
        <f t="shared" si="598"/>
        <v>1808259.8041659745</v>
      </c>
    </row>
    <row r="3151" spans="1:16" x14ac:dyDescent="0.4">
      <c r="A3151" s="1">
        <v>3150</v>
      </c>
      <c r="B3151" s="21">
        <v>42963</v>
      </c>
      <c r="C3151" s="43">
        <v>2</v>
      </c>
      <c r="D3151" s="23">
        <v>22183</v>
      </c>
      <c r="E3151" s="25">
        <f t="shared" si="599"/>
        <v>26960</v>
      </c>
      <c r="F3151" s="25">
        <f t="shared" si="600"/>
        <v>24944.625</v>
      </c>
      <c r="G3151" s="25">
        <f t="shared" si="589"/>
        <v>0.8892897768557354</v>
      </c>
      <c r="H3151" s="25">
        <f t="shared" si="596"/>
        <v>1.001156956769502</v>
      </c>
      <c r="I3151" s="4">
        <f t="shared" si="590"/>
        <v>22157.364886700005</v>
      </c>
      <c r="J3151" s="25">
        <f t="shared" si="597"/>
        <v>25349.033140505075</v>
      </c>
      <c r="K3151" s="15">
        <f t="shared" si="591"/>
        <v>25378.360875997314</v>
      </c>
      <c r="L3151" s="36">
        <f t="shared" si="592"/>
        <v>-3195.360875997314</v>
      </c>
      <c r="M3151" s="36">
        <f t="shared" si="593"/>
        <v>3195.360875997314</v>
      </c>
      <c r="N3151" s="36">
        <f t="shared" si="594"/>
        <v>0.14404547969153469</v>
      </c>
      <c r="O3151" s="36">
        <f t="shared" si="595"/>
        <v>10210331.127854321</v>
      </c>
      <c r="P3151" s="35">
        <f t="shared" si="598"/>
        <v>10210331.127854321</v>
      </c>
    </row>
    <row r="3152" spans="1:16" x14ac:dyDescent="0.4">
      <c r="A3152" s="1">
        <v>3151</v>
      </c>
      <c r="B3152" s="21">
        <v>42964</v>
      </c>
      <c r="C3152" s="43">
        <v>3</v>
      </c>
      <c r="D3152" s="23">
        <v>19004</v>
      </c>
      <c r="E3152" s="25">
        <f t="shared" si="599"/>
        <v>22929.25</v>
      </c>
      <c r="F3152" s="25">
        <f t="shared" si="600"/>
        <v>22951.25</v>
      </c>
      <c r="G3152" s="25">
        <f t="shared" si="589"/>
        <v>0.82801590327324215</v>
      </c>
      <c r="H3152" s="25">
        <f t="shared" si="596"/>
        <v>0.99730290362961838</v>
      </c>
      <c r="I3152" s="4">
        <f t="shared" si="590"/>
        <v>19055.394234626401</v>
      </c>
      <c r="J3152" s="25">
        <f t="shared" si="597"/>
        <v>25349.3791360949</v>
      </c>
      <c r="K3152" s="15">
        <f t="shared" si="591"/>
        <v>25281.009417635512</v>
      </c>
      <c r="L3152" s="36">
        <f t="shared" si="592"/>
        <v>-6277.0094176355124</v>
      </c>
      <c r="M3152" s="36">
        <f t="shared" si="593"/>
        <v>6277.0094176355124</v>
      </c>
      <c r="N3152" s="36">
        <f t="shared" si="594"/>
        <v>0.33029938000607834</v>
      </c>
      <c r="O3152" s="36">
        <f t="shared" si="595"/>
        <v>39400847.229084916</v>
      </c>
      <c r="P3152" s="35">
        <f t="shared" si="598"/>
        <v>39400847.229084916</v>
      </c>
    </row>
    <row r="3153" spans="1:16" x14ac:dyDescent="0.4">
      <c r="A3153" s="1">
        <v>3152</v>
      </c>
      <c r="B3153" s="21">
        <v>42965</v>
      </c>
      <c r="C3153" s="43">
        <v>4</v>
      </c>
      <c r="D3153" s="23">
        <v>26461</v>
      </c>
      <c r="E3153" s="25">
        <f t="shared" si="599"/>
        <v>22973.25</v>
      </c>
      <c r="F3153" s="25">
        <f t="shared" si="600"/>
        <v>23219.75</v>
      </c>
      <c r="G3153" s="25">
        <f t="shared" si="589"/>
        <v>1.1395902195329408</v>
      </c>
      <c r="H3153" s="25">
        <f t="shared" si="596"/>
        <v>0.99897478522145755</v>
      </c>
      <c r="I3153" s="4">
        <f t="shared" si="590"/>
        <v>26488.156049037811</v>
      </c>
      <c r="J3153" s="25">
        <f t="shared" si="597"/>
        <v>25349.725131684725</v>
      </c>
      <c r="K3153" s="15">
        <f t="shared" si="591"/>
        <v>25323.736218847735</v>
      </c>
      <c r="L3153" s="36">
        <f t="shared" si="592"/>
        <v>1137.2637811522654</v>
      </c>
      <c r="M3153" s="36">
        <f t="shared" si="593"/>
        <v>1137.2637811522654</v>
      </c>
      <c r="N3153" s="36">
        <f t="shared" si="594"/>
        <v>4.2978866299545199E-2</v>
      </c>
      <c r="O3153" s="36">
        <f t="shared" si="595"/>
        <v>1293368.907920748</v>
      </c>
      <c r="P3153" s="35">
        <f t="shared" si="598"/>
        <v>1293368.907920748</v>
      </c>
    </row>
    <row r="3154" spans="1:16" x14ac:dyDescent="0.4">
      <c r="A3154" s="1">
        <v>3153</v>
      </c>
      <c r="B3154" s="21">
        <v>42966</v>
      </c>
      <c r="C3154" s="43">
        <v>1</v>
      </c>
      <c r="D3154" s="23">
        <v>24245</v>
      </c>
      <c r="E3154" s="25">
        <f t="shared" si="599"/>
        <v>23466.25</v>
      </c>
      <c r="F3154" s="25">
        <f t="shared" si="600"/>
        <v>24336.75</v>
      </c>
      <c r="G3154" s="25">
        <f t="shared" si="589"/>
        <v>0.99622998140672026</v>
      </c>
      <c r="H3154" s="25">
        <f t="shared" si="596"/>
        <v>1.002565354379422</v>
      </c>
      <c r="I3154" s="4">
        <f t="shared" si="590"/>
        <v>24182.9621321868</v>
      </c>
      <c r="J3154" s="25">
        <f t="shared" si="597"/>
        <v>25350.07112727455</v>
      </c>
      <c r="K3154" s="15">
        <f t="shared" si="591"/>
        <v>25415.103043259562</v>
      </c>
      <c r="L3154" s="36">
        <f t="shared" si="592"/>
        <v>-1170.1030432595617</v>
      </c>
      <c r="M3154" s="36">
        <f t="shared" si="593"/>
        <v>1170.1030432595617</v>
      </c>
      <c r="N3154" s="36">
        <f t="shared" si="594"/>
        <v>4.8261622737041106E-2</v>
      </c>
      <c r="O3154" s="36">
        <f t="shared" si="595"/>
        <v>1369141.1318452877</v>
      </c>
      <c r="P3154" s="35">
        <f t="shared" si="598"/>
        <v>1369141.1318452877</v>
      </c>
    </row>
    <row r="3155" spans="1:16" x14ac:dyDescent="0.4">
      <c r="A3155" s="1">
        <v>3154</v>
      </c>
      <c r="B3155" s="21">
        <v>42967</v>
      </c>
      <c r="C3155" s="43">
        <v>2</v>
      </c>
      <c r="D3155" s="23">
        <v>24155</v>
      </c>
      <c r="E3155" s="25">
        <f t="shared" si="599"/>
        <v>25207.25</v>
      </c>
      <c r="F3155" s="25">
        <f t="shared" si="600"/>
        <v>25456.375</v>
      </c>
      <c r="G3155" s="25">
        <f t="shared" si="589"/>
        <v>0.94887822794879473</v>
      </c>
      <c r="H3155" s="25">
        <f t="shared" si="596"/>
        <v>1.001156956769502</v>
      </c>
      <c r="I3155" s="4">
        <f t="shared" si="590"/>
        <v>24127.086004518715</v>
      </c>
      <c r="J3155" s="25">
        <f t="shared" si="597"/>
        <v>25350.417122864375</v>
      </c>
      <c r="K3155" s="15">
        <f t="shared" si="591"/>
        <v>25379.746459564372</v>
      </c>
      <c r="L3155" s="36">
        <f t="shared" si="592"/>
        <v>-1224.7464595643723</v>
      </c>
      <c r="M3155" s="36">
        <f t="shared" si="593"/>
        <v>1224.7464595643723</v>
      </c>
      <c r="N3155" s="36">
        <f t="shared" si="594"/>
        <v>5.0703641464060124E-2</v>
      </c>
      <c r="O3155" s="36">
        <f t="shared" si="595"/>
        <v>1500003.8902154646</v>
      </c>
      <c r="P3155" s="35">
        <f t="shared" si="598"/>
        <v>1500003.8902154646</v>
      </c>
    </row>
    <row r="3156" spans="1:16" x14ac:dyDescent="0.4">
      <c r="A3156" s="1">
        <v>3155</v>
      </c>
      <c r="B3156" s="21">
        <v>42968</v>
      </c>
      <c r="C3156" s="43">
        <v>3</v>
      </c>
      <c r="D3156" s="23">
        <v>25968</v>
      </c>
      <c r="E3156" s="25">
        <f t="shared" si="599"/>
        <v>25705.5</v>
      </c>
      <c r="F3156" s="25">
        <f t="shared" si="600"/>
        <v>28094.375</v>
      </c>
      <c r="G3156" s="25">
        <f t="shared" si="589"/>
        <v>0.92431314097572914</v>
      </c>
      <c r="H3156" s="25">
        <f t="shared" si="596"/>
        <v>0.99730290362961838</v>
      </c>
      <c r="I3156" s="4">
        <f t="shared" si="590"/>
        <v>26038.227609175879</v>
      </c>
      <c r="J3156" s="25">
        <f t="shared" si="597"/>
        <v>25350.763118454201</v>
      </c>
      <c r="K3156" s="15">
        <f t="shared" si="591"/>
        <v>25282.389667261014</v>
      </c>
      <c r="L3156" s="36">
        <f t="shared" si="592"/>
        <v>685.61033273898647</v>
      </c>
      <c r="M3156" s="36">
        <f t="shared" si="593"/>
        <v>685.61033273898647</v>
      </c>
      <c r="N3156" s="36">
        <f t="shared" si="594"/>
        <v>2.6402123103010877E-2</v>
      </c>
      <c r="O3156" s="36">
        <f t="shared" si="595"/>
        <v>470061.52835846372</v>
      </c>
      <c r="P3156" s="35">
        <f t="shared" si="598"/>
        <v>470061.52835846372</v>
      </c>
    </row>
    <row r="3157" spans="1:16" x14ac:dyDescent="0.4">
      <c r="A3157" s="1">
        <v>3156</v>
      </c>
      <c r="B3157" s="21">
        <v>42969</v>
      </c>
      <c r="C3157" s="43">
        <v>4</v>
      </c>
      <c r="D3157" s="23">
        <v>28454</v>
      </c>
      <c r="E3157" s="25">
        <f t="shared" si="599"/>
        <v>30483.25</v>
      </c>
      <c r="F3157" s="25">
        <f t="shared" si="600"/>
        <v>32114.75</v>
      </c>
      <c r="G3157" s="25">
        <f t="shared" si="589"/>
        <v>0.88601032235966337</v>
      </c>
      <c r="H3157" s="25">
        <f t="shared" si="596"/>
        <v>0.99897478522145755</v>
      </c>
      <c r="I3157" s="4">
        <f t="shared" si="590"/>
        <v>28483.20139901447</v>
      </c>
      <c r="J3157" s="25">
        <f t="shared" si="597"/>
        <v>25351.109114044026</v>
      </c>
      <c r="K3157" s="15">
        <f t="shared" si="591"/>
        <v>25325.118782327867</v>
      </c>
      <c r="L3157" s="36">
        <f t="shared" si="592"/>
        <v>3128.8812176721331</v>
      </c>
      <c r="M3157" s="36">
        <f t="shared" si="593"/>
        <v>3128.8812176721331</v>
      </c>
      <c r="N3157" s="36">
        <f t="shared" si="594"/>
        <v>0.10996278968412641</v>
      </c>
      <c r="O3157" s="36">
        <f t="shared" si="595"/>
        <v>9789897.6743014492</v>
      </c>
      <c r="P3157" s="35">
        <f t="shared" si="598"/>
        <v>9789897.6743014492</v>
      </c>
    </row>
    <row r="3158" spans="1:16" x14ac:dyDescent="0.4">
      <c r="A3158" s="1">
        <v>3157</v>
      </c>
      <c r="B3158" s="21">
        <v>42970</v>
      </c>
      <c r="C3158" s="43">
        <v>1</v>
      </c>
      <c r="D3158" s="23">
        <v>43356</v>
      </c>
      <c r="E3158" s="25">
        <f t="shared" si="599"/>
        <v>33746.25</v>
      </c>
      <c r="F3158" s="25">
        <f t="shared" si="600"/>
        <v>33701.75</v>
      </c>
      <c r="G3158" s="25">
        <f t="shared" si="589"/>
        <v>1.2864613855363594</v>
      </c>
      <c r="H3158" s="25">
        <f t="shared" si="596"/>
        <v>1.002565354379422</v>
      </c>
      <c r="I3158" s="4">
        <f t="shared" si="590"/>
        <v>43245.061093136355</v>
      </c>
      <c r="J3158" s="25">
        <f t="shared" si="597"/>
        <v>25351.455109633855</v>
      </c>
      <c r="K3158" s="15">
        <f t="shared" si="591"/>
        <v>25416.490576024073</v>
      </c>
      <c r="L3158" s="36">
        <f t="shared" si="592"/>
        <v>17939.509423975927</v>
      </c>
      <c r="M3158" s="36">
        <f t="shared" si="593"/>
        <v>17939.509423975927</v>
      </c>
      <c r="N3158" s="36">
        <f t="shared" si="594"/>
        <v>0.41377224430242476</v>
      </c>
      <c r="O3158" s="36">
        <f t="shared" si="595"/>
        <v>321825998.37292111</v>
      </c>
      <c r="P3158" s="35">
        <f t="shared" si="598"/>
        <v>321825998.37292111</v>
      </c>
    </row>
    <row r="3159" spans="1:16" x14ac:dyDescent="0.4">
      <c r="A3159" s="1">
        <v>3158</v>
      </c>
      <c r="B3159" s="21">
        <v>42971</v>
      </c>
      <c r="C3159" s="43">
        <v>2</v>
      </c>
      <c r="D3159" s="23">
        <v>37207</v>
      </c>
      <c r="E3159" s="25">
        <f t="shared" si="599"/>
        <v>33657.25</v>
      </c>
      <c r="F3159" s="25">
        <f t="shared" si="600"/>
        <v>33855.375</v>
      </c>
      <c r="G3159" s="25">
        <f t="shared" si="589"/>
        <v>1.0989983126756091</v>
      </c>
      <c r="H3159" s="25">
        <f t="shared" si="596"/>
        <v>1.001156956769502</v>
      </c>
      <c r="I3159" s="4">
        <f t="shared" si="590"/>
        <v>37164.002855314749</v>
      </c>
      <c r="J3159" s="25">
        <f t="shared" si="597"/>
        <v>25351.80110522368</v>
      </c>
      <c r="K3159" s="15">
        <f t="shared" si="591"/>
        <v>25381.132043131438</v>
      </c>
      <c r="L3159" s="36">
        <f t="shared" si="592"/>
        <v>11825.867956868562</v>
      </c>
      <c r="M3159" s="36">
        <f t="shared" si="593"/>
        <v>11825.867956868562</v>
      </c>
      <c r="N3159" s="36">
        <f t="shared" si="594"/>
        <v>0.31783986768265549</v>
      </c>
      <c r="O3159" s="36">
        <f t="shared" si="595"/>
        <v>139851152.93329063</v>
      </c>
      <c r="P3159" s="35">
        <f t="shared" si="598"/>
        <v>139851152.93329063</v>
      </c>
    </row>
    <row r="3160" spans="1:16" x14ac:dyDescent="0.4">
      <c r="A3160" s="1">
        <v>3159</v>
      </c>
      <c r="B3160" s="21">
        <v>42972</v>
      </c>
      <c r="C3160" s="43">
        <v>3</v>
      </c>
      <c r="D3160" s="23">
        <v>25612</v>
      </c>
      <c r="E3160" s="25">
        <f t="shared" si="599"/>
        <v>34053.5</v>
      </c>
      <c r="F3160" s="25">
        <f t="shared" si="600"/>
        <v>31586.75</v>
      </c>
      <c r="G3160" s="25">
        <f t="shared" si="589"/>
        <v>0.81084632005508639</v>
      </c>
      <c r="H3160" s="25">
        <f t="shared" si="596"/>
        <v>0.99730290362961838</v>
      </c>
      <c r="I3160" s="4">
        <f t="shared" si="590"/>
        <v>25681.264846203503</v>
      </c>
      <c r="J3160" s="25">
        <f t="shared" si="597"/>
        <v>25352.147100813505</v>
      </c>
      <c r="K3160" s="15">
        <f t="shared" si="591"/>
        <v>25283.769916886518</v>
      </c>
      <c r="L3160" s="36">
        <f t="shared" si="592"/>
        <v>328.23008311348167</v>
      </c>
      <c r="M3160" s="36">
        <f t="shared" si="593"/>
        <v>328.23008311348167</v>
      </c>
      <c r="N3160" s="36">
        <f t="shared" si="594"/>
        <v>1.2815480365199191E-2</v>
      </c>
      <c r="O3160" s="36">
        <f t="shared" si="595"/>
        <v>107734.98746068309</v>
      </c>
      <c r="P3160" s="35">
        <f t="shared" si="598"/>
        <v>107734.98746068309</v>
      </c>
    </row>
    <row r="3161" spans="1:16" x14ac:dyDescent="0.4">
      <c r="A3161" s="1">
        <v>3160</v>
      </c>
      <c r="B3161" s="21">
        <v>42973</v>
      </c>
      <c r="C3161" s="43">
        <v>4</v>
      </c>
      <c r="D3161" s="23">
        <v>30039</v>
      </c>
      <c r="E3161" s="25">
        <f t="shared" si="599"/>
        <v>29120</v>
      </c>
      <c r="F3161" s="25">
        <f t="shared" si="600"/>
        <v>27631</v>
      </c>
      <c r="G3161" s="25">
        <f t="shared" si="589"/>
        <v>1.0871484926350838</v>
      </c>
      <c r="H3161" s="25">
        <f t="shared" si="596"/>
        <v>0.99897478522145755</v>
      </c>
      <c r="I3161" s="4">
        <f t="shared" si="590"/>
        <v>30069.828032086727</v>
      </c>
      <c r="J3161" s="25">
        <f t="shared" si="597"/>
        <v>25352.49309640333</v>
      </c>
      <c r="K3161" s="15">
        <f t="shared" si="591"/>
        <v>25326.501345808003</v>
      </c>
      <c r="L3161" s="36">
        <f t="shared" si="592"/>
        <v>4712.498654191997</v>
      </c>
      <c r="M3161" s="36">
        <f t="shared" si="593"/>
        <v>4712.498654191997</v>
      </c>
      <c r="N3161" s="36">
        <f t="shared" si="594"/>
        <v>0.15687934532414519</v>
      </c>
      <c r="O3161" s="36">
        <f t="shared" si="595"/>
        <v>22207643.565761384</v>
      </c>
      <c r="P3161" s="35">
        <f t="shared" si="598"/>
        <v>22207643.565761384</v>
      </c>
    </row>
    <row r="3162" spans="1:16" x14ac:dyDescent="0.4">
      <c r="A3162" s="1">
        <v>3161</v>
      </c>
      <c r="B3162" s="21">
        <v>42974</v>
      </c>
      <c r="C3162" s="43">
        <v>1</v>
      </c>
      <c r="D3162" s="23">
        <v>23622</v>
      </c>
      <c r="E3162" s="25">
        <f t="shared" si="599"/>
        <v>26142</v>
      </c>
      <c r="F3162" s="25">
        <f t="shared" si="600"/>
        <v>26390.375</v>
      </c>
      <c r="G3162" s="25">
        <f t="shared" si="589"/>
        <v>0.89509906547368123</v>
      </c>
      <c r="H3162" s="25">
        <f t="shared" si="596"/>
        <v>1.002565354379422</v>
      </c>
      <c r="I3162" s="4">
        <f t="shared" si="590"/>
        <v>23561.556258466346</v>
      </c>
      <c r="J3162" s="25">
        <f t="shared" si="597"/>
        <v>25352.839091993155</v>
      </c>
      <c r="K3162" s="15">
        <f t="shared" si="591"/>
        <v>25417.87810878858</v>
      </c>
      <c r="L3162" s="36">
        <f t="shared" si="592"/>
        <v>-1795.87810878858</v>
      </c>
      <c r="M3162" s="36">
        <f t="shared" si="593"/>
        <v>1795.87810878858</v>
      </c>
      <c r="N3162" s="36">
        <f t="shared" si="594"/>
        <v>7.6025658656700537E-2</v>
      </c>
      <c r="O3162" s="36">
        <f t="shared" si="595"/>
        <v>3225178.1816260465</v>
      </c>
      <c r="P3162" s="35">
        <f t="shared" si="598"/>
        <v>3225178.1816260465</v>
      </c>
    </row>
    <row r="3163" spans="1:16" x14ac:dyDescent="0.4">
      <c r="A3163" s="1">
        <v>3162</v>
      </c>
      <c r="B3163" s="21">
        <v>42975</v>
      </c>
      <c r="C3163" s="43">
        <v>2</v>
      </c>
      <c r="D3163" s="23">
        <v>25295</v>
      </c>
      <c r="E3163" s="25">
        <f t="shared" si="599"/>
        <v>26638.75</v>
      </c>
      <c r="F3163" s="25">
        <f t="shared" si="600"/>
        <v>26156.875</v>
      </c>
      <c r="G3163" s="25">
        <f t="shared" si="589"/>
        <v>0.96704977180951468</v>
      </c>
      <c r="H3163" s="25">
        <f t="shared" si="596"/>
        <v>1.001156956769502</v>
      </c>
      <c r="I3163" s="4">
        <f t="shared" si="590"/>
        <v>25265.76859798389</v>
      </c>
      <c r="J3163" s="25">
        <f t="shared" si="597"/>
        <v>25353.18508758298</v>
      </c>
      <c r="K3163" s="15">
        <f t="shared" si="591"/>
        <v>25382.517626698496</v>
      </c>
      <c r="L3163" s="36">
        <f t="shared" si="592"/>
        <v>-87.517626698496315</v>
      </c>
      <c r="M3163" s="36">
        <f t="shared" si="593"/>
        <v>87.517626698496315</v>
      </c>
      <c r="N3163" s="36">
        <f t="shared" si="594"/>
        <v>3.459878501620728E-3</v>
      </c>
      <c r="O3163" s="36">
        <f t="shared" si="595"/>
        <v>7659.3349829373547</v>
      </c>
      <c r="P3163" s="35">
        <f t="shared" si="598"/>
        <v>7659.3349829373547</v>
      </c>
    </row>
    <row r="3164" spans="1:16" x14ac:dyDescent="0.4">
      <c r="A3164" s="1">
        <v>3163</v>
      </c>
      <c r="B3164" s="21">
        <v>42976</v>
      </c>
      <c r="C3164" s="43">
        <v>3</v>
      </c>
      <c r="D3164" s="23">
        <v>27599</v>
      </c>
      <c r="E3164" s="25">
        <f t="shared" si="599"/>
        <v>25675</v>
      </c>
      <c r="F3164" s="25">
        <f t="shared" si="600"/>
        <v>25473.75</v>
      </c>
      <c r="G3164" s="25">
        <f t="shared" si="589"/>
        <v>1.0834290200696797</v>
      </c>
      <c r="H3164" s="25">
        <f t="shared" si="596"/>
        <v>0.99730290362961838</v>
      </c>
      <c r="I3164" s="4">
        <f t="shared" si="590"/>
        <v>27673.638469872345</v>
      </c>
      <c r="J3164" s="25">
        <f t="shared" si="597"/>
        <v>25353.531083172806</v>
      </c>
      <c r="K3164" s="15">
        <f t="shared" si="591"/>
        <v>25285.150166512023</v>
      </c>
      <c r="L3164" s="36">
        <f t="shared" si="592"/>
        <v>2313.8498334879769</v>
      </c>
      <c r="M3164" s="36">
        <f t="shared" si="593"/>
        <v>2313.8498334879769</v>
      </c>
      <c r="N3164" s="36">
        <f t="shared" si="594"/>
        <v>8.3838176509582849E-2</v>
      </c>
      <c r="O3164" s="36">
        <f t="shared" si="595"/>
        <v>5353901.0519323386</v>
      </c>
      <c r="P3164" s="35">
        <f t="shared" si="598"/>
        <v>5353901.0519323386</v>
      </c>
    </row>
    <row r="3165" spans="1:16" x14ac:dyDescent="0.4">
      <c r="A3165" s="1">
        <v>3164</v>
      </c>
      <c r="B3165" s="21">
        <v>42977</v>
      </c>
      <c r="C3165" s="43">
        <v>4</v>
      </c>
      <c r="D3165" s="23">
        <v>26184</v>
      </c>
      <c r="E3165" s="25">
        <f t="shared" si="599"/>
        <v>25272.5</v>
      </c>
      <c r="F3165" s="25">
        <f t="shared" si="600"/>
        <v>25353.625</v>
      </c>
      <c r="G3165" s="25">
        <f t="shared" si="589"/>
        <v>1.0327517268240736</v>
      </c>
      <c r="H3165" s="25">
        <f t="shared" si="596"/>
        <v>0.99897478522145755</v>
      </c>
      <c r="I3165" s="4">
        <f t="shared" si="590"/>
        <v>26210.871773100265</v>
      </c>
      <c r="J3165" s="25">
        <f t="shared" si="597"/>
        <v>25353.877078762631</v>
      </c>
      <c r="K3165" s="15">
        <f t="shared" si="591"/>
        <v>25327.883909288135</v>
      </c>
      <c r="L3165" s="36">
        <f t="shared" si="592"/>
        <v>856.11609071186467</v>
      </c>
      <c r="M3165" s="36">
        <f t="shared" si="593"/>
        <v>856.11609071186467</v>
      </c>
      <c r="N3165" s="36">
        <f t="shared" si="594"/>
        <v>3.2696153785207176E-2</v>
      </c>
      <c r="O3165" s="36">
        <f t="shared" si="595"/>
        <v>732934.76077576575</v>
      </c>
      <c r="P3165" s="35">
        <f t="shared" si="598"/>
        <v>732934.76077576575</v>
      </c>
    </row>
    <row r="3166" spans="1:16" x14ac:dyDescent="0.4">
      <c r="A3166" s="1">
        <v>3165</v>
      </c>
      <c r="B3166" s="21">
        <v>42978</v>
      </c>
      <c r="C3166" s="43">
        <v>1</v>
      </c>
      <c r="D3166" s="23">
        <v>22012</v>
      </c>
      <c r="E3166" s="25">
        <f t="shared" si="599"/>
        <v>25434.75</v>
      </c>
      <c r="F3166" s="25">
        <f t="shared" si="600"/>
        <v>25011.75</v>
      </c>
      <c r="G3166" s="25">
        <f t="shared" si="589"/>
        <v>0.88006636880666089</v>
      </c>
      <c r="H3166" s="25">
        <f t="shared" si="596"/>
        <v>1.002565354379422</v>
      </c>
      <c r="I3166" s="4">
        <f t="shared" si="590"/>
        <v>21955.675910649446</v>
      </c>
      <c r="J3166" s="25">
        <f t="shared" si="597"/>
        <v>25354.223074352456</v>
      </c>
      <c r="K3166" s="15">
        <f t="shared" si="591"/>
        <v>25419.265641553087</v>
      </c>
      <c r="L3166" s="36">
        <f t="shared" si="592"/>
        <v>-3407.2656415530873</v>
      </c>
      <c r="M3166" s="36">
        <f t="shared" si="593"/>
        <v>3407.2656415530873</v>
      </c>
      <c r="N3166" s="36">
        <f t="shared" si="594"/>
        <v>0.15479127937275519</v>
      </c>
      <c r="O3166" s="36">
        <f t="shared" si="595"/>
        <v>11609459.152108172</v>
      </c>
      <c r="P3166" s="35">
        <f t="shared" si="598"/>
        <v>11609459.152108172</v>
      </c>
    </row>
    <row r="3167" spans="1:16" x14ac:dyDescent="0.4">
      <c r="A3167" s="1">
        <v>3166</v>
      </c>
      <c r="B3167" s="21">
        <v>42979</v>
      </c>
      <c r="C3167" s="43">
        <v>2</v>
      </c>
      <c r="D3167" s="23">
        <v>25944</v>
      </c>
      <c r="E3167" s="25">
        <f t="shared" si="599"/>
        <v>24588.75</v>
      </c>
      <c r="F3167" s="25">
        <f t="shared" si="600"/>
        <v>23788.625</v>
      </c>
      <c r="G3167" s="25">
        <f t="shared" si="589"/>
        <v>1.0906052787834521</v>
      </c>
      <c r="H3167" s="25">
        <f t="shared" si="596"/>
        <v>1.001156956769502</v>
      </c>
      <c r="I3167" s="4">
        <f t="shared" si="590"/>
        <v>25914.018600754855</v>
      </c>
      <c r="J3167" s="25">
        <f t="shared" si="597"/>
        <v>25354.569069942285</v>
      </c>
      <c r="K3167" s="15">
        <f t="shared" si="591"/>
        <v>25383.903210265562</v>
      </c>
      <c r="L3167" s="36">
        <f t="shared" si="592"/>
        <v>560.09678973443806</v>
      </c>
      <c r="M3167" s="36">
        <f t="shared" si="593"/>
        <v>560.09678973443806</v>
      </c>
      <c r="N3167" s="36">
        <f t="shared" si="594"/>
        <v>2.1588682922233968E-2</v>
      </c>
      <c r="O3167" s="36">
        <f t="shared" si="595"/>
        <v>313708.41387082334</v>
      </c>
      <c r="P3167" s="35">
        <f t="shared" si="598"/>
        <v>313708.41387082334</v>
      </c>
    </row>
    <row r="3168" spans="1:16" x14ac:dyDescent="0.4">
      <c r="A3168" s="1">
        <v>3167</v>
      </c>
      <c r="B3168" s="21">
        <v>42980</v>
      </c>
      <c r="C3168" s="43">
        <v>3</v>
      </c>
      <c r="D3168" s="23">
        <v>24215</v>
      </c>
      <c r="E3168" s="25">
        <f t="shared" si="599"/>
        <v>22988.5</v>
      </c>
      <c r="F3168" s="25">
        <f t="shared" si="600"/>
        <v>23399.625</v>
      </c>
      <c r="G3168" s="25">
        <f t="shared" si="589"/>
        <v>1.0348456438938658</v>
      </c>
      <c r="H3168" s="25">
        <f t="shared" si="596"/>
        <v>0.99730290362961838</v>
      </c>
      <c r="I3168" s="4">
        <f t="shared" si="590"/>
        <v>24280.486812854047</v>
      </c>
      <c r="J3168" s="25">
        <f t="shared" si="597"/>
        <v>25354.91506553211</v>
      </c>
      <c r="K3168" s="15">
        <f t="shared" si="591"/>
        <v>25286.530416137528</v>
      </c>
      <c r="L3168" s="36">
        <f t="shared" si="592"/>
        <v>-1071.5304161375279</v>
      </c>
      <c r="M3168" s="36">
        <f t="shared" si="593"/>
        <v>1071.5304161375279</v>
      </c>
      <c r="N3168" s="36">
        <f t="shared" si="594"/>
        <v>4.4250688256763489E-2</v>
      </c>
      <c r="O3168" s="36">
        <f t="shared" si="595"/>
        <v>1148177.4327078639</v>
      </c>
      <c r="P3168" s="35">
        <f t="shared" si="598"/>
        <v>1148177.4327078639</v>
      </c>
    </row>
    <row r="3169" spans="1:16" x14ac:dyDescent="0.4">
      <c r="A3169" s="1">
        <v>3168</v>
      </c>
      <c r="B3169" s="21">
        <v>42981</v>
      </c>
      <c r="C3169" s="43">
        <v>4</v>
      </c>
      <c r="D3169" s="23">
        <v>19783</v>
      </c>
      <c r="E3169" s="25">
        <f t="shared" si="599"/>
        <v>23810.75</v>
      </c>
      <c r="F3169" s="25">
        <f t="shared" si="600"/>
        <v>23654.375</v>
      </c>
      <c r="G3169" s="25">
        <f t="shared" si="589"/>
        <v>0.8363357729806854</v>
      </c>
      <c r="H3169" s="25">
        <f t="shared" si="596"/>
        <v>0.99897478522145755</v>
      </c>
      <c r="I3169" s="4">
        <f t="shared" si="590"/>
        <v>19803.302638528967</v>
      </c>
      <c r="J3169" s="25">
        <f t="shared" si="597"/>
        <v>25355.261061121935</v>
      </c>
      <c r="K3169" s="15">
        <f t="shared" si="591"/>
        <v>25329.266472768271</v>
      </c>
      <c r="L3169" s="36">
        <f t="shared" si="592"/>
        <v>-5546.2664727682713</v>
      </c>
      <c r="M3169" s="36">
        <f t="shared" si="593"/>
        <v>5546.2664727682713</v>
      </c>
      <c r="N3169" s="36">
        <f t="shared" si="594"/>
        <v>0.28035517731225151</v>
      </c>
      <c r="O3169" s="36">
        <f t="shared" si="595"/>
        <v>30761071.786953401</v>
      </c>
      <c r="P3169" s="35">
        <f t="shared" si="598"/>
        <v>30761071.786953401</v>
      </c>
    </row>
    <row r="3170" spans="1:16" x14ac:dyDescent="0.4">
      <c r="A3170" s="1">
        <v>3169</v>
      </c>
      <c r="B3170" s="21">
        <v>42982</v>
      </c>
      <c r="C3170" s="43">
        <v>1</v>
      </c>
      <c r="D3170" s="23">
        <v>25301</v>
      </c>
      <c r="E3170" s="25">
        <f t="shared" si="599"/>
        <v>23498</v>
      </c>
      <c r="F3170" s="25">
        <f t="shared" si="600"/>
        <v>24425.25</v>
      </c>
      <c r="G3170" s="25">
        <f t="shared" si="589"/>
        <v>1.0358542901300909</v>
      </c>
      <c r="H3170" s="25">
        <f t="shared" si="596"/>
        <v>1.002565354379422</v>
      </c>
      <c r="I3170" s="4">
        <f t="shared" si="590"/>
        <v>25236.260049761113</v>
      </c>
      <c r="J3170" s="25">
        <f t="shared" si="597"/>
        <v>25355.60705671176</v>
      </c>
      <c r="K3170" s="15">
        <f t="shared" si="591"/>
        <v>25420.653174317598</v>
      </c>
      <c r="L3170" s="36">
        <f t="shared" si="592"/>
        <v>-119.65317431759831</v>
      </c>
      <c r="M3170" s="36">
        <f t="shared" si="593"/>
        <v>119.65317431759831</v>
      </c>
      <c r="N3170" s="36">
        <f t="shared" si="594"/>
        <v>4.7291875545471844E-3</v>
      </c>
      <c r="O3170" s="36">
        <f t="shared" si="595"/>
        <v>14316.882124277568</v>
      </c>
      <c r="P3170" s="35">
        <f t="shared" si="598"/>
        <v>14316.882124277568</v>
      </c>
    </row>
    <row r="3171" spans="1:16" x14ac:dyDescent="0.4">
      <c r="A3171" s="1">
        <v>3170</v>
      </c>
      <c r="B3171" s="21">
        <v>42983</v>
      </c>
      <c r="C3171" s="43">
        <v>2</v>
      </c>
      <c r="D3171" s="23">
        <v>24693</v>
      </c>
      <c r="E3171" s="25">
        <f t="shared" si="599"/>
        <v>25352.5</v>
      </c>
      <c r="F3171" s="25">
        <f t="shared" si="600"/>
        <v>25407.25</v>
      </c>
      <c r="G3171" s="25">
        <f t="shared" si="589"/>
        <v>0.97188794536992396</v>
      </c>
      <c r="H3171" s="25">
        <f t="shared" si="596"/>
        <v>1.001156956769502</v>
      </c>
      <c r="I3171" s="4">
        <f t="shared" si="590"/>
        <v>24664.46428108386</v>
      </c>
      <c r="J3171" s="25">
        <f t="shared" si="597"/>
        <v>25355.953052301586</v>
      </c>
      <c r="K3171" s="15">
        <f t="shared" si="591"/>
        <v>25385.28879383262</v>
      </c>
      <c r="L3171" s="36">
        <f t="shared" si="592"/>
        <v>-692.28879383262029</v>
      </c>
      <c r="M3171" s="36">
        <f t="shared" si="593"/>
        <v>692.28879383262029</v>
      </c>
      <c r="N3171" s="36">
        <f t="shared" si="594"/>
        <v>2.8035831767408589E-2</v>
      </c>
      <c r="O3171" s="36">
        <f t="shared" si="595"/>
        <v>479263.77406622423</v>
      </c>
      <c r="P3171" s="35">
        <f t="shared" si="598"/>
        <v>479263.77406622423</v>
      </c>
    </row>
    <row r="3172" spans="1:16" x14ac:dyDescent="0.4">
      <c r="A3172" s="1">
        <v>3171</v>
      </c>
      <c r="B3172" s="21">
        <v>42984</v>
      </c>
      <c r="C3172" s="43">
        <v>3</v>
      </c>
      <c r="D3172" s="23">
        <v>31633</v>
      </c>
      <c r="E3172" s="25">
        <f t="shared" si="599"/>
        <v>25462</v>
      </c>
      <c r="F3172" s="25">
        <f t="shared" si="600"/>
        <v>25656.375</v>
      </c>
      <c r="G3172" s="25">
        <f t="shared" si="589"/>
        <v>1.2329489259492037</v>
      </c>
      <c r="H3172" s="25">
        <f t="shared" si="596"/>
        <v>0.99730290362961838</v>
      </c>
      <c r="I3172" s="4">
        <f t="shared" si="590"/>
        <v>31718.547980632338</v>
      </c>
      <c r="J3172" s="25">
        <f t="shared" si="597"/>
        <v>25356.299047891411</v>
      </c>
      <c r="K3172" s="15">
        <f t="shared" si="591"/>
        <v>25287.910665763033</v>
      </c>
      <c r="L3172" s="36">
        <f t="shared" si="592"/>
        <v>6345.0893342369673</v>
      </c>
      <c r="M3172" s="36">
        <f t="shared" si="593"/>
        <v>6345.0893342369673</v>
      </c>
      <c r="N3172" s="36">
        <f t="shared" si="594"/>
        <v>0.20058449512335116</v>
      </c>
      <c r="O3172" s="36">
        <f t="shared" si="595"/>
        <v>40260158.659447722</v>
      </c>
      <c r="P3172" s="35">
        <f t="shared" si="598"/>
        <v>40260158.659447722</v>
      </c>
    </row>
    <row r="3173" spans="1:16" x14ac:dyDescent="0.4">
      <c r="A3173" s="1">
        <v>3172</v>
      </c>
      <c r="B3173" s="21">
        <v>42985</v>
      </c>
      <c r="C3173" s="43">
        <v>4</v>
      </c>
      <c r="D3173" s="23">
        <v>20221</v>
      </c>
      <c r="E3173" s="25">
        <f t="shared" si="599"/>
        <v>25850.75</v>
      </c>
      <c r="F3173" s="25">
        <f t="shared" si="600"/>
        <v>25562.625</v>
      </c>
      <c r="G3173" s="25">
        <f t="shared" si="589"/>
        <v>0.79103769663718027</v>
      </c>
      <c r="H3173" s="25">
        <f t="shared" si="596"/>
        <v>0.99897478522145755</v>
      </c>
      <c r="I3173" s="4">
        <f t="shared" si="590"/>
        <v>20241.752143441048</v>
      </c>
      <c r="J3173" s="25">
        <f t="shared" si="597"/>
        <v>25356.645043481236</v>
      </c>
      <c r="K3173" s="15">
        <f t="shared" si="591"/>
        <v>25330.649036248404</v>
      </c>
      <c r="L3173" s="36">
        <f t="shared" si="592"/>
        <v>-5109.6490362484037</v>
      </c>
      <c r="M3173" s="36">
        <f t="shared" si="593"/>
        <v>5109.6490362484037</v>
      </c>
      <c r="N3173" s="36">
        <f t="shared" si="594"/>
        <v>0.25269022482807002</v>
      </c>
      <c r="O3173" s="36">
        <f t="shared" si="595"/>
        <v>26108513.27363424</v>
      </c>
      <c r="P3173" s="35">
        <f t="shared" si="598"/>
        <v>26108513.27363424</v>
      </c>
    </row>
    <row r="3174" spans="1:16" x14ac:dyDescent="0.4">
      <c r="A3174" s="1">
        <v>3173</v>
      </c>
      <c r="B3174" s="21">
        <v>42986</v>
      </c>
      <c r="C3174" s="43">
        <v>1</v>
      </c>
      <c r="D3174" s="23">
        <v>26856</v>
      </c>
      <c r="E3174" s="25">
        <f t="shared" si="599"/>
        <v>25274.5</v>
      </c>
      <c r="F3174" s="25">
        <f t="shared" si="600"/>
        <v>23862.375</v>
      </c>
      <c r="G3174" s="25">
        <f t="shared" si="589"/>
        <v>1.1254537739851964</v>
      </c>
      <c r="H3174" s="25">
        <f t="shared" si="596"/>
        <v>1.002565354379422</v>
      </c>
      <c r="I3174" s="4">
        <f t="shared" si="590"/>
        <v>26787.281131037686</v>
      </c>
      <c r="J3174" s="25">
        <f t="shared" si="597"/>
        <v>25356.991039071061</v>
      </c>
      <c r="K3174" s="15">
        <f t="shared" si="591"/>
        <v>25422.040707082106</v>
      </c>
      <c r="L3174" s="36">
        <f t="shared" si="592"/>
        <v>1433.9592929178943</v>
      </c>
      <c r="M3174" s="36">
        <f t="shared" si="593"/>
        <v>1433.9592929178943</v>
      </c>
      <c r="N3174" s="36">
        <f t="shared" si="594"/>
        <v>5.3394373433046406E-2</v>
      </c>
      <c r="O3174" s="36">
        <f t="shared" si="595"/>
        <v>2056239.2537455875</v>
      </c>
      <c r="P3174" s="35">
        <f t="shared" si="598"/>
        <v>2056239.2537455875</v>
      </c>
    </row>
    <row r="3175" spans="1:16" x14ac:dyDescent="0.4">
      <c r="A3175" s="1">
        <v>3174</v>
      </c>
      <c r="B3175" s="21">
        <v>42987</v>
      </c>
      <c r="C3175" s="43">
        <v>2</v>
      </c>
      <c r="D3175" s="23">
        <v>22388</v>
      </c>
      <c r="E3175" s="25">
        <f t="shared" si="599"/>
        <v>22450.25</v>
      </c>
      <c r="F3175" s="25">
        <f t="shared" si="600"/>
        <v>22915.125</v>
      </c>
      <c r="G3175" s="25">
        <f t="shared" si="589"/>
        <v>0.97699663431903605</v>
      </c>
      <c r="H3175" s="25">
        <f t="shared" si="596"/>
        <v>1.001156956769502</v>
      </c>
      <c r="I3175" s="4">
        <f t="shared" si="590"/>
        <v>22362.12798464769</v>
      </c>
      <c r="J3175" s="25">
        <f t="shared" si="597"/>
        <v>25357.337034660886</v>
      </c>
      <c r="K3175" s="15">
        <f t="shared" si="591"/>
        <v>25386.674377399682</v>
      </c>
      <c r="L3175" s="36">
        <f t="shared" si="592"/>
        <v>-2998.6743773996823</v>
      </c>
      <c r="M3175" s="36">
        <f t="shared" si="593"/>
        <v>2998.6743773996823</v>
      </c>
      <c r="N3175" s="36">
        <f t="shared" si="594"/>
        <v>0.13394114603357524</v>
      </c>
      <c r="O3175" s="36">
        <f t="shared" si="595"/>
        <v>8992048.021673372</v>
      </c>
      <c r="P3175" s="35">
        <f t="shared" si="598"/>
        <v>8992048.021673372</v>
      </c>
    </row>
    <row r="3176" spans="1:16" x14ac:dyDescent="0.4">
      <c r="A3176" s="1">
        <v>3175</v>
      </c>
      <c r="B3176" s="21">
        <v>42988</v>
      </c>
      <c r="C3176" s="43">
        <v>3</v>
      </c>
      <c r="D3176" s="23">
        <v>20336</v>
      </c>
      <c r="E3176" s="25">
        <f t="shared" si="599"/>
        <v>23380</v>
      </c>
      <c r="F3176" s="25">
        <f t="shared" si="600"/>
        <v>23024</v>
      </c>
      <c r="G3176" s="25">
        <f t="shared" si="589"/>
        <v>0.88325225851285616</v>
      </c>
      <c r="H3176" s="25">
        <f t="shared" si="596"/>
        <v>0.99730290362961838</v>
      </c>
      <c r="I3176" s="4">
        <f t="shared" si="590"/>
        <v>20390.996482601691</v>
      </c>
      <c r="J3176" s="25">
        <f t="shared" si="597"/>
        <v>25357.683030250715</v>
      </c>
      <c r="K3176" s="15">
        <f t="shared" si="591"/>
        <v>25289.290915388538</v>
      </c>
      <c r="L3176" s="36">
        <f t="shared" si="592"/>
        <v>-4953.2909153885375</v>
      </c>
      <c r="M3176" s="36">
        <f t="shared" si="593"/>
        <v>4953.2909153885375</v>
      </c>
      <c r="N3176" s="36">
        <f t="shared" si="594"/>
        <v>0.24357252731060866</v>
      </c>
      <c r="O3176" s="36">
        <f t="shared" si="595"/>
        <v>24535090.892470617</v>
      </c>
      <c r="P3176" s="35">
        <f t="shared" si="598"/>
        <v>24535090.892470617</v>
      </c>
    </row>
    <row r="3177" spans="1:16" x14ac:dyDescent="0.4">
      <c r="A3177" s="1">
        <v>3176</v>
      </c>
      <c r="B3177" s="21">
        <v>42989</v>
      </c>
      <c r="C3177" s="43">
        <v>4</v>
      </c>
      <c r="D3177" s="23">
        <v>23940</v>
      </c>
      <c r="E3177" s="25">
        <f t="shared" si="599"/>
        <v>22668</v>
      </c>
      <c r="F3177" s="25">
        <f t="shared" si="600"/>
        <v>23024.375</v>
      </c>
      <c r="G3177" s="25">
        <f t="shared" si="589"/>
        <v>1.0397676375580227</v>
      </c>
      <c r="H3177" s="25">
        <f t="shared" si="596"/>
        <v>0.99897478522145755</v>
      </c>
      <c r="I3177" s="4">
        <f t="shared" si="590"/>
        <v>23964.568830126042</v>
      </c>
      <c r="J3177" s="25">
        <f t="shared" si="597"/>
        <v>25358.02902584054</v>
      </c>
      <c r="K3177" s="15">
        <f t="shared" si="591"/>
        <v>25332.03159972854</v>
      </c>
      <c r="L3177" s="36">
        <f t="shared" si="592"/>
        <v>-1392.0315997285397</v>
      </c>
      <c r="M3177" s="36">
        <f t="shared" si="593"/>
        <v>1392.0315997285397</v>
      </c>
      <c r="N3177" s="36">
        <f t="shared" si="594"/>
        <v>5.8146683363765238E-2</v>
      </c>
      <c r="O3177" s="36">
        <f t="shared" si="595"/>
        <v>1937751.9746427974</v>
      </c>
      <c r="P3177" s="35">
        <f t="shared" si="598"/>
        <v>1937751.9746427974</v>
      </c>
    </row>
    <row r="3178" spans="1:16" x14ac:dyDescent="0.4">
      <c r="A3178" s="1">
        <v>3177</v>
      </c>
      <c r="B3178" s="21">
        <v>42990</v>
      </c>
      <c r="C3178" s="43">
        <v>1</v>
      </c>
      <c r="D3178" s="23">
        <v>24008</v>
      </c>
      <c r="E3178" s="25">
        <f t="shared" si="599"/>
        <v>23380.75</v>
      </c>
      <c r="F3178" s="25">
        <f t="shared" si="600"/>
        <v>23321.625</v>
      </c>
      <c r="G3178" s="25">
        <f t="shared" si="589"/>
        <v>1.0294308394033436</v>
      </c>
      <c r="H3178" s="25">
        <f t="shared" si="596"/>
        <v>1.002565354379422</v>
      </c>
      <c r="I3178" s="4">
        <f t="shared" si="590"/>
        <v>23946.568565458474</v>
      </c>
      <c r="J3178" s="25">
        <f t="shared" si="597"/>
        <v>25358.375021430365</v>
      </c>
      <c r="K3178" s="15">
        <f t="shared" si="591"/>
        <v>25423.428239846617</v>
      </c>
      <c r="L3178" s="36">
        <f t="shared" si="592"/>
        <v>-1415.4282398466166</v>
      </c>
      <c r="M3178" s="36">
        <f t="shared" si="593"/>
        <v>1415.4282398466166</v>
      </c>
      <c r="N3178" s="36">
        <f t="shared" si="594"/>
        <v>5.8956524485447213E-2</v>
      </c>
      <c r="O3178" s="36">
        <f t="shared" si="595"/>
        <v>2003437.1021552912</v>
      </c>
      <c r="P3178" s="35">
        <f t="shared" si="598"/>
        <v>2003437.1021552912</v>
      </c>
    </row>
    <row r="3179" spans="1:16" x14ac:dyDescent="0.4">
      <c r="A3179" s="1">
        <v>3178</v>
      </c>
      <c r="B3179" s="21">
        <v>42991</v>
      </c>
      <c r="C3179" s="43">
        <v>2</v>
      </c>
      <c r="D3179" s="23">
        <v>25239</v>
      </c>
      <c r="E3179" s="25">
        <f t="shared" si="599"/>
        <v>23262.5</v>
      </c>
      <c r="F3179" s="25">
        <f t="shared" si="600"/>
        <v>23317</v>
      </c>
      <c r="G3179" s="25">
        <f t="shared" si="589"/>
        <v>1.0824291289617018</v>
      </c>
      <c r="H3179" s="25">
        <f t="shared" si="596"/>
        <v>1.001156956769502</v>
      </c>
      <c r="I3179" s="4">
        <f t="shared" si="590"/>
        <v>25209.833312690866</v>
      </c>
      <c r="J3179" s="25">
        <f t="shared" si="597"/>
        <v>25358.721017020191</v>
      </c>
      <c r="K3179" s="15">
        <f t="shared" si="591"/>
        <v>25388.059960966744</v>
      </c>
      <c r="L3179" s="36">
        <f t="shared" si="592"/>
        <v>-149.05996096674426</v>
      </c>
      <c r="M3179" s="36">
        <f t="shared" si="593"/>
        <v>149.05996096674426</v>
      </c>
      <c r="N3179" s="36">
        <f t="shared" si="594"/>
        <v>5.9059376745015353E-3</v>
      </c>
      <c r="O3179" s="36">
        <f t="shared" si="595"/>
        <v>22218.87196340732</v>
      </c>
      <c r="P3179" s="35">
        <f t="shared" si="598"/>
        <v>22218.87196340732</v>
      </c>
    </row>
    <row r="3180" spans="1:16" x14ac:dyDescent="0.4">
      <c r="A3180" s="1">
        <v>3179</v>
      </c>
      <c r="B3180" s="21">
        <v>42992</v>
      </c>
      <c r="C3180" s="43">
        <v>3</v>
      </c>
      <c r="D3180" s="23">
        <v>19863</v>
      </c>
      <c r="E3180" s="25">
        <f t="shared" si="599"/>
        <v>23371.5</v>
      </c>
      <c r="F3180" s="25">
        <f t="shared" si="600"/>
        <v>23084</v>
      </c>
      <c r="G3180" s="25">
        <f t="shared" si="589"/>
        <v>0.86046612372205855</v>
      </c>
      <c r="H3180" s="25">
        <f t="shared" si="596"/>
        <v>0.99730290362961838</v>
      </c>
      <c r="I3180" s="4">
        <f t="shared" si="590"/>
        <v>19916.717305955812</v>
      </c>
      <c r="J3180" s="25">
        <f t="shared" si="597"/>
        <v>25359.067012610016</v>
      </c>
      <c r="K3180" s="15">
        <f t="shared" si="591"/>
        <v>25290.671165014042</v>
      </c>
      <c r="L3180" s="36">
        <f t="shared" si="592"/>
        <v>-5427.6711650140423</v>
      </c>
      <c r="M3180" s="36">
        <f t="shared" si="593"/>
        <v>5427.6711650140423</v>
      </c>
      <c r="N3180" s="36">
        <f t="shared" si="594"/>
        <v>0.27325535744922935</v>
      </c>
      <c r="O3180" s="36">
        <f t="shared" si="595"/>
        <v>29459614.275524892</v>
      </c>
      <c r="P3180" s="35">
        <f t="shared" si="598"/>
        <v>29459614.275524892</v>
      </c>
    </row>
    <row r="3181" spans="1:16" x14ac:dyDescent="0.4">
      <c r="A3181" s="1">
        <v>3180</v>
      </c>
      <c r="B3181" s="21">
        <v>42993</v>
      </c>
      <c r="C3181" s="43">
        <v>4</v>
      </c>
      <c r="D3181" s="23">
        <v>24376</v>
      </c>
      <c r="E3181" s="25">
        <f t="shared" si="599"/>
        <v>22796.5</v>
      </c>
      <c r="F3181" s="25">
        <f t="shared" si="600"/>
        <v>22156.25</v>
      </c>
      <c r="G3181" s="25">
        <f t="shared" ref="G3181:G3244" si="601">D3181/F3181</f>
        <v>1.1001861777150916</v>
      </c>
      <c r="H3181" s="25">
        <f t="shared" si="596"/>
        <v>0.99897478522145755</v>
      </c>
      <c r="I3181" s="4">
        <f t="shared" ref="I3181:I3244" si="602">D3181/H3181</f>
        <v>24401.016282504279</v>
      </c>
      <c r="J3181" s="25">
        <f t="shared" si="597"/>
        <v>25359.413008199841</v>
      </c>
      <c r="K3181" s="15">
        <f t="shared" ref="K3181:K3244" si="603">H3181*J3181</f>
        <v>25333.414163208672</v>
      </c>
      <c r="L3181" s="36">
        <f t="shared" ref="L3181:L3244" si="604">D3181-K3181</f>
        <v>-957.41416320867211</v>
      </c>
      <c r="M3181" s="36">
        <f t="shared" ref="M3181:M3244" si="605">ABS(L3181)</f>
        <v>957.41416320867211</v>
      </c>
      <c r="N3181" s="36">
        <f t="shared" ref="N3181:N3244" si="606">M3181/D3181</f>
        <v>3.9276918411908113E-2</v>
      </c>
      <c r="O3181" s="36">
        <f t="shared" ref="O3181:O3244" si="607">L3181^2</f>
        <v>916641.87991256185</v>
      </c>
      <c r="P3181" s="35">
        <f t="shared" si="598"/>
        <v>916641.87991256185</v>
      </c>
    </row>
    <row r="3182" spans="1:16" x14ac:dyDescent="0.4">
      <c r="A3182" s="1">
        <v>3181</v>
      </c>
      <c r="B3182" s="21">
        <v>42994</v>
      </c>
      <c r="C3182" s="43">
        <v>1</v>
      </c>
      <c r="D3182" s="23">
        <v>21708</v>
      </c>
      <c r="E3182" s="25">
        <f t="shared" si="599"/>
        <v>21516</v>
      </c>
      <c r="F3182" s="25">
        <f t="shared" si="600"/>
        <v>22066.25</v>
      </c>
      <c r="G3182" s="25">
        <f t="shared" si="601"/>
        <v>0.98376479918427462</v>
      </c>
      <c r="H3182" s="25">
        <f t="shared" si="596"/>
        <v>1.002565354379422</v>
      </c>
      <c r="I3182" s="4">
        <f t="shared" si="602"/>
        <v>21652.4537828629</v>
      </c>
      <c r="J3182" s="25">
        <f t="shared" si="597"/>
        <v>25359.759003789666</v>
      </c>
      <c r="K3182" s="15">
        <f t="shared" si="603"/>
        <v>25424.815772611124</v>
      </c>
      <c r="L3182" s="36">
        <f t="shared" si="604"/>
        <v>-3716.815772611124</v>
      </c>
      <c r="M3182" s="36">
        <f t="shared" si="605"/>
        <v>3716.815772611124</v>
      </c>
      <c r="N3182" s="36">
        <f t="shared" si="606"/>
        <v>0.17121871073388262</v>
      </c>
      <c r="O3182" s="36">
        <f t="shared" si="607"/>
        <v>13814719.487530826</v>
      </c>
      <c r="P3182" s="35">
        <f t="shared" si="598"/>
        <v>13814719.487530826</v>
      </c>
    </row>
    <row r="3183" spans="1:16" x14ac:dyDescent="0.4">
      <c r="A3183" s="1">
        <v>3182</v>
      </c>
      <c r="B3183" s="21">
        <v>42995</v>
      </c>
      <c r="C3183" s="43">
        <v>2</v>
      </c>
      <c r="D3183" s="23">
        <v>20117</v>
      </c>
      <c r="E3183" s="25">
        <f t="shared" si="599"/>
        <v>22616.5</v>
      </c>
      <c r="F3183" s="25">
        <f t="shared" si="600"/>
        <v>22705</v>
      </c>
      <c r="G3183" s="25">
        <f t="shared" si="601"/>
        <v>0.8860162959700506</v>
      </c>
      <c r="H3183" s="25">
        <f t="shared" si="596"/>
        <v>1.001156956769502</v>
      </c>
      <c r="I3183" s="4">
        <f t="shared" si="602"/>
        <v>20093.752397139433</v>
      </c>
      <c r="J3183" s="25">
        <f t="shared" si="597"/>
        <v>25360.104999379491</v>
      </c>
      <c r="K3183" s="15">
        <f t="shared" si="603"/>
        <v>25389.445544533806</v>
      </c>
      <c r="L3183" s="36">
        <f t="shared" si="604"/>
        <v>-5272.4455445338062</v>
      </c>
      <c r="M3183" s="36">
        <f t="shared" si="605"/>
        <v>5272.4455445338062</v>
      </c>
      <c r="N3183" s="36">
        <f t="shared" si="606"/>
        <v>0.26208905624764162</v>
      </c>
      <c r="O3183" s="36">
        <f t="shared" si="607"/>
        <v>27798682.020074386</v>
      </c>
      <c r="P3183" s="35">
        <f t="shared" si="598"/>
        <v>27798682.020074386</v>
      </c>
    </row>
    <row r="3184" spans="1:16" x14ac:dyDescent="0.4">
      <c r="A3184" s="1">
        <v>3183</v>
      </c>
      <c r="B3184" s="21">
        <v>42996</v>
      </c>
      <c r="C3184" s="43">
        <v>3</v>
      </c>
      <c r="D3184" s="23">
        <v>24265</v>
      </c>
      <c r="E3184" s="25">
        <f t="shared" si="599"/>
        <v>22793.5</v>
      </c>
      <c r="F3184" s="25">
        <f t="shared" si="600"/>
        <v>23215.5</v>
      </c>
      <c r="G3184" s="25">
        <f t="shared" si="601"/>
        <v>1.0452068661023886</v>
      </c>
      <c r="H3184" s="25">
        <f t="shared" si="596"/>
        <v>0.99730290362961838</v>
      </c>
      <c r="I3184" s="4">
        <f t="shared" si="602"/>
        <v>24330.622032372641</v>
      </c>
      <c r="J3184" s="25">
        <f t="shared" si="597"/>
        <v>25360.45099496932</v>
      </c>
      <c r="K3184" s="15">
        <f t="shared" si="603"/>
        <v>25292.051414639547</v>
      </c>
      <c r="L3184" s="36">
        <f t="shared" si="604"/>
        <v>-1027.0514146395471</v>
      </c>
      <c r="M3184" s="36">
        <f t="shared" si="605"/>
        <v>1027.0514146395471</v>
      </c>
      <c r="N3184" s="36">
        <f t="shared" si="606"/>
        <v>4.2326454343274145E-2</v>
      </c>
      <c r="O3184" s="36">
        <f t="shared" si="607"/>
        <v>1054834.6083130951</v>
      </c>
      <c r="P3184" s="35">
        <f t="shared" si="598"/>
        <v>1054834.6083130951</v>
      </c>
    </row>
    <row r="3185" spans="1:16" x14ac:dyDescent="0.4">
      <c r="A3185" s="1">
        <v>3184</v>
      </c>
      <c r="B3185" s="21">
        <v>42997</v>
      </c>
      <c r="C3185" s="43">
        <v>4</v>
      </c>
      <c r="D3185" s="23">
        <v>25084</v>
      </c>
      <c r="E3185" s="25">
        <f t="shared" si="599"/>
        <v>23637.5</v>
      </c>
      <c r="F3185" s="25">
        <f t="shared" si="600"/>
        <v>23957.375</v>
      </c>
      <c r="G3185" s="25">
        <f t="shared" si="601"/>
        <v>1.0470262288752419</v>
      </c>
      <c r="H3185" s="25">
        <f t="shared" si="596"/>
        <v>0.99897478522145755</v>
      </c>
      <c r="I3185" s="4">
        <f t="shared" si="602"/>
        <v>25109.74287948545</v>
      </c>
      <c r="J3185" s="25">
        <f t="shared" si="597"/>
        <v>25360.796990559145</v>
      </c>
      <c r="K3185" s="15">
        <f t="shared" si="603"/>
        <v>25334.796726688808</v>
      </c>
      <c r="L3185" s="36">
        <f t="shared" si="604"/>
        <v>-250.79672668880812</v>
      </c>
      <c r="M3185" s="36">
        <f t="shared" si="605"/>
        <v>250.79672668880812</v>
      </c>
      <c r="N3185" s="36">
        <f t="shared" si="606"/>
        <v>9.9982748640092545E-3</v>
      </c>
      <c r="O3185" s="36">
        <f t="shared" si="607"/>
        <v>62898.998117820716</v>
      </c>
      <c r="P3185" s="35">
        <f t="shared" si="598"/>
        <v>62898.998117820716</v>
      </c>
    </row>
    <row r="3186" spans="1:16" x14ac:dyDescent="0.4">
      <c r="A3186" s="1">
        <v>3185</v>
      </c>
      <c r="B3186" s="21">
        <v>42998</v>
      </c>
      <c r="C3186" s="43">
        <v>1</v>
      </c>
      <c r="D3186" s="23">
        <v>25084</v>
      </c>
      <c r="E3186" s="25">
        <f t="shared" si="599"/>
        <v>24277.25</v>
      </c>
      <c r="F3186" s="25">
        <f t="shared" si="600"/>
        <v>24339.25</v>
      </c>
      <c r="G3186" s="25">
        <f t="shared" si="601"/>
        <v>1.0305987242827943</v>
      </c>
      <c r="H3186" s="25">
        <f t="shared" si="596"/>
        <v>1.002565354379422</v>
      </c>
      <c r="I3186" s="4">
        <f t="shared" si="602"/>
        <v>25019.81530722927</v>
      </c>
      <c r="J3186" s="25">
        <f t="shared" si="597"/>
        <v>25361.142986148971</v>
      </c>
      <c r="K3186" s="15">
        <f t="shared" si="603"/>
        <v>25426.203305375635</v>
      </c>
      <c r="L3186" s="36">
        <f t="shared" si="604"/>
        <v>-342.20330537563495</v>
      </c>
      <c r="M3186" s="36">
        <f t="shared" si="605"/>
        <v>342.20330537563495</v>
      </c>
      <c r="N3186" s="36">
        <f t="shared" si="606"/>
        <v>1.3642294106826462E-2</v>
      </c>
      <c r="O3186" s="36">
        <f t="shared" si="607"/>
        <v>117103.10221001007</v>
      </c>
      <c r="P3186" s="35">
        <f t="shared" si="598"/>
        <v>117103.10221001007</v>
      </c>
    </row>
    <row r="3187" spans="1:16" x14ac:dyDescent="0.4">
      <c r="A3187" s="1">
        <v>3186</v>
      </c>
      <c r="B3187" s="21">
        <v>42999</v>
      </c>
      <c r="C3187" s="43">
        <v>2</v>
      </c>
      <c r="D3187" s="23">
        <v>22676</v>
      </c>
      <c r="E3187" s="25">
        <f t="shared" si="599"/>
        <v>24401.25</v>
      </c>
      <c r="F3187" s="25">
        <f t="shared" si="600"/>
        <v>24016.625</v>
      </c>
      <c r="G3187" s="25">
        <f t="shared" si="601"/>
        <v>0.94417929246927912</v>
      </c>
      <c r="H3187" s="25">
        <f t="shared" si="596"/>
        <v>1.001156956769502</v>
      </c>
      <c r="I3187" s="4">
        <f t="shared" si="602"/>
        <v>22649.795166154683</v>
      </c>
      <c r="J3187" s="25">
        <f t="shared" si="597"/>
        <v>25361.488981738796</v>
      </c>
      <c r="K3187" s="15">
        <f t="shared" si="603"/>
        <v>25390.831128100868</v>
      </c>
      <c r="L3187" s="36">
        <f t="shared" si="604"/>
        <v>-2714.8311281008682</v>
      </c>
      <c r="M3187" s="36">
        <f t="shared" si="605"/>
        <v>2714.8311281008682</v>
      </c>
      <c r="N3187" s="36">
        <f t="shared" si="606"/>
        <v>0.11972266396634627</v>
      </c>
      <c r="O3187" s="36">
        <f t="shared" si="607"/>
        <v>7370308.0541054327</v>
      </c>
      <c r="P3187" s="35">
        <f t="shared" si="598"/>
        <v>7370308.0541054327</v>
      </c>
    </row>
    <row r="3188" spans="1:16" x14ac:dyDescent="0.4">
      <c r="A3188" s="1">
        <v>3187</v>
      </c>
      <c r="B3188" s="21">
        <v>43000</v>
      </c>
      <c r="C3188" s="43">
        <v>3</v>
      </c>
      <c r="D3188" s="23">
        <v>24761</v>
      </c>
      <c r="E3188" s="25">
        <f t="shared" si="599"/>
        <v>23632</v>
      </c>
      <c r="F3188" s="25">
        <f t="shared" si="600"/>
        <v>22990.25</v>
      </c>
      <c r="G3188" s="25">
        <f t="shared" si="601"/>
        <v>1.0770217809723688</v>
      </c>
      <c r="H3188" s="25">
        <f t="shared" si="596"/>
        <v>0.99730290362961838</v>
      </c>
      <c r="I3188" s="4">
        <f t="shared" si="602"/>
        <v>24827.963409997072</v>
      </c>
      <c r="J3188" s="25">
        <f t="shared" si="597"/>
        <v>25361.834977328621</v>
      </c>
      <c r="K3188" s="15">
        <f t="shared" si="603"/>
        <v>25293.431664265052</v>
      </c>
      <c r="L3188" s="36">
        <f t="shared" si="604"/>
        <v>-532.43166426505195</v>
      </c>
      <c r="M3188" s="36">
        <f t="shared" si="605"/>
        <v>532.43166426505195</v>
      </c>
      <c r="N3188" s="36">
        <f t="shared" si="606"/>
        <v>2.150283366039546E-2</v>
      </c>
      <c r="O3188" s="36">
        <f t="shared" si="607"/>
        <v>283483.47711205302</v>
      </c>
      <c r="P3188" s="35">
        <f t="shared" si="598"/>
        <v>283483.47711205302</v>
      </c>
    </row>
    <row r="3189" spans="1:16" x14ac:dyDescent="0.4">
      <c r="A3189" s="1">
        <v>3188</v>
      </c>
      <c r="B3189" s="21">
        <v>43001</v>
      </c>
      <c r="C3189" s="43">
        <v>4</v>
      </c>
      <c r="D3189" s="23">
        <v>22007</v>
      </c>
      <c r="E3189" s="25">
        <f t="shared" si="599"/>
        <v>22348.5</v>
      </c>
      <c r="F3189" s="25">
        <f t="shared" si="600"/>
        <v>22427.75</v>
      </c>
      <c r="G3189" s="25">
        <f t="shared" si="601"/>
        <v>0.98123975878097447</v>
      </c>
      <c r="H3189" s="25">
        <f t="shared" si="596"/>
        <v>0.99897478522145755</v>
      </c>
      <c r="I3189" s="4">
        <f t="shared" si="602"/>
        <v>22029.585056164738</v>
      </c>
      <c r="J3189" s="25">
        <f t="shared" si="597"/>
        <v>25362.180972918446</v>
      </c>
      <c r="K3189" s="15">
        <f t="shared" si="603"/>
        <v>25336.17929016894</v>
      </c>
      <c r="L3189" s="36">
        <f t="shared" si="604"/>
        <v>-3329.1792901689405</v>
      </c>
      <c r="M3189" s="36">
        <f t="shared" si="605"/>
        <v>3329.1792901689405</v>
      </c>
      <c r="N3189" s="36">
        <f t="shared" si="606"/>
        <v>0.15127819739941567</v>
      </c>
      <c r="O3189" s="36">
        <f t="shared" si="607"/>
        <v>11083434.746089771</v>
      </c>
      <c r="P3189" s="35">
        <f t="shared" si="598"/>
        <v>11083434.746089771</v>
      </c>
    </row>
    <row r="3190" spans="1:16" x14ac:dyDescent="0.4">
      <c r="A3190" s="1">
        <v>3189</v>
      </c>
      <c r="B3190" s="21">
        <v>43002</v>
      </c>
      <c r="C3190" s="43">
        <v>1</v>
      </c>
      <c r="D3190" s="23">
        <v>19950</v>
      </c>
      <c r="E3190" s="25">
        <f t="shared" si="599"/>
        <v>22507</v>
      </c>
      <c r="F3190" s="25">
        <f t="shared" si="600"/>
        <v>22387.625</v>
      </c>
      <c r="G3190" s="25">
        <f t="shared" si="601"/>
        <v>0.89111730252762411</v>
      </c>
      <c r="H3190" s="25">
        <f t="shared" si="596"/>
        <v>1.002565354379422</v>
      </c>
      <c r="I3190" s="4">
        <f t="shared" si="602"/>
        <v>19898.952135992025</v>
      </c>
      <c r="J3190" s="25">
        <f t="shared" si="597"/>
        <v>25362.526968508271</v>
      </c>
      <c r="K3190" s="15">
        <f t="shared" si="603"/>
        <v>25427.590838140142</v>
      </c>
      <c r="L3190" s="36">
        <f t="shared" si="604"/>
        <v>-5477.5908381401423</v>
      </c>
      <c r="M3190" s="36">
        <f t="shared" si="605"/>
        <v>5477.5908381401423</v>
      </c>
      <c r="N3190" s="36">
        <f t="shared" si="606"/>
        <v>0.27456595679900464</v>
      </c>
      <c r="O3190" s="36">
        <f t="shared" si="607"/>
        <v>30004001.390076827</v>
      </c>
      <c r="P3190" s="35">
        <f t="shared" si="598"/>
        <v>30004001.390076827</v>
      </c>
    </row>
    <row r="3191" spans="1:16" x14ac:dyDescent="0.4">
      <c r="A3191" s="1">
        <v>3190</v>
      </c>
      <c r="B3191" s="21">
        <v>43003</v>
      </c>
      <c r="C3191" s="43">
        <v>2</v>
      </c>
      <c r="D3191" s="23">
        <v>23310</v>
      </c>
      <c r="E3191" s="25">
        <f t="shared" si="599"/>
        <v>22268.25</v>
      </c>
      <c r="F3191" s="25">
        <f t="shared" si="600"/>
        <v>22409.375</v>
      </c>
      <c r="G3191" s="25">
        <f t="shared" si="601"/>
        <v>1.0401896527680936</v>
      </c>
      <c r="H3191" s="25">
        <f t="shared" si="596"/>
        <v>1.001156956769502</v>
      </c>
      <c r="I3191" s="4">
        <f t="shared" si="602"/>
        <v>23283.062503222158</v>
      </c>
      <c r="J3191" s="25">
        <f t="shared" si="597"/>
        <v>25362.872964098096</v>
      </c>
      <c r="K3191" s="15">
        <f t="shared" si="603"/>
        <v>25392.21671166793</v>
      </c>
      <c r="L3191" s="36">
        <f t="shared" si="604"/>
        <v>-2082.2167116679302</v>
      </c>
      <c r="M3191" s="36">
        <f t="shared" si="605"/>
        <v>2082.2167116679302</v>
      </c>
      <c r="N3191" s="36">
        <f t="shared" si="606"/>
        <v>8.9327186257740471E-2</v>
      </c>
      <c r="O3191" s="36">
        <f t="shared" si="607"/>
        <v>4335626.4343492081</v>
      </c>
      <c r="P3191" s="35">
        <f t="shared" si="598"/>
        <v>4335626.4343492081</v>
      </c>
    </row>
    <row r="3192" spans="1:16" x14ac:dyDescent="0.4">
      <c r="A3192" s="1">
        <v>3191</v>
      </c>
      <c r="B3192" s="21">
        <v>43004</v>
      </c>
      <c r="C3192" s="43">
        <v>3</v>
      </c>
      <c r="D3192" s="23">
        <v>23806</v>
      </c>
      <c r="E3192" s="25">
        <f t="shared" si="599"/>
        <v>22550.5</v>
      </c>
      <c r="F3192" s="25">
        <f t="shared" si="600"/>
        <v>22357.25</v>
      </c>
      <c r="G3192" s="25">
        <f t="shared" si="601"/>
        <v>1.064800008945644</v>
      </c>
      <c r="H3192" s="25">
        <f t="shared" si="596"/>
        <v>0.99730290362961838</v>
      </c>
      <c r="I3192" s="4">
        <f t="shared" si="602"/>
        <v>23870.380717191965</v>
      </c>
      <c r="J3192" s="25">
        <f t="shared" si="597"/>
        <v>25363.218959687925</v>
      </c>
      <c r="K3192" s="15">
        <f t="shared" si="603"/>
        <v>25294.811913890557</v>
      </c>
      <c r="L3192" s="36">
        <f t="shared" si="604"/>
        <v>-1488.8119138905568</v>
      </c>
      <c r="M3192" s="36">
        <f t="shared" si="605"/>
        <v>1488.8119138905568</v>
      </c>
      <c r="N3192" s="36">
        <f t="shared" si="606"/>
        <v>6.253935620812219E-2</v>
      </c>
      <c r="O3192" s="36">
        <f t="shared" si="607"/>
        <v>2216560.9149424625</v>
      </c>
      <c r="P3192" s="35">
        <f t="shared" si="598"/>
        <v>2216560.9149424625</v>
      </c>
    </row>
    <row r="3193" spans="1:16" x14ac:dyDescent="0.4">
      <c r="A3193" s="1">
        <v>3192</v>
      </c>
      <c r="B3193" s="21">
        <v>43005</v>
      </c>
      <c r="C3193" s="43">
        <v>4</v>
      </c>
      <c r="D3193" s="23">
        <v>23136</v>
      </c>
      <c r="E3193" s="25">
        <f t="shared" si="599"/>
        <v>22164</v>
      </c>
      <c r="F3193" s="25">
        <f t="shared" si="600"/>
        <v>22729.25</v>
      </c>
      <c r="G3193" s="25">
        <f t="shared" si="601"/>
        <v>1.0178954430964506</v>
      </c>
      <c r="H3193" s="25">
        <f t="shared" si="596"/>
        <v>0.99897478522145755</v>
      </c>
      <c r="I3193" s="4">
        <f t="shared" si="602"/>
        <v>23159.743711520307</v>
      </c>
      <c r="J3193" s="25">
        <f t="shared" si="597"/>
        <v>25363.56495527775</v>
      </c>
      <c r="K3193" s="15">
        <f t="shared" si="603"/>
        <v>25337.561853649077</v>
      </c>
      <c r="L3193" s="36">
        <f t="shared" si="604"/>
        <v>-2201.5618536490765</v>
      </c>
      <c r="M3193" s="36">
        <f t="shared" si="605"/>
        <v>2201.5618536490765</v>
      </c>
      <c r="N3193" s="36">
        <f t="shared" si="606"/>
        <v>9.5157410686768515E-2</v>
      </c>
      <c r="O3193" s="36">
        <f t="shared" si="607"/>
        <v>4846874.5954427579</v>
      </c>
      <c r="P3193" s="35">
        <f t="shared" si="598"/>
        <v>4846874.5954427579</v>
      </c>
    </row>
    <row r="3194" spans="1:16" x14ac:dyDescent="0.4">
      <c r="A3194" s="1">
        <v>3193</v>
      </c>
      <c r="B3194" s="21">
        <v>43006</v>
      </c>
      <c r="C3194" s="43">
        <v>1</v>
      </c>
      <c r="D3194" s="23">
        <v>18404</v>
      </c>
      <c r="E3194" s="25">
        <f t="shared" si="599"/>
        <v>23294.5</v>
      </c>
      <c r="F3194" s="25">
        <f t="shared" si="600"/>
        <v>22878.5</v>
      </c>
      <c r="G3194" s="25">
        <f t="shared" si="601"/>
        <v>0.80442336691653737</v>
      </c>
      <c r="H3194" s="25">
        <f t="shared" si="596"/>
        <v>1.002565354379422</v>
      </c>
      <c r="I3194" s="4">
        <f t="shared" si="602"/>
        <v>18356.908025603872</v>
      </c>
      <c r="J3194" s="25">
        <f t="shared" si="597"/>
        <v>25363.910950867576</v>
      </c>
      <c r="K3194" s="15">
        <f t="shared" si="603"/>
        <v>25428.978370904653</v>
      </c>
      <c r="L3194" s="36">
        <f t="shared" si="604"/>
        <v>-7024.9783709046533</v>
      </c>
      <c r="M3194" s="36">
        <f t="shared" si="605"/>
        <v>7024.9783709046533</v>
      </c>
      <c r="N3194" s="36">
        <f t="shared" si="606"/>
        <v>0.38170932247906181</v>
      </c>
      <c r="O3194" s="36">
        <f t="shared" si="607"/>
        <v>49350321.111678198</v>
      </c>
      <c r="P3194" s="35">
        <f t="shared" si="598"/>
        <v>49350321.111678198</v>
      </c>
    </row>
    <row r="3195" spans="1:16" x14ac:dyDescent="0.4">
      <c r="A3195" s="1">
        <v>3194</v>
      </c>
      <c r="B3195" s="21">
        <v>43007</v>
      </c>
      <c r="C3195" s="43">
        <v>2</v>
      </c>
      <c r="D3195" s="23">
        <v>27832</v>
      </c>
      <c r="E3195" s="25">
        <f t="shared" si="599"/>
        <v>22462.5</v>
      </c>
      <c r="F3195" s="25">
        <f t="shared" si="600"/>
        <v>21911.125</v>
      </c>
      <c r="G3195" s="25">
        <f t="shared" si="601"/>
        <v>1.2702223185710455</v>
      </c>
      <c r="H3195" s="25">
        <f t="shared" si="596"/>
        <v>1.001156956769502</v>
      </c>
      <c r="I3195" s="4">
        <f t="shared" si="602"/>
        <v>27799.836790634025</v>
      </c>
      <c r="J3195" s="25">
        <f t="shared" si="597"/>
        <v>25364.256946457401</v>
      </c>
      <c r="K3195" s="15">
        <f t="shared" si="603"/>
        <v>25393.602295234992</v>
      </c>
      <c r="L3195" s="36">
        <f t="shared" si="604"/>
        <v>2438.3977047650078</v>
      </c>
      <c r="M3195" s="36">
        <f t="shared" si="605"/>
        <v>2438.3977047650078</v>
      </c>
      <c r="N3195" s="36">
        <f t="shared" si="606"/>
        <v>8.7611300113718302E-2</v>
      </c>
      <c r="O3195" s="36">
        <f t="shared" si="607"/>
        <v>5945783.3666032581</v>
      </c>
      <c r="P3195" s="35">
        <f t="shared" si="598"/>
        <v>5945783.3666032581</v>
      </c>
    </row>
    <row r="3196" spans="1:16" x14ac:dyDescent="0.4">
      <c r="A3196" s="1">
        <v>3195</v>
      </c>
      <c r="B3196" s="21">
        <v>43008</v>
      </c>
      <c r="C3196" s="43">
        <v>3</v>
      </c>
      <c r="D3196" s="23">
        <v>20478</v>
      </c>
      <c r="E3196" s="25">
        <f t="shared" si="599"/>
        <v>21359.75</v>
      </c>
      <c r="F3196" s="25">
        <f t="shared" si="600"/>
        <v>21865.25</v>
      </c>
      <c r="G3196" s="25">
        <f t="shared" si="601"/>
        <v>0.93655457861218139</v>
      </c>
      <c r="H3196" s="25">
        <f t="shared" si="596"/>
        <v>0.99730290362961838</v>
      </c>
      <c r="I3196" s="4">
        <f t="shared" si="602"/>
        <v>20533.380506034489</v>
      </c>
      <c r="J3196" s="25">
        <f t="shared" si="597"/>
        <v>25364.602942047226</v>
      </c>
      <c r="K3196" s="15">
        <f t="shared" si="603"/>
        <v>25296.192163516058</v>
      </c>
      <c r="L3196" s="36">
        <f t="shared" si="604"/>
        <v>-4818.1921635160579</v>
      </c>
      <c r="M3196" s="36">
        <f t="shared" si="605"/>
        <v>4818.1921635160579</v>
      </c>
      <c r="N3196" s="36">
        <f t="shared" si="606"/>
        <v>0.23528626640863648</v>
      </c>
      <c r="O3196" s="36">
        <f t="shared" si="607"/>
        <v>23214975.724567551</v>
      </c>
      <c r="P3196" s="35">
        <f t="shared" si="598"/>
        <v>23214975.724567551</v>
      </c>
    </row>
    <row r="3197" spans="1:16" x14ac:dyDescent="0.4">
      <c r="A3197" s="1">
        <v>3196</v>
      </c>
      <c r="B3197" s="21">
        <v>43009</v>
      </c>
      <c r="C3197" s="43">
        <v>4</v>
      </c>
      <c r="D3197" s="23">
        <v>18725</v>
      </c>
      <c r="E3197" s="25">
        <f t="shared" si="599"/>
        <v>22370.75</v>
      </c>
      <c r="F3197" s="25">
        <f t="shared" si="600"/>
        <v>21811.875</v>
      </c>
      <c r="G3197" s="25">
        <f t="shared" si="601"/>
        <v>0.85847732026705637</v>
      </c>
      <c r="H3197" s="25">
        <f t="shared" si="596"/>
        <v>0.99897478522145755</v>
      </c>
      <c r="I3197" s="4">
        <f t="shared" si="602"/>
        <v>18744.216848124903</v>
      </c>
      <c r="J3197" s="25">
        <f t="shared" si="597"/>
        <v>25364.948937637051</v>
      </c>
      <c r="K3197" s="15">
        <f t="shared" si="603"/>
        <v>25338.944417129213</v>
      </c>
      <c r="L3197" s="36">
        <f t="shared" si="604"/>
        <v>-6613.9444171292125</v>
      </c>
      <c r="M3197" s="36">
        <f t="shared" si="605"/>
        <v>6613.9444171292125</v>
      </c>
      <c r="N3197" s="36">
        <f t="shared" si="606"/>
        <v>0.35321465512038519</v>
      </c>
      <c r="O3197" s="36">
        <f t="shared" si="607"/>
        <v>43744260.75287468</v>
      </c>
      <c r="P3197" s="35">
        <f t="shared" si="598"/>
        <v>43744260.75287468</v>
      </c>
    </row>
    <row r="3198" spans="1:16" x14ac:dyDescent="0.4">
      <c r="A3198" s="1">
        <v>3197</v>
      </c>
      <c r="B3198" s="21">
        <v>43010</v>
      </c>
      <c r="C3198" s="43">
        <v>1</v>
      </c>
      <c r="D3198" s="23">
        <v>22448</v>
      </c>
      <c r="E3198" s="25">
        <f t="shared" si="599"/>
        <v>21253</v>
      </c>
      <c r="F3198" s="25">
        <f t="shared" si="600"/>
        <v>21631.375</v>
      </c>
      <c r="G3198" s="25">
        <f t="shared" si="601"/>
        <v>1.0377518766144085</v>
      </c>
      <c r="H3198" s="25">
        <f t="shared" si="596"/>
        <v>1.002565354379422</v>
      </c>
      <c r="I3198" s="4">
        <f t="shared" si="602"/>
        <v>22390.56027813278</v>
      </c>
      <c r="J3198" s="25">
        <f t="shared" si="597"/>
        <v>25365.294933226876</v>
      </c>
      <c r="K3198" s="15">
        <f t="shared" si="603"/>
        <v>25430.365903669161</v>
      </c>
      <c r="L3198" s="36">
        <f t="shared" si="604"/>
        <v>-2982.3659036691606</v>
      </c>
      <c r="M3198" s="36">
        <f t="shared" si="605"/>
        <v>2982.3659036691606</v>
      </c>
      <c r="N3198" s="36">
        <f t="shared" si="606"/>
        <v>0.13285664218055776</v>
      </c>
      <c r="O3198" s="36">
        <f t="shared" si="607"/>
        <v>8894506.3833683692</v>
      </c>
      <c r="P3198" s="35">
        <f t="shared" si="598"/>
        <v>8894506.3833683692</v>
      </c>
    </row>
    <row r="3199" spans="1:16" x14ac:dyDescent="0.4">
      <c r="A3199" s="1">
        <v>3198</v>
      </c>
      <c r="B3199" s="21">
        <v>43011</v>
      </c>
      <c r="C3199" s="43">
        <v>2</v>
      </c>
      <c r="D3199" s="23">
        <v>23361</v>
      </c>
      <c r="E3199" s="25">
        <f t="shared" si="599"/>
        <v>22009.75</v>
      </c>
      <c r="F3199" s="25">
        <f t="shared" si="600"/>
        <v>22040.625</v>
      </c>
      <c r="G3199" s="25">
        <f t="shared" si="601"/>
        <v>1.0599064227988091</v>
      </c>
      <c r="H3199" s="25">
        <f t="shared" si="596"/>
        <v>1.001156956769502</v>
      </c>
      <c r="I3199" s="4">
        <f t="shared" si="602"/>
        <v>23334.003566614021</v>
      </c>
      <c r="J3199" s="25">
        <f t="shared" si="597"/>
        <v>25365.640928816701</v>
      </c>
      <c r="K3199" s="15">
        <f t="shared" si="603"/>
        <v>25394.987878802054</v>
      </c>
      <c r="L3199" s="36">
        <f t="shared" si="604"/>
        <v>-2033.9878788020542</v>
      </c>
      <c r="M3199" s="36">
        <f t="shared" si="605"/>
        <v>2033.9878788020542</v>
      </c>
      <c r="N3199" s="36">
        <f t="shared" si="606"/>
        <v>8.7067671709346955E-2</v>
      </c>
      <c r="O3199" s="36">
        <f t="shared" si="607"/>
        <v>4137106.6911136797</v>
      </c>
      <c r="P3199" s="35">
        <f t="shared" si="598"/>
        <v>4137106.6911136797</v>
      </c>
    </row>
    <row r="3200" spans="1:16" x14ac:dyDescent="0.4">
      <c r="A3200" s="1">
        <v>3199</v>
      </c>
      <c r="B3200" s="21">
        <v>43012</v>
      </c>
      <c r="C3200" s="43">
        <v>3</v>
      </c>
      <c r="D3200" s="23">
        <v>23505</v>
      </c>
      <c r="E3200" s="25">
        <f t="shared" si="599"/>
        <v>22071.5</v>
      </c>
      <c r="F3200" s="25">
        <f t="shared" si="600"/>
        <v>22197.75</v>
      </c>
      <c r="G3200" s="25">
        <f t="shared" si="601"/>
        <v>1.0588911038280906</v>
      </c>
      <c r="H3200" s="25">
        <f t="shared" si="596"/>
        <v>0.99730290362961838</v>
      </c>
      <c r="I3200" s="4">
        <f t="shared" si="602"/>
        <v>23568.566695690042</v>
      </c>
      <c r="J3200" s="25">
        <f t="shared" si="597"/>
        <v>25365.986924406527</v>
      </c>
      <c r="K3200" s="15">
        <f t="shared" si="603"/>
        <v>25297.572413141563</v>
      </c>
      <c r="L3200" s="36">
        <f t="shared" si="604"/>
        <v>-1792.5724131415627</v>
      </c>
      <c r="M3200" s="36">
        <f t="shared" si="605"/>
        <v>1792.5724131415627</v>
      </c>
      <c r="N3200" s="36">
        <f t="shared" si="606"/>
        <v>7.6263450888813561E-2</v>
      </c>
      <c r="O3200" s="36">
        <f t="shared" si="607"/>
        <v>3213315.8563561654</v>
      </c>
      <c r="P3200" s="35">
        <f t="shared" si="598"/>
        <v>3213315.8563561654</v>
      </c>
    </row>
    <row r="3201" spans="1:16" x14ac:dyDescent="0.4">
      <c r="A3201" s="1">
        <v>3200</v>
      </c>
      <c r="B3201" s="21">
        <v>43013</v>
      </c>
      <c r="C3201" s="43">
        <v>4</v>
      </c>
      <c r="D3201" s="23">
        <v>18972</v>
      </c>
      <c r="E3201" s="25">
        <f t="shared" si="599"/>
        <v>22324</v>
      </c>
      <c r="F3201" s="25">
        <f t="shared" si="600"/>
        <v>22364.75</v>
      </c>
      <c r="G3201" s="25">
        <f t="shared" si="601"/>
        <v>0.84829922087213139</v>
      </c>
      <c r="H3201" s="25">
        <f t="shared" si="596"/>
        <v>0.99897478522145755</v>
      </c>
      <c r="I3201" s="4">
        <f t="shared" si="602"/>
        <v>18991.470336054776</v>
      </c>
      <c r="J3201" s="25">
        <f t="shared" si="597"/>
        <v>25366.332919996355</v>
      </c>
      <c r="K3201" s="15">
        <f t="shared" si="603"/>
        <v>25340.326980609349</v>
      </c>
      <c r="L3201" s="36">
        <f t="shared" si="604"/>
        <v>-6368.3269806093485</v>
      </c>
      <c r="M3201" s="36">
        <f t="shared" si="605"/>
        <v>6368.3269806093485</v>
      </c>
      <c r="N3201" s="36">
        <f t="shared" si="606"/>
        <v>0.33566977549068883</v>
      </c>
      <c r="O3201" s="36">
        <f t="shared" si="607"/>
        <v>40555588.531956986</v>
      </c>
      <c r="P3201" s="35">
        <f t="shared" si="598"/>
        <v>40555588.531956986</v>
      </c>
    </row>
    <row r="3202" spans="1:16" x14ac:dyDescent="0.4">
      <c r="A3202" s="1">
        <v>3201</v>
      </c>
      <c r="B3202" s="21">
        <v>43014</v>
      </c>
      <c r="C3202" s="43">
        <v>1</v>
      </c>
      <c r="D3202" s="23">
        <v>23458</v>
      </c>
      <c r="E3202" s="25">
        <f t="shared" si="599"/>
        <v>22405.5</v>
      </c>
      <c r="F3202" s="25">
        <f t="shared" si="600"/>
        <v>21860.5</v>
      </c>
      <c r="G3202" s="25">
        <f t="shared" si="601"/>
        <v>1.0730770110473229</v>
      </c>
      <c r="H3202" s="25">
        <f t="shared" ref="H3202:H3265" si="608">VLOOKUP(C3202,$Q$38:$S$42,3,FALSE)</f>
        <v>1.002565354379422</v>
      </c>
      <c r="I3202" s="4">
        <f t="shared" si="602"/>
        <v>23397.975900055186</v>
      </c>
      <c r="J3202" s="25">
        <f t="shared" si="597"/>
        <v>25366.678915586181</v>
      </c>
      <c r="K3202" s="15">
        <f t="shared" si="603"/>
        <v>25431.753436433672</v>
      </c>
      <c r="L3202" s="36">
        <f t="shared" si="604"/>
        <v>-1973.7534364336716</v>
      </c>
      <c r="M3202" s="36">
        <f t="shared" si="605"/>
        <v>1973.7534364336716</v>
      </c>
      <c r="N3202" s="36">
        <f t="shared" si="606"/>
        <v>8.4139885601230785E-2</v>
      </c>
      <c r="O3202" s="36">
        <f t="shared" si="607"/>
        <v>3895702.6278337277</v>
      </c>
      <c r="P3202" s="35">
        <f t="shared" si="598"/>
        <v>3895702.6278337277</v>
      </c>
    </row>
    <row r="3203" spans="1:16" x14ac:dyDescent="0.4">
      <c r="A3203" s="1">
        <v>3202</v>
      </c>
      <c r="B3203" s="21">
        <v>43015</v>
      </c>
      <c r="C3203" s="43">
        <v>2</v>
      </c>
      <c r="D3203" s="23">
        <v>23687</v>
      </c>
      <c r="E3203" s="25">
        <f t="shared" si="599"/>
        <v>21315.5</v>
      </c>
      <c r="F3203" s="25">
        <f t="shared" si="600"/>
        <v>21840.125</v>
      </c>
      <c r="G3203" s="25">
        <f t="shared" si="601"/>
        <v>1.0845633896326143</v>
      </c>
      <c r="H3203" s="25">
        <f t="shared" si="608"/>
        <v>1.001156956769502</v>
      </c>
      <c r="I3203" s="4">
        <f t="shared" si="602"/>
        <v>23659.626834569852</v>
      </c>
      <c r="J3203" s="25">
        <f t="shared" ref="J3203:J3266" si="609">INTERCEPT($I$2:$I$3896,$A$2:$A$3896)+SLOPE($I$2:$I$3896,$A$2:$A$3896)*A3203</f>
        <v>25367.024911176006</v>
      </c>
      <c r="K3203" s="15">
        <f t="shared" si="603"/>
        <v>25396.373462369116</v>
      </c>
      <c r="L3203" s="36">
        <f t="shared" si="604"/>
        <v>-1709.3734623691162</v>
      </c>
      <c r="M3203" s="36">
        <f t="shared" si="605"/>
        <v>1709.3734623691162</v>
      </c>
      <c r="N3203" s="36">
        <f t="shared" si="606"/>
        <v>7.2165046750078787E-2</v>
      </c>
      <c r="O3203" s="36">
        <f t="shared" si="607"/>
        <v>2921957.6338517801</v>
      </c>
      <c r="P3203" s="35">
        <f t="shared" ref="P3203:P3266" si="610">(D3203-K3203)^2</f>
        <v>2921957.6338517801</v>
      </c>
    </row>
    <row r="3204" spans="1:16" x14ac:dyDescent="0.4">
      <c r="A3204" s="1">
        <v>3203</v>
      </c>
      <c r="B3204" s="21">
        <v>43016</v>
      </c>
      <c r="C3204" s="43">
        <v>3</v>
      </c>
      <c r="D3204" s="23">
        <v>19145</v>
      </c>
      <c r="E3204" s="25">
        <f t="shared" si="599"/>
        <v>22364.75</v>
      </c>
      <c r="F3204" s="25">
        <f t="shared" si="600"/>
        <v>22380.125</v>
      </c>
      <c r="G3204" s="25">
        <f t="shared" si="601"/>
        <v>0.85544651783669667</v>
      </c>
      <c r="H3204" s="25">
        <f t="shared" si="608"/>
        <v>0.99730290362961838</v>
      </c>
      <c r="I3204" s="4">
        <f t="shared" si="602"/>
        <v>19196.775553668831</v>
      </c>
      <c r="J3204" s="25">
        <f t="shared" si="609"/>
        <v>25367.370906765831</v>
      </c>
      <c r="K3204" s="15">
        <f t="shared" si="603"/>
        <v>25298.952662767068</v>
      </c>
      <c r="L3204" s="36">
        <f t="shared" si="604"/>
        <v>-6153.9526627670675</v>
      </c>
      <c r="M3204" s="36">
        <f t="shared" si="605"/>
        <v>6153.9526627670675</v>
      </c>
      <c r="N3204" s="36">
        <f t="shared" si="606"/>
        <v>0.32143915710457394</v>
      </c>
      <c r="O3204" s="36">
        <f t="shared" si="607"/>
        <v>37871133.375577882</v>
      </c>
      <c r="P3204" s="35">
        <f t="shared" si="610"/>
        <v>37871133.375577882</v>
      </c>
    </row>
    <row r="3205" spans="1:16" x14ac:dyDescent="0.4">
      <c r="A3205" s="1">
        <v>3204</v>
      </c>
      <c r="B3205" s="21">
        <v>43017</v>
      </c>
      <c r="C3205" s="43">
        <v>4</v>
      </c>
      <c r="D3205" s="23">
        <v>23169</v>
      </c>
      <c r="E3205" s="25">
        <f t="shared" ref="E3205:E3268" si="611">AVERAGE(D3203:D3206)</f>
        <v>22395.5</v>
      </c>
      <c r="F3205" s="25">
        <f t="shared" ref="F3205:F3268" si="612">AVERAGE(E3205:E3206)</f>
        <v>22451.625</v>
      </c>
      <c r="G3205" s="25">
        <f t="shared" si="601"/>
        <v>1.0319520301982597</v>
      </c>
      <c r="H3205" s="25">
        <f t="shared" si="608"/>
        <v>0.99897478522145755</v>
      </c>
      <c r="I3205" s="4">
        <f t="shared" si="602"/>
        <v>23192.777578328751</v>
      </c>
      <c r="J3205" s="25">
        <f t="shared" si="609"/>
        <v>25367.716902355656</v>
      </c>
      <c r="K3205" s="15">
        <f t="shared" si="603"/>
        <v>25341.709544089481</v>
      </c>
      <c r="L3205" s="36">
        <f t="shared" si="604"/>
        <v>-2172.7095440894809</v>
      </c>
      <c r="M3205" s="36">
        <f t="shared" si="605"/>
        <v>2172.7095440894809</v>
      </c>
      <c r="N3205" s="36">
        <f t="shared" si="606"/>
        <v>9.3776578362876298E-2</v>
      </c>
      <c r="O3205" s="36">
        <f t="shared" si="607"/>
        <v>4720666.76297752</v>
      </c>
      <c r="P3205" s="35">
        <f t="shared" si="610"/>
        <v>4720666.76297752</v>
      </c>
    </row>
    <row r="3206" spans="1:16" x14ac:dyDescent="0.4">
      <c r="A3206" s="1">
        <v>3205</v>
      </c>
      <c r="B3206" s="21">
        <v>43018</v>
      </c>
      <c r="C3206" s="43">
        <v>1</v>
      </c>
      <c r="D3206" s="23">
        <v>23581</v>
      </c>
      <c r="E3206" s="25">
        <f t="shared" si="611"/>
        <v>22507.75</v>
      </c>
      <c r="F3206" s="25">
        <f t="shared" si="612"/>
        <v>22477.25</v>
      </c>
      <c r="G3206" s="25">
        <f t="shared" si="601"/>
        <v>1.049105206375335</v>
      </c>
      <c r="H3206" s="25">
        <f t="shared" si="608"/>
        <v>1.002565354379422</v>
      </c>
      <c r="I3206" s="4">
        <f t="shared" si="602"/>
        <v>23520.661168863557</v>
      </c>
      <c r="J3206" s="25">
        <f t="shared" si="609"/>
        <v>25368.062897945481</v>
      </c>
      <c r="K3206" s="15">
        <f t="shared" si="603"/>
        <v>25433.140969198179</v>
      </c>
      <c r="L3206" s="36">
        <f t="shared" si="604"/>
        <v>-1852.1409691981789</v>
      </c>
      <c r="M3206" s="36">
        <f t="shared" si="605"/>
        <v>1852.1409691981789</v>
      </c>
      <c r="N3206" s="36">
        <f t="shared" si="606"/>
        <v>7.854378394462401E-2</v>
      </c>
      <c r="O3206" s="36">
        <f t="shared" si="607"/>
        <v>3430426.1697823694</v>
      </c>
      <c r="P3206" s="35">
        <f t="shared" si="610"/>
        <v>3430426.1697823694</v>
      </c>
    </row>
    <row r="3207" spans="1:16" x14ac:dyDescent="0.4">
      <c r="A3207" s="1">
        <v>3206</v>
      </c>
      <c r="B3207" s="21">
        <v>43019</v>
      </c>
      <c r="C3207" s="43">
        <v>2</v>
      </c>
      <c r="D3207" s="23">
        <v>24136</v>
      </c>
      <c r="E3207" s="25">
        <f t="shared" si="611"/>
        <v>22446.75</v>
      </c>
      <c r="F3207" s="25">
        <f t="shared" si="612"/>
        <v>21983.125</v>
      </c>
      <c r="G3207" s="25">
        <f t="shared" si="601"/>
        <v>1.0979330736644586</v>
      </c>
      <c r="H3207" s="25">
        <f t="shared" si="608"/>
        <v>1.001156956769502</v>
      </c>
      <c r="I3207" s="4">
        <f t="shared" si="602"/>
        <v>24108.107961294296</v>
      </c>
      <c r="J3207" s="25">
        <f t="shared" si="609"/>
        <v>25368.408893535307</v>
      </c>
      <c r="K3207" s="15">
        <f t="shared" si="603"/>
        <v>25397.759045936178</v>
      </c>
      <c r="L3207" s="36">
        <f t="shared" si="604"/>
        <v>-1261.7590459361782</v>
      </c>
      <c r="M3207" s="36">
        <f t="shared" si="605"/>
        <v>1261.7590459361782</v>
      </c>
      <c r="N3207" s="36">
        <f t="shared" si="606"/>
        <v>5.2277056924767078E-2</v>
      </c>
      <c r="O3207" s="36">
        <f t="shared" si="607"/>
        <v>1592035.8900017745</v>
      </c>
      <c r="P3207" s="35">
        <f t="shared" si="610"/>
        <v>1592035.8900017745</v>
      </c>
    </row>
    <row r="3208" spans="1:16" x14ac:dyDescent="0.4">
      <c r="A3208" s="1">
        <v>3207</v>
      </c>
      <c r="B3208" s="21">
        <v>43020</v>
      </c>
      <c r="C3208" s="43">
        <v>3</v>
      </c>
      <c r="D3208" s="23">
        <v>18901</v>
      </c>
      <c r="E3208" s="25">
        <f t="shared" si="611"/>
        <v>21519.5</v>
      </c>
      <c r="F3208" s="25">
        <f t="shared" si="612"/>
        <v>20999.25</v>
      </c>
      <c r="G3208" s="25">
        <f t="shared" si="601"/>
        <v>0.90007976475350315</v>
      </c>
      <c r="H3208" s="25">
        <f t="shared" si="608"/>
        <v>0.99730290362961838</v>
      </c>
      <c r="I3208" s="4">
        <f t="shared" si="602"/>
        <v>18952.115682418102</v>
      </c>
      <c r="J3208" s="25">
        <f t="shared" si="609"/>
        <v>25368.754889125132</v>
      </c>
      <c r="K3208" s="15">
        <f t="shared" si="603"/>
        <v>25300.332912392572</v>
      </c>
      <c r="L3208" s="36">
        <f t="shared" si="604"/>
        <v>-6399.3329123925723</v>
      </c>
      <c r="M3208" s="36">
        <f t="shared" si="605"/>
        <v>6399.3329123925723</v>
      </c>
      <c r="N3208" s="36">
        <f t="shared" si="606"/>
        <v>0.33857112916737592</v>
      </c>
      <c r="O3208" s="36">
        <f t="shared" si="607"/>
        <v>40951461.723630801</v>
      </c>
      <c r="P3208" s="35">
        <f t="shared" si="610"/>
        <v>40951461.723630801</v>
      </c>
    </row>
    <row r="3209" spans="1:16" x14ac:dyDescent="0.4">
      <c r="A3209" s="1">
        <v>3208</v>
      </c>
      <c r="B3209" s="21">
        <v>43021</v>
      </c>
      <c r="C3209" s="43">
        <v>4</v>
      </c>
      <c r="D3209" s="23">
        <v>19460</v>
      </c>
      <c r="E3209" s="25">
        <f t="shared" si="611"/>
        <v>20479</v>
      </c>
      <c r="F3209" s="25">
        <f t="shared" si="612"/>
        <v>19781.125</v>
      </c>
      <c r="G3209" s="25">
        <f t="shared" si="601"/>
        <v>0.98376609014906891</v>
      </c>
      <c r="H3209" s="25">
        <f t="shared" si="608"/>
        <v>0.99897478522145755</v>
      </c>
      <c r="I3209" s="4">
        <f t="shared" si="602"/>
        <v>19479.971154312982</v>
      </c>
      <c r="J3209" s="25">
        <f t="shared" si="609"/>
        <v>25369.100884714957</v>
      </c>
      <c r="K3209" s="15">
        <f t="shared" si="603"/>
        <v>25343.092107569613</v>
      </c>
      <c r="L3209" s="36">
        <f t="shared" si="604"/>
        <v>-5883.0921075696133</v>
      </c>
      <c r="M3209" s="36">
        <f t="shared" si="605"/>
        <v>5883.0921075696133</v>
      </c>
      <c r="N3209" s="36">
        <f t="shared" si="606"/>
        <v>0.30231716893985677</v>
      </c>
      <c r="O3209" s="36">
        <f t="shared" si="607"/>
        <v>34610772.746147871</v>
      </c>
      <c r="P3209" s="35">
        <f t="shared" si="610"/>
        <v>34610772.746147871</v>
      </c>
    </row>
    <row r="3210" spans="1:16" x14ac:dyDescent="0.4">
      <c r="A3210" s="1">
        <v>3209</v>
      </c>
      <c r="B3210" s="21">
        <v>43022</v>
      </c>
      <c r="C3210" s="43">
        <v>1</v>
      </c>
      <c r="D3210" s="23">
        <v>19419</v>
      </c>
      <c r="E3210" s="25">
        <f t="shared" si="611"/>
        <v>19083.25</v>
      </c>
      <c r="F3210" s="25">
        <f t="shared" si="612"/>
        <v>19510</v>
      </c>
      <c r="G3210" s="25">
        <f t="shared" si="601"/>
        <v>0.99533572526909275</v>
      </c>
      <c r="H3210" s="25">
        <f t="shared" si="608"/>
        <v>1.002565354379422</v>
      </c>
      <c r="I3210" s="4">
        <f t="shared" si="602"/>
        <v>19369.310853575396</v>
      </c>
      <c r="J3210" s="25">
        <f t="shared" si="609"/>
        <v>25369.446880304786</v>
      </c>
      <c r="K3210" s="15">
        <f t="shared" si="603"/>
        <v>25434.52850196269</v>
      </c>
      <c r="L3210" s="36">
        <f t="shared" si="604"/>
        <v>-6015.5285019626899</v>
      </c>
      <c r="M3210" s="36">
        <f t="shared" si="605"/>
        <v>6015.5285019626899</v>
      </c>
      <c r="N3210" s="36">
        <f t="shared" si="606"/>
        <v>0.30977540048214069</v>
      </c>
      <c r="O3210" s="36">
        <f t="shared" si="607"/>
        <v>36186583.157925487</v>
      </c>
      <c r="P3210" s="35">
        <f t="shared" si="610"/>
        <v>36186583.157925487</v>
      </c>
    </row>
    <row r="3211" spans="1:16" x14ac:dyDescent="0.4">
      <c r="A3211" s="1">
        <v>3210</v>
      </c>
      <c r="B3211" s="21">
        <v>43023</v>
      </c>
      <c r="C3211" s="43">
        <v>2</v>
      </c>
      <c r="D3211" s="23">
        <v>18553</v>
      </c>
      <c r="E3211" s="25">
        <f t="shared" si="611"/>
        <v>19936.75</v>
      </c>
      <c r="F3211" s="25">
        <f t="shared" si="612"/>
        <v>20392.625</v>
      </c>
      <c r="G3211" s="25">
        <f t="shared" si="601"/>
        <v>0.9097896911260811</v>
      </c>
      <c r="H3211" s="25">
        <f t="shared" si="608"/>
        <v>1.001156956769502</v>
      </c>
      <c r="I3211" s="4">
        <f t="shared" si="602"/>
        <v>18531.559786455629</v>
      </c>
      <c r="J3211" s="25">
        <f t="shared" si="609"/>
        <v>25369.792875894611</v>
      </c>
      <c r="K3211" s="15">
        <f t="shared" si="603"/>
        <v>25399.14462950324</v>
      </c>
      <c r="L3211" s="36">
        <f t="shared" si="604"/>
        <v>-6846.1446295032401</v>
      </c>
      <c r="M3211" s="36">
        <f t="shared" si="605"/>
        <v>6846.1446295032401</v>
      </c>
      <c r="N3211" s="36">
        <f t="shared" si="606"/>
        <v>0.36900472319857919</v>
      </c>
      <c r="O3211" s="36">
        <f t="shared" si="607"/>
        <v>46869696.288076058</v>
      </c>
      <c r="P3211" s="35">
        <f t="shared" si="610"/>
        <v>46869696.288076058</v>
      </c>
    </row>
    <row r="3212" spans="1:16" x14ac:dyDescent="0.4">
      <c r="A3212" s="1">
        <v>3211</v>
      </c>
      <c r="B3212" s="21">
        <v>43024</v>
      </c>
      <c r="C3212" s="43">
        <v>3</v>
      </c>
      <c r="D3212" s="23">
        <v>22315</v>
      </c>
      <c r="E3212" s="25">
        <f t="shared" si="611"/>
        <v>20848.5</v>
      </c>
      <c r="F3212" s="25">
        <f t="shared" si="612"/>
        <v>21337.25</v>
      </c>
      <c r="G3212" s="25">
        <f t="shared" si="601"/>
        <v>1.045823618320074</v>
      </c>
      <c r="H3212" s="25">
        <f t="shared" si="608"/>
        <v>0.99730290362961838</v>
      </c>
      <c r="I3212" s="4">
        <f t="shared" si="602"/>
        <v>22375.348471147558</v>
      </c>
      <c r="J3212" s="25">
        <f t="shared" si="609"/>
        <v>25370.138871484436</v>
      </c>
      <c r="K3212" s="15">
        <f t="shared" si="603"/>
        <v>25301.713162018077</v>
      </c>
      <c r="L3212" s="36">
        <f t="shared" si="604"/>
        <v>-2986.7131620180771</v>
      </c>
      <c r="M3212" s="36">
        <f t="shared" si="605"/>
        <v>2986.7131620180771</v>
      </c>
      <c r="N3212" s="36">
        <f t="shared" si="606"/>
        <v>0.13384329652780985</v>
      </c>
      <c r="O3212" s="36">
        <f t="shared" si="607"/>
        <v>8920455.512172021</v>
      </c>
      <c r="P3212" s="35">
        <f t="shared" si="610"/>
        <v>8920455.512172021</v>
      </c>
    </row>
    <row r="3213" spans="1:16" x14ac:dyDescent="0.4">
      <c r="A3213" s="1">
        <v>3212</v>
      </c>
      <c r="B3213" s="21">
        <v>43025</v>
      </c>
      <c r="C3213" s="43">
        <v>4</v>
      </c>
      <c r="D3213" s="23">
        <v>23107</v>
      </c>
      <c r="E3213" s="25">
        <f t="shared" si="611"/>
        <v>21826</v>
      </c>
      <c r="F3213" s="25">
        <f t="shared" si="612"/>
        <v>21879.625</v>
      </c>
      <c r="G3213" s="25">
        <f t="shared" si="601"/>
        <v>1.0560967109811068</v>
      </c>
      <c r="H3213" s="25">
        <f t="shared" si="608"/>
        <v>0.99897478522145755</v>
      </c>
      <c r="I3213" s="4">
        <f t="shared" si="602"/>
        <v>23130.713949779551</v>
      </c>
      <c r="J3213" s="25">
        <f t="shared" si="609"/>
        <v>25370.484867074261</v>
      </c>
      <c r="K3213" s="15">
        <f t="shared" si="603"/>
        <v>25344.474671049749</v>
      </c>
      <c r="L3213" s="36">
        <f t="shared" si="604"/>
        <v>-2237.4746710497493</v>
      </c>
      <c r="M3213" s="36">
        <f t="shared" si="605"/>
        <v>2237.4746710497493</v>
      </c>
      <c r="N3213" s="36">
        <f t="shared" si="606"/>
        <v>9.6831032632957517E-2</v>
      </c>
      <c r="O3213" s="36">
        <f t="shared" si="607"/>
        <v>5006292.9035891835</v>
      </c>
      <c r="P3213" s="35">
        <f t="shared" si="610"/>
        <v>5006292.9035891835</v>
      </c>
    </row>
    <row r="3214" spans="1:16" x14ac:dyDescent="0.4">
      <c r="A3214" s="1">
        <v>3213</v>
      </c>
      <c r="B3214" s="21">
        <v>43026</v>
      </c>
      <c r="C3214" s="43">
        <v>1</v>
      </c>
      <c r="D3214" s="23">
        <v>23329</v>
      </c>
      <c r="E3214" s="25">
        <f t="shared" si="611"/>
        <v>21933.25</v>
      </c>
      <c r="F3214" s="25">
        <f t="shared" si="612"/>
        <v>22096.75</v>
      </c>
      <c r="G3214" s="25">
        <f t="shared" si="601"/>
        <v>1.0557661194519556</v>
      </c>
      <c r="H3214" s="25">
        <f t="shared" si="608"/>
        <v>1.002565354379422</v>
      </c>
      <c r="I3214" s="4">
        <f t="shared" si="602"/>
        <v>23269.305983987866</v>
      </c>
      <c r="J3214" s="25">
        <f t="shared" si="609"/>
        <v>25370.830862664086</v>
      </c>
      <c r="K3214" s="15">
        <f t="shared" si="603"/>
        <v>25435.916034727197</v>
      </c>
      <c r="L3214" s="36">
        <f t="shared" si="604"/>
        <v>-2106.9160347271973</v>
      </c>
      <c r="M3214" s="36">
        <f t="shared" si="605"/>
        <v>2106.9160347271973</v>
      </c>
      <c r="N3214" s="36">
        <f t="shared" si="606"/>
        <v>9.0313173934896365E-2</v>
      </c>
      <c r="O3214" s="36">
        <f t="shared" si="607"/>
        <v>4439095.1773905763</v>
      </c>
      <c r="P3214" s="35">
        <f t="shared" si="610"/>
        <v>4439095.1773905763</v>
      </c>
    </row>
    <row r="3215" spans="1:16" x14ac:dyDescent="0.4">
      <c r="A3215" s="1">
        <v>3214</v>
      </c>
      <c r="B3215" s="21">
        <v>43027</v>
      </c>
      <c r="C3215" s="43">
        <v>2</v>
      </c>
      <c r="D3215" s="23">
        <v>18982</v>
      </c>
      <c r="E3215" s="25">
        <f t="shared" si="611"/>
        <v>22260.25</v>
      </c>
      <c r="F3215" s="25">
        <f t="shared" si="612"/>
        <v>21966</v>
      </c>
      <c r="G3215" s="25">
        <f t="shared" si="601"/>
        <v>0.86415369206956205</v>
      </c>
      <c r="H3215" s="25">
        <f t="shared" si="608"/>
        <v>1.001156956769502</v>
      </c>
      <c r="I3215" s="4">
        <f t="shared" si="602"/>
        <v>18960.064025575419</v>
      </c>
      <c r="J3215" s="25">
        <f t="shared" si="609"/>
        <v>25371.176858253912</v>
      </c>
      <c r="K3215" s="15">
        <f t="shared" si="603"/>
        <v>25400.530213070302</v>
      </c>
      <c r="L3215" s="36">
        <f t="shared" si="604"/>
        <v>-6418.5302130703021</v>
      </c>
      <c r="M3215" s="36">
        <f t="shared" si="605"/>
        <v>6418.5302130703021</v>
      </c>
      <c r="N3215" s="36">
        <f t="shared" si="606"/>
        <v>0.33813772063377423</v>
      </c>
      <c r="O3215" s="36">
        <f t="shared" si="607"/>
        <v>41197530.0960963</v>
      </c>
      <c r="P3215" s="35">
        <f t="shared" si="610"/>
        <v>41197530.0960963</v>
      </c>
    </row>
    <row r="3216" spans="1:16" x14ac:dyDescent="0.4">
      <c r="A3216" s="1">
        <v>3215</v>
      </c>
      <c r="B3216" s="21">
        <v>43028</v>
      </c>
      <c r="C3216" s="43">
        <v>3</v>
      </c>
      <c r="D3216" s="23">
        <v>23623</v>
      </c>
      <c r="E3216" s="25">
        <f t="shared" si="611"/>
        <v>21671.75</v>
      </c>
      <c r="F3216" s="25">
        <f t="shared" si="612"/>
        <v>21116.25</v>
      </c>
      <c r="G3216" s="25">
        <f t="shared" si="601"/>
        <v>1.118711892499852</v>
      </c>
      <c r="H3216" s="25">
        <f t="shared" si="608"/>
        <v>0.99730290362961838</v>
      </c>
      <c r="I3216" s="4">
        <f t="shared" si="602"/>
        <v>23686.885813753921</v>
      </c>
      <c r="J3216" s="25">
        <f t="shared" si="609"/>
        <v>25371.522853843737</v>
      </c>
      <c r="K3216" s="15">
        <f t="shared" si="603"/>
        <v>25303.093411643582</v>
      </c>
      <c r="L3216" s="36">
        <f t="shared" si="604"/>
        <v>-1680.0934116435819</v>
      </c>
      <c r="M3216" s="36">
        <f t="shared" si="605"/>
        <v>1680.0934116435819</v>
      </c>
      <c r="N3216" s="36">
        <f t="shared" si="606"/>
        <v>7.1121085875781309E-2</v>
      </c>
      <c r="O3216" s="36">
        <f t="shared" si="607"/>
        <v>2822713.8718481706</v>
      </c>
      <c r="P3216" s="35">
        <f t="shared" si="610"/>
        <v>2822713.8718481706</v>
      </c>
    </row>
    <row r="3217" spans="1:16" x14ac:dyDescent="0.4">
      <c r="A3217" s="1">
        <v>3216</v>
      </c>
      <c r="B3217" s="21">
        <v>43029</v>
      </c>
      <c r="C3217" s="43">
        <v>4</v>
      </c>
      <c r="D3217" s="23">
        <v>20753</v>
      </c>
      <c r="E3217" s="25">
        <f t="shared" si="611"/>
        <v>20560.75</v>
      </c>
      <c r="F3217" s="25">
        <f t="shared" si="612"/>
        <v>22764.625</v>
      </c>
      <c r="G3217" s="25">
        <f t="shared" si="601"/>
        <v>0.91163372996480285</v>
      </c>
      <c r="H3217" s="25">
        <f t="shared" si="608"/>
        <v>0.99897478522145755</v>
      </c>
      <c r="I3217" s="4">
        <f t="shared" si="602"/>
        <v>20774.29811744385</v>
      </c>
      <c r="J3217" s="25">
        <f t="shared" si="609"/>
        <v>25371.868849433562</v>
      </c>
      <c r="K3217" s="15">
        <f t="shared" si="603"/>
        <v>25345.857234529882</v>
      </c>
      <c r="L3217" s="36">
        <f t="shared" si="604"/>
        <v>-4592.8572345298817</v>
      </c>
      <c r="M3217" s="36">
        <f t="shared" si="605"/>
        <v>4592.8572345298817</v>
      </c>
      <c r="N3217" s="36">
        <f t="shared" si="606"/>
        <v>0.22131052062496417</v>
      </c>
      <c r="O3217" s="36">
        <f t="shared" si="607"/>
        <v>21094337.576773472</v>
      </c>
      <c r="P3217" s="35">
        <f t="shared" si="610"/>
        <v>21094337.576773472</v>
      </c>
    </row>
    <row r="3218" spans="1:16" x14ac:dyDescent="0.4">
      <c r="A3218" s="1">
        <v>3217</v>
      </c>
      <c r="B3218" s="21">
        <v>43030</v>
      </c>
      <c r="C3218" s="43">
        <v>1</v>
      </c>
      <c r="D3218" s="23">
        <v>18885</v>
      </c>
      <c r="E3218" s="25">
        <f t="shared" si="611"/>
        <v>24968.5</v>
      </c>
      <c r="F3218" s="25">
        <f t="shared" si="612"/>
        <v>24922.375</v>
      </c>
      <c r="G3218" s="25">
        <f t="shared" si="601"/>
        <v>0.75775282251390563</v>
      </c>
      <c r="H3218" s="25">
        <f t="shared" si="608"/>
        <v>1.002565354379422</v>
      </c>
      <c r="I3218" s="4">
        <f t="shared" si="602"/>
        <v>18836.677247529293</v>
      </c>
      <c r="J3218" s="25">
        <f t="shared" si="609"/>
        <v>25372.214845023387</v>
      </c>
      <c r="K3218" s="15">
        <f t="shared" si="603"/>
        <v>25437.303567491701</v>
      </c>
      <c r="L3218" s="36">
        <f t="shared" si="604"/>
        <v>-6552.303567491701</v>
      </c>
      <c r="M3218" s="36">
        <f t="shared" si="605"/>
        <v>6552.303567491701</v>
      </c>
      <c r="N3218" s="36">
        <f t="shared" si="606"/>
        <v>0.34695809200379674</v>
      </c>
      <c r="O3218" s="36">
        <f t="shared" si="607"/>
        <v>42932682.04056447</v>
      </c>
      <c r="P3218" s="35">
        <f t="shared" si="610"/>
        <v>42932682.04056447</v>
      </c>
    </row>
    <row r="3219" spans="1:16" x14ac:dyDescent="0.4">
      <c r="A3219" s="1">
        <v>3218</v>
      </c>
      <c r="B3219" s="21">
        <v>43031</v>
      </c>
      <c r="C3219" s="43">
        <v>2</v>
      </c>
      <c r="D3219" s="23">
        <v>36613</v>
      </c>
      <c r="E3219" s="25">
        <f t="shared" si="611"/>
        <v>24876.25</v>
      </c>
      <c r="F3219" s="25">
        <f t="shared" si="612"/>
        <v>25603.75</v>
      </c>
      <c r="G3219" s="25">
        <f t="shared" si="601"/>
        <v>1.4299858419176878</v>
      </c>
      <c r="H3219" s="25">
        <f t="shared" si="608"/>
        <v>1.001156956769502</v>
      </c>
      <c r="I3219" s="4">
        <f t="shared" si="602"/>
        <v>36570.689293456584</v>
      </c>
      <c r="J3219" s="25">
        <f t="shared" si="609"/>
        <v>25372.560840613216</v>
      </c>
      <c r="K3219" s="15">
        <f t="shared" si="603"/>
        <v>25401.915796637364</v>
      </c>
      <c r="L3219" s="36">
        <f t="shared" si="604"/>
        <v>11211.084203362636</v>
      </c>
      <c r="M3219" s="36">
        <f t="shared" si="605"/>
        <v>11211.084203362636</v>
      </c>
      <c r="N3219" s="36">
        <f t="shared" si="606"/>
        <v>0.30620501470413886</v>
      </c>
      <c r="O3219" s="36">
        <f t="shared" si="607"/>
        <v>125688409.01488723</v>
      </c>
      <c r="P3219" s="35">
        <f t="shared" si="610"/>
        <v>125688409.01488723</v>
      </c>
    </row>
    <row r="3220" spans="1:16" x14ac:dyDescent="0.4">
      <c r="A3220" s="1">
        <v>3219</v>
      </c>
      <c r="B3220" s="21">
        <v>43032</v>
      </c>
      <c r="C3220" s="43">
        <v>3</v>
      </c>
      <c r="D3220" s="23">
        <v>23254</v>
      </c>
      <c r="E3220" s="25">
        <f t="shared" si="611"/>
        <v>26331.25</v>
      </c>
      <c r="F3220" s="25">
        <f t="shared" si="612"/>
        <v>26277.125</v>
      </c>
      <c r="G3220" s="25">
        <f t="shared" si="601"/>
        <v>0.88495221604342178</v>
      </c>
      <c r="H3220" s="25">
        <f t="shared" si="608"/>
        <v>0.99730290362961838</v>
      </c>
      <c r="I3220" s="4">
        <f t="shared" si="602"/>
        <v>23316.887893706713</v>
      </c>
      <c r="J3220" s="25">
        <f t="shared" si="609"/>
        <v>25372.906836203041</v>
      </c>
      <c r="K3220" s="15">
        <f t="shared" si="603"/>
        <v>25304.473661269087</v>
      </c>
      <c r="L3220" s="36">
        <f t="shared" si="604"/>
        <v>-2050.4736612690867</v>
      </c>
      <c r="M3220" s="36">
        <f t="shared" si="605"/>
        <v>2050.4736612690867</v>
      </c>
      <c r="N3220" s="36">
        <f t="shared" si="606"/>
        <v>8.8177245259700984E-2</v>
      </c>
      <c r="O3220" s="36">
        <f t="shared" si="607"/>
        <v>4204442.2355582537</v>
      </c>
      <c r="P3220" s="35">
        <f t="shared" si="610"/>
        <v>4204442.2355582537</v>
      </c>
    </row>
    <row r="3221" spans="1:16" x14ac:dyDescent="0.4">
      <c r="A3221" s="1">
        <v>3220</v>
      </c>
      <c r="B3221" s="21">
        <v>43033</v>
      </c>
      <c r="C3221" s="43">
        <v>4</v>
      </c>
      <c r="D3221" s="23">
        <v>26573</v>
      </c>
      <c r="E3221" s="25">
        <f t="shared" si="611"/>
        <v>26223</v>
      </c>
      <c r="F3221" s="25">
        <f t="shared" si="612"/>
        <v>24476.75</v>
      </c>
      <c r="G3221" s="25">
        <f t="shared" si="601"/>
        <v>1.0856424974720909</v>
      </c>
      <c r="H3221" s="25">
        <f t="shared" si="608"/>
        <v>0.99897478522145755</v>
      </c>
      <c r="I3221" s="4">
        <f t="shared" si="602"/>
        <v>26600.270990933139</v>
      </c>
      <c r="J3221" s="25">
        <f t="shared" si="609"/>
        <v>25373.252831792866</v>
      </c>
      <c r="K3221" s="15">
        <f t="shared" si="603"/>
        <v>25347.239798010018</v>
      </c>
      <c r="L3221" s="36">
        <f t="shared" si="604"/>
        <v>1225.7602019899823</v>
      </c>
      <c r="M3221" s="36">
        <f t="shared" si="605"/>
        <v>1225.7602019899823</v>
      </c>
      <c r="N3221" s="36">
        <f t="shared" si="606"/>
        <v>4.6128032288036067E-2</v>
      </c>
      <c r="O3221" s="36">
        <f t="shared" si="607"/>
        <v>1502488.0727825223</v>
      </c>
      <c r="P3221" s="35">
        <f t="shared" si="610"/>
        <v>1502488.0727825223</v>
      </c>
    </row>
    <row r="3222" spans="1:16" x14ac:dyDescent="0.4">
      <c r="A3222" s="1">
        <v>3221</v>
      </c>
      <c r="B3222" s="21">
        <v>43034</v>
      </c>
      <c r="C3222" s="43">
        <v>1</v>
      </c>
      <c r="D3222" s="23">
        <v>18452</v>
      </c>
      <c r="E3222" s="25">
        <f t="shared" si="611"/>
        <v>22730.5</v>
      </c>
      <c r="F3222" s="25">
        <f t="shared" si="612"/>
        <v>22354</v>
      </c>
      <c r="G3222" s="25">
        <f t="shared" si="601"/>
        <v>0.82544511049476599</v>
      </c>
      <c r="H3222" s="25">
        <f t="shared" si="608"/>
        <v>1.002565354379422</v>
      </c>
      <c r="I3222" s="4">
        <f t="shared" si="602"/>
        <v>18404.78520367543</v>
      </c>
      <c r="J3222" s="25">
        <f t="shared" si="609"/>
        <v>25373.598827382692</v>
      </c>
      <c r="K3222" s="15">
        <f t="shared" si="603"/>
        <v>25438.691100256212</v>
      </c>
      <c r="L3222" s="36">
        <f t="shared" si="604"/>
        <v>-6986.6911002562119</v>
      </c>
      <c r="M3222" s="36">
        <f t="shared" si="605"/>
        <v>6986.6911002562119</v>
      </c>
      <c r="N3222" s="36">
        <f t="shared" si="606"/>
        <v>0.37864139932019358</v>
      </c>
      <c r="O3222" s="36">
        <f t="shared" si="607"/>
        <v>48813852.53039936</v>
      </c>
      <c r="P3222" s="35">
        <f t="shared" si="610"/>
        <v>48813852.53039936</v>
      </c>
    </row>
    <row r="3223" spans="1:16" x14ac:dyDescent="0.4">
      <c r="A3223" s="1">
        <v>3222</v>
      </c>
      <c r="B3223" s="21">
        <v>43035</v>
      </c>
      <c r="C3223" s="43">
        <v>2</v>
      </c>
      <c r="D3223" s="23">
        <v>22643</v>
      </c>
      <c r="E3223" s="25">
        <f t="shared" si="611"/>
        <v>21977.5</v>
      </c>
      <c r="F3223" s="25">
        <f t="shared" si="612"/>
        <v>21598.375</v>
      </c>
      <c r="G3223" s="25">
        <f t="shared" si="601"/>
        <v>1.0483659071573672</v>
      </c>
      <c r="H3223" s="25">
        <f t="shared" si="608"/>
        <v>1.001156956769502</v>
      </c>
      <c r="I3223" s="4">
        <f t="shared" si="602"/>
        <v>22616.833301607006</v>
      </c>
      <c r="J3223" s="25">
        <f t="shared" si="609"/>
        <v>25373.944822972517</v>
      </c>
      <c r="K3223" s="15">
        <f t="shared" si="603"/>
        <v>25403.301380204426</v>
      </c>
      <c r="L3223" s="36">
        <f t="shared" si="604"/>
        <v>-2760.3013802044261</v>
      </c>
      <c r="M3223" s="36">
        <f t="shared" si="605"/>
        <v>2760.3013802044261</v>
      </c>
      <c r="N3223" s="36">
        <f t="shared" si="606"/>
        <v>0.12190528552773158</v>
      </c>
      <c r="O3223" s="36">
        <f t="shared" si="607"/>
        <v>7619263.7095584599</v>
      </c>
      <c r="P3223" s="35">
        <f t="shared" si="610"/>
        <v>7619263.7095584599</v>
      </c>
    </row>
    <row r="3224" spans="1:16" x14ac:dyDescent="0.4">
      <c r="A3224" s="1">
        <v>3223</v>
      </c>
      <c r="B3224" s="21">
        <v>43036</v>
      </c>
      <c r="C3224" s="43">
        <v>3</v>
      </c>
      <c r="D3224" s="23">
        <v>20242</v>
      </c>
      <c r="E3224" s="25">
        <f t="shared" si="611"/>
        <v>21219.25</v>
      </c>
      <c r="F3224" s="25">
        <f t="shared" si="612"/>
        <v>21814.625</v>
      </c>
      <c r="G3224" s="25">
        <f t="shared" si="601"/>
        <v>0.92790960192989791</v>
      </c>
      <c r="H3224" s="25">
        <f t="shared" si="608"/>
        <v>0.99730290362961838</v>
      </c>
      <c r="I3224" s="4">
        <f t="shared" si="602"/>
        <v>20296.742269906736</v>
      </c>
      <c r="J3224" s="25">
        <f t="shared" si="609"/>
        <v>25374.290818562342</v>
      </c>
      <c r="K3224" s="15">
        <f t="shared" si="603"/>
        <v>25305.853910894588</v>
      </c>
      <c r="L3224" s="36">
        <f t="shared" si="604"/>
        <v>-5063.8539108945879</v>
      </c>
      <c r="M3224" s="36">
        <f t="shared" si="605"/>
        <v>5063.8539108945879</v>
      </c>
      <c r="N3224" s="36">
        <f t="shared" si="606"/>
        <v>0.25016569068741173</v>
      </c>
      <c r="O3224" s="36">
        <f t="shared" si="607"/>
        <v>25642616.430882413</v>
      </c>
      <c r="P3224" s="35">
        <f t="shared" si="610"/>
        <v>25642616.430882413</v>
      </c>
    </row>
    <row r="3225" spans="1:16" x14ac:dyDescent="0.4">
      <c r="A3225" s="1">
        <v>3224</v>
      </c>
      <c r="B3225" s="21">
        <v>43037</v>
      </c>
      <c r="C3225" s="43">
        <v>4</v>
      </c>
      <c r="D3225" s="23">
        <v>23540</v>
      </c>
      <c r="E3225" s="25">
        <f t="shared" si="611"/>
        <v>22410</v>
      </c>
      <c r="F3225" s="25">
        <f t="shared" si="612"/>
        <v>22650</v>
      </c>
      <c r="G3225" s="25">
        <f t="shared" si="601"/>
        <v>1.0392935982339955</v>
      </c>
      <c r="H3225" s="25">
        <f t="shared" si="608"/>
        <v>0.99897478522145755</v>
      </c>
      <c r="I3225" s="4">
        <f t="shared" si="602"/>
        <v>23564.15832335702</v>
      </c>
      <c r="J3225" s="25">
        <f t="shared" si="609"/>
        <v>25374.636814152167</v>
      </c>
      <c r="K3225" s="15">
        <f t="shared" si="603"/>
        <v>25348.62236149015</v>
      </c>
      <c r="L3225" s="36">
        <f t="shared" si="604"/>
        <v>-1808.6223614901501</v>
      </c>
      <c r="M3225" s="36">
        <f t="shared" si="605"/>
        <v>1808.6223614901501</v>
      </c>
      <c r="N3225" s="36">
        <f t="shared" si="606"/>
        <v>7.6831876019122766E-2</v>
      </c>
      <c r="O3225" s="36">
        <f t="shared" si="607"/>
        <v>3271114.8464822071</v>
      </c>
      <c r="P3225" s="35">
        <f t="shared" si="610"/>
        <v>3271114.8464822071</v>
      </c>
    </row>
    <row r="3226" spans="1:16" x14ac:dyDescent="0.4">
      <c r="A3226" s="1">
        <v>3225</v>
      </c>
      <c r="B3226" s="21">
        <v>43038</v>
      </c>
      <c r="C3226" s="43">
        <v>1</v>
      </c>
      <c r="D3226" s="23">
        <v>23215</v>
      </c>
      <c r="E3226" s="25">
        <f t="shared" si="611"/>
        <v>22890</v>
      </c>
      <c r="F3226" s="25">
        <f t="shared" si="612"/>
        <v>23398.25</v>
      </c>
      <c r="G3226" s="25">
        <f t="shared" si="601"/>
        <v>0.99216821770858932</v>
      </c>
      <c r="H3226" s="25">
        <f t="shared" si="608"/>
        <v>1.002565354379422</v>
      </c>
      <c r="I3226" s="4">
        <f t="shared" si="602"/>
        <v>23155.597686067911</v>
      </c>
      <c r="J3226" s="25">
        <f t="shared" si="609"/>
        <v>25374.982809741992</v>
      </c>
      <c r="K3226" s="15">
        <f t="shared" si="603"/>
        <v>25440.078633020719</v>
      </c>
      <c r="L3226" s="36">
        <f t="shared" si="604"/>
        <v>-2225.0786330207193</v>
      </c>
      <c r="M3226" s="36">
        <f t="shared" si="605"/>
        <v>2225.0786330207193</v>
      </c>
      <c r="N3226" s="36">
        <f t="shared" si="606"/>
        <v>9.5846591988831331E-2</v>
      </c>
      <c r="O3226" s="36">
        <f t="shared" si="607"/>
        <v>4950974.9231253527</v>
      </c>
      <c r="P3226" s="35">
        <f t="shared" si="610"/>
        <v>4950974.9231253527</v>
      </c>
    </row>
    <row r="3227" spans="1:16" x14ac:dyDescent="0.4">
      <c r="A3227" s="1">
        <v>3226</v>
      </c>
      <c r="B3227" s="21">
        <v>43039</v>
      </c>
      <c r="C3227" s="43">
        <v>2</v>
      </c>
      <c r="D3227" s="23">
        <v>24563</v>
      </c>
      <c r="E3227" s="25">
        <f t="shared" si="611"/>
        <v>23906.5</v>
      </c>
      <c r="F3227" s="25">
        <f t="shared" si="612"/>
        <v>23006.125</v>
      </c>
      <c r="G3227" s="25">
        <f t="shared" si="601"/>
        <v>1.0676721959912849</v>
      </c>
      <c r="H3227" s="25">
        <f t="shared" si="608"/>
        <v>1.001156956769502</v>
      </c>
      <c r="I3227" s="4">
        <f t="shared" si="602"/>
        <v>24534.614511653621</v>
      </c>
      <c r="J3227" s="25">
        <f t="shared" si="609"/>
        <v>25375.328805331817</v>
      </c>
      <c r="K3227" s="15">
        <f t="shared" si="603"/>
        <v>25404.686963771484</v>
      </c>
      <c r="L3227" s="36">
        <f t="shared" si="604"/>
        <v>-841.68696377148444</v>
      </c>
      <c r="M3227" s="36">
        <f t="shared" si="605"/>
        <v>841.68696377148444</v>
      </c>
      <c r="N3227" s="36">
        <f t="shared" si="606"/>
        <v>3.4266456205328519E-2</v>
      </c>
      <c r="O3227" s="36">
        <f t="shared" si="607"/>
        <v>708436.94498286012</v>
      </c>
      <c r="P3227" s="35">
        <f t="shared" si="610"/>
        <v>708436.94498286012</v>
      </c>
    </row>
    <row r="3228" spans="1:16" x14ac:dyDescent="0.4">
      <c r="A3228" s="1">
        <v>3227</v>
      </c>
      <c r="B3228" s="21">
        <v>43040</v>
      </c>
      <c r="C3228" s="43">
        <v>3</v>
      </c>
      <c r="D3228" s="23">
        <v>24308</v>
      </c>
      <c r="E3228" s="25">
        <f t="shared" si="611"/>
        <v>22105.75</v>
      </c>
      <c r="F3228" s="25">
        <f t="shared" si="612"/>
        <v>21908.75</v>
      </c>
      <c r="G3228" s="25">
        <f t="shared" si="601"/>
        <v>1.1095110401095454</v>
      </c>
      <c r="H3228" s="25">
        <f t="shared" si="608"/>
        <v>0.99730290362961838</v>
      </c>
      <c r="I3228" s="4">
        <f t="shared" si="602"/>
        <v>24373.738321158628</v>
      </c>
      <c r="J3228" s="25">
        <f t="shared" si="609"/>
        <v>25375.674800921646</v>
      </c>
      <c r="K3228" s="15">
        <f t="shared" si="603"/>
        <v>25307.234160520096</v>
      </c>
      <c r="L3228" s="36">
        <f t="shared" si="604"/>
        <v>-999.23416052009634</v>
      </c>
      <c r="M3228" s="36">
        <f t="shared" si="605"/>
        <v>999.23416052009634</v>
      </c>
      <c r="N3228" s="36">
        <f t="shared" si="606"/>
        <v>4.1107214107293746E-2</v>
      </c>
      <c r="O3228" s="36">
        <f t="shared" si="607"/>
        <v>998468.90755030164</v>
      </c>
      <c r="P3228" s="35">
        <f t="shared" si="610"/>
        <v>998468.90755030164</v>
      </c>
    </row>
    <row r="3229" spans="1:16" x14ac:dyDescent="0.4">
      <c r="A3229" s="1">
        <v>3228</v>
      </c>
      <c r="B3229" s="21">
        <v>43041</v>
      </c>
      <c r="C3229" s="43">
        <v>4</v>
      </c>
      <c r="D3229" s="23">
        <v>16337</v>
      </c>
      <c r="E3229" s="25">
        <f t="shared" si="611"/>
        <v>21711.75</v>
      </c>
      <c r="F3229" s="25">
        <f t="shared" si="612"/>
        <v>21600</v>
      </c>
      <c r="G3229" s="25">
        <f t="shared" si="601"/>
        <v>0.75634259259259262</v>
      </c>
      <c r="H3229" s="25">
        <f t="shared" si="608"/>
        <v>0.99897478522145755</v>
      </c>
      <c r="I3229" s="4">
        <f t="shared" si="602"/>
        <v>16353.766122713832</v>
      </c>
      <c r="J3229" s="25">
        <f t="shared" si="609"/>
        <v>25376.020796511471</v>
      </c>
      <c r="K3229" s="15">
        <f t="shared" si="603"/>
        <v>25350.004924970286</v>
      </c>
      <c r="L3229" s="36">
        <f t="shared" si="604"/>
        <v>-9013.0049249702861</v>
      </c>
      <c r="M3229" s="36">
        <f t="shared" si="605"/>
        <v>9013.0049249702861</v>
      </c>
      <c r="N3229" s="36">
        <f t="shared" si="606"/>
        <v>0.55169277866011424</v>
      </c>
      <c r="O3229" s="36">
        <f t="shared" si="607"/>
        <v>81234257.777538627</v>
      </c>
      <c r="P3229" s="35">
        <f t="shared" si="610"/>
        <v>81234257.777538627</v>
      </c>
    </row>
    <row r="3230" spans="1:16" x14ac:dyDescent="0.4">
      <c r="A3230" s="1">
        <v>3229</v>
      </c>
      <c r="B3230" s="21">
        <v>43042</v>
      </c>
      <c r="C3230" s="43">
        <v>1</v>
      </c>
      <c r="D3230" s="23">
        <v>21639</v>
      </c>
      <c r="E3230" s="25">
        <f t="shared" si="611"/>
        <v>21488.25</v>
      </c>
      <c r="F3230" s="25">
        <f t="shared" si="612"/>
        <v>20876.625</v>
      </c>
      <c r="G3230" s="25">
        <f t="shared" si="601"/>
        <v>1.0365181153562897</v>
      </c>
      <c r="H3230" s="25">
        <f t="shared" si="608"/>
        <v>1.002565354379422</v>
      </c>
      <c r="I3230" s="4">
        <f t="shared" si="602"/>
        <v>21583.630339385036</v>
      </c>
      <c r="J3230" s="25">
        <f t="shared" si="609"/>
        <v>25376.366792101297</v>
      </c>
      <c r="K3230" s="15">
        <f t="shared" si="603"/>
        <v>25441.46616578523</v>
      </c>
      <c r="L3230" s="36">
        <f t="shared" si="604"/>
        <v>-3802.4661657852303</v>
      </c>
      <c r="M3230" s="36">
        <f t="shared" si="605"/>
        <v>3802.4661657852303</v>
      </c>
      <c r="N3230" s="36">
        <f t="shared" si="606"/>
        <v>0.17572282294862193</v>
      </c>
      <c r="O3230" s="36">
        <f t="shared" si="607"/>
        <v>14458748.941941431</v>
      </c>
      <c r="P3230" s="35">
        <f t="shared" si="610"/>
        <v>14458748.941941431</v>
      </c>
    </row>
    <row r="3231" spans="1:16" x14ac:dyDescent="0.4">
      <c r="A3231" s="1">
        <v>3230</v>
      </c>
      <c r="B3231" s="21">
        <v>43043</v>
      </c>
      <c r="C3231" s="43">
        <v>2</v>
      </c>
      <c r="D3231" s="23">
        <v>23669</v>
      </c>
      <c r="E3231" s="25">
        <f t="shared" si="611"/>
        <v>20265</v>
      </c>
      <c r="F3231" s="25">
        <f t="shared" si="612"/>
        <v>21125.875</v>
      </c>
      <c r="G3231" s="25">
        <f t="shared" si="601"/>
        <v>1.1203796292461259</v>
      </c>
      <c r="H3231" s="25">
        <f t="shared" si="608"/>
        <v>1.001156956769502</v>
      </c>
      <c r="I3231" s="4">
        <f t="shared" si="602"/>
        <v>23641.647635725665</v>
      </c>
      <c r="J3231" s="25">
        <f t="shared" si="609"/>
        <v>25376.712787691122</v>
      </c>
      <c r="K3231" s="15">
        <f t="shared" si="603"/>
        <v>25406.07254733855</v>
      </c>
      <c r="L3231" s="36">
        <f t="shared" si="604"/>
        <v>-1737.0725473385501</v>
      </c>
      <c r="M3231" s="36">
        <f t="shared" si="605"/>
        <v>1737.0725473385501</v>
      </c>
      <c r="N3231" s="36">
        <f t="shared" si="606"/>
        <v>7.3390195924565887E-2</v>
      </c>
      <c r="O3231" s="36">
        <f t="shared" si="607"/>
        <v>3017421.0347172394</v>
      </c>
      <c r="P3231" s="35">
        <f t="shared" si="610"/>
        <v>3017421.0347172394</v>
      </c>
    </row>
    <row r="3232" spans="1:16" x14ac:dyDescent="0.4">
      <c r="A3232" s="1">
        <v>3231</v>
      </c>
      <c r="B3232" s="21">
        <v>43044</v>
      </c>
      <c r="C3232" s="43">
        <v>3</v>
      </c>
      <c r="D3232" s="23">
        <v>19415</v>
      </c>
      <c r="E3232" s="25">
        <f t="shared" si="611"/>
        <v>21986.75</v>
      </c>
      <c r="F3232" s="25">
        <f t="shared" si="612"/>
        <v>22340.375</v>
      </c>
      <c r="G3232" s="25">
        <f t="shared" si="601"/>
        <v>0.86905434667054604</v>
      </c>
      <c r="H3232" s="25">
        <f t="shared" si="608"/>
        <v>0.99730290362961838</v>
      </c>
      <c r="I3232" s="4">
        <f t="shared" si="602"/>
        <v>19467.505739069227</v>
      </c>
      <c r="J3232" s="25">
        <f t="shared" si="609"/>
        <v>25377.058783280947</v>
      </c>
      <c r="K3232" s="15">
        <f t="shared" si="603"/>
        <v>25308.614410145598</v>
      </c>
      <c r="L3232" s="36">
        <f t="shared" si="604"/>
        <v>-5893.6144101455975</v>
      </c>
      <c r="M3232" s="36">
        <f t="shared" si="605"/>
        <v>5893.6144101455975</v>
      </c>
      <c r="N3232" s="36">
        <f t="shared" si="606"/>
        <v>0.30355984600286362</v>
      </c>
      <c r="O3232" s="36">
        <f t="shared" si="607"/>
        <v>34734690.815475836</v>
      </c>
      <c r="P3232" s="35">
        <f t="shared" si="610"/>
        <v>34734690.815475836</v>
      </c>
    </row>
    <row r="3233" spans="1:16" x14ac:dyDescent="0.4">
      <c r="A3233" s="1">
        <v>3232</v>
      </c>
      <c r="B3233" s="21">
        <v>43045</v>
      </c>
      <c r="C3233" s="43">
        <v>4</v>
      </c>
      <c r="D3233" s="23">
        <v>23224</v>
      </c>
      <c r="E3233" s="25">
        <f t="shared" si="611"/>
        <v>22694</v>
      </c>
      <c r="F3233" s="25">
        <f t="shared" si="612"/>
        <v>22884</v>
      </c>
      <c r="G3233" s="25">
        <f t="shared" si="601"/>
        <v>1.0148575423876944</v>
      </c>
      <c r="H3233" s="25">
        <f t="shared" si="608"/>
        <v>0.99897478522145755</v>
      </c>
      <c r="I3233" s="4">
        <f t="shared" si="602"/>
        <v>23247.834023009491</v>
      </c>
      <c r="J3233" s="25">
        <f t="shared" si="609"/>
        <v>25377.404778870772</v>
      </c>
      <c r="K3233" s="15">
        <f t="shared" si="603"/>
        <v>25351.387488450418</v>
      </c>
      <c r="L3233" s="36">
        <f t="shared" si="604"/>
        <v>-2127.3874884504185</v>
      </c>
      <c r="M3233" s="36">
        <f t="shared" si="605"/>
        <v>2127.3874884504185</v>
      </c>
      <c r="N3233" s="36">
        <f t="shared" si="606"/>
        <v>9.160297487299425E-2</v>
      </c>
      <c r="O3233" s="36">
        <f t="shared" si="607"/>
        <v>4525777.5260153795</v>
      </c>
      <c r="P3233" s="35">
        <f t="shared" si="610"/>
        <v>4525777.5260153795</v>
      </c>
    </row>
    <row r="3234" spans="1:16" x14ac:dyDescent="0.4">
      <c r="A3234" s="1">
        <v>3233</v>
      </c>
      <c r="B3234" s="21">
        <v>43046</v>
      </c>
      <c r="C3234" s="43">
        <v>1</v>
      </c>
      <c r="D3234" s="23">
        <v>24468</v>
      </c>
      <c r="E3234" s="25">
        <f t="shared" si="611"/>
        <v>23074</v>
      </c>
      <c r="F3234" s="25">
        <f t="shared" si="612"/>
        <v>23154.875</v>
      </c>
      <c r="G3234" s="25">
        <f t="shared" si="601"/>
        <v>1.0567105199229103</v>
      </c>
      <c r="H3234" s="25">
        <f t="shared" si="608"/>
        <v>1.002565354379422</v>
      </c>
      <c r="I3234" s="4">
        <f t="shared" si="602"/>
        <v>24405.391521977588</v>
      </c>
      <c r="J3234" s="25">
        <f t="shared" si="609"/>
        <v>25377.750774460597</v>
      </c>
      <c r="K3234" s="15">
        <f t="shared" si="603"/>
        <v>25442.853698549738</v>
      </c>
      <c r="L3234" s="36">
        <f t="shared" si="604"/>
        <v>-974.8536985497376</v>
      </c>
      <c r="M3234" s="36">
        <f t="shared" si="605"/>
        <v>974.8536985497376</v>
      </c>
      <c r="N3234" s="36">
        <f t="shared" si="606"/>
        <v>3.9841985391112375E-2</v>
      </c>
      <c r="O3234" s="36">
        <f t="shared" si="607"/>
        <v>950339.73357610265</v>
      </c>
      <c r="P3234" s="35">
        <f t="shared" si="610"/>
        <v>950339.73357610265</v>
      </c>
    </row>
    <row r="3235" spans="1:16" x14ac:dyDescent="0.4">
      <c r="A3235" s="1">
        <v>3234</v>
      </c>
      <c r="B3235" s="21">
        <v>43047</v>
      </c>
      <c r="C3235" s="43">
        <v>2</v>
      </c>
      <c r="D3235" s="23">
        <v>25189</v>
      </c>
      <c r="E3235" s="25">
        <f t="shared" si="611"/>
        <v>23235.75</v>
      </c>
      <c r="F3235" s="25">
        <f t="shared" si="612"/>
        <v>23389.125</v>
      </c>
      <c r="G3235" s="25">
        <f t="shared" si="601"/>
        <v>1.0769534986879585</v>
      </c>
      <c r="H3235" s="25">
        <f t="shared" si="608"/>
        <v>1.001156956769502</v>
      </c>
      <c r="I3235" s="4">
        <f t="shared" si="602"/>
        <v>25159.891093679234</v>
      </c>
      <c r="J3235" s="25">
        <f t="shared" si="609"/>
        <v>25378.096770050422</v>
      </c>
      <c r="K3235" s="15">
        <f t="shared" si="603"/>
        <v>25407.458130905608</v>
      </c>
      <c r="L3235" s="36">
        <f t="shared" si="604"/>
        <v>-218.45813090560841</v>
      </c>
      <c r="M3235" s="36">
        <f t="shared" si="605"/>
        <v>218.45813090560841</v>
      </c>
      <c r="N3235" s="36">
        <f t="shared" si="606"/>
        <v>8.6727591768473705E-3</v>
      </c>
      <c r="O3235" s="36">
        <f t="shared" si="607"/>
        <v>47723.954958771945</v>
      </c>
      <c r="P3235" s="35">
        <f t="shared" si="610"/>
        <v>47723.954958771945</v>
      </c>
    </row>
    <row r="3236" spans="1:16" x14ac:dyDescent="0.4">
      <c r="A3236" s="1">
        <v>3235</v>
      </c>
      <c r="B3236" s="21">
        <v>43048</v>
      </c>
      <c r="C3236" s="43">
        <v>3</v>
      </c>
      <c r="D3236" s="23">
        <v>20062</v>
      </c>
      <c r="E3236" s="25">
        <f t="shared" si="611"/>
        <v>23542.5</v>
      </c>
      <c r="F3236" s="25">
        <f t="shared" si="612"/>
        <v>23209.5</v>
      </c>
      <c r="G3236" s="25">
        <f t="shared" si="601"/>
        <v>0.86438742756198972</v>
      </c>
      <c r="H3236" s="25">
        <f t="shared" si="608"/>
        <v>0.99730290362961838</v>
      </c>
      <c r="I3236" s="4">
        <f t="shared" si="602"/>
        <v>20116.255479639807</v>
      </c>
      <c r="J3236" s="25">
        <f t="shared" si="609"/>
        <v>25378.442765640251</v>
      </c>
      <c r="K3236" s="15">
        <f t="shared" si="603"/>
        <v>25309.994659771106</v>
      </c>
      <c r="L3236" s="36">
        <f t="shared" si="604"/>
        <v>-5247.9946597711059</v>
      </c>
      <c r="M3236" s="36">
        <f t="shared" si="605"/>
        <v>5247.9946597711059</v>
      </c>
      <c r="N3236" s="36">
        <f t="shared" si="606"/>
        <v>0.26158880768473264</v>
      </c>
      <c r="O3236" s="36">
        <f t="shared" si="607"/>
        <v>27541447.948986046</v>
      </c>
      <c r="P3236" s="35">
        <f t="shared" si="610"/>
        <v>27541447.948986046</v>
      </c>
    </row>
    <row r="3237" spans="1:16" x14ac:dyDescent="0.4">
      <c r="A3237" s="1">
        <v>3236</v>
      </c>
      <c r="B3237" s="21">
        <v>43049</v>
      </c>
      <c r="C3237" s="43">
        <v>4</v>
      </c>
      <c r="D3237" s="23">
        <v>24451</v>
      </c>
      <c r="E3237" s="25">
        <f t="shared" si="611"/>
        <v>22876.5</v>
      </c>
      <c r="F3237" s="25">
        <f t="shared" si="612"/>
        <v>22276.5</v>
      </c>
      <c r="G3237" s="25">
        <f t="shared" si="601"/>
        <v>1.0976140776154244</v>
      </c>
      <c r="H3237" s="25">
        <f t="shared" si="608"/>
        <v>0.99897478522145755</v>
      </c>
      <c r="I3237" s="4">
        <f t="shared" si="602"/>
        <v>24476.093252523471</v>
      </c>
      <c r="J3237" s="25">
        <f t="shared" si="609"/>
        <v>25378.788761230076</v>
      </c>
      <c r="K3237" s="15">
        <f t="shared" si="603"/>
        <v>25352.770051930558</v>
      </c>
      <c r="L3237" s="36">
        <f t="shared" si="604"/>
        <v>-901.77005193055811</v>
      </c>
      <c r="M3237" s="36">
        <f t="shared" si="605"/>
        <v>901.77005193055811</v>
      </c>
      <c r="N3237" s="36">
        <f t="shared" si="606"/>
        <v>3.6880702299724268E-2</v>
      </c>
      <c r="O3237" s="36">
        <f t="shared" si="607"/>
        <v>813189.22655884142</v>
      </c>
      <c r="P3237" s="35">
        <f t="shared" si="610"/>
        <v>813189.22655884142</v>
      </c>
    </row>
    <row r="3238" spans="1:16" x14ac:dyDescent="0.4">
      <c r="A3238" s="1">
        <v>3237</v>
      </c>
      <c r="B3238" s="21">
        <v>43050</v>
      </c>
      <c r="C3238" s="43">
        <v>1</v>
      </c>
      <c r="D3238" s="23">
        <v>21804</v>
      </c>
      <c r="E3238" s="25">
        <f t="shared" si="611"/>
        <v>21676.5</v>
      </c>
      <c r="F3238" s="25">
        <f t="shared" si="612"/>
        <v>22438.25</v>
      </c>
      <c r="G3238" s="25">
        <f t="shared" si="601"/>
        <v>0.9717335353692913</v>
      </c>
      <c r="H3238" s="25">
        <f t="shared" si="608"/>
        <v>1.002565354379422</v>
      </c>
      <c r="I3238" s="4">
        <f t="shared" si="602"/>
        <v>21748.208139006019</v>
      </c>
      <c r="J3238" s="25">
        <f t="shared" si="609"/>
        <v>25379.134756819902</v>
      </c>
      <c r="K3238" s="15">
        <f t="shared" si="603"/>
        <v>25444.241231314249</v>
      </c>
      <c r="L3238" s="36">
        <f t="shared" si="604"/>
        <v>-3640.2412313142486</v>
      </c>
      <c r="M3238" s="36">
        <f t="shared" si="605"/>
        <v>3640.2412313142486</v>
      </c>
      <c r="N3238" s="36">
        <f t="shared" si="606"/>
        <v>0.1669529091595234</v>
      </c>
      <c r="O3238" s="36">
        <f t="shared" si="607"/>
        <v>13251356.222160276</v>
      </c>
      <c r="P3238" s="35">
        <f t="shared" si="610"/>
        <v>13251356.222160276</v>
      </c>
    </row>
    <row r="3239" spans="1:16" x14ac:dyDescent="0.4">
      <c r="A3239" s="1">
        <v>3238</v>
      </c>
      <c r="B3239" s="21">
        <v>43051</v>
      </c>
      <c r="C3239" s="43">
        <v>2</v>
      </c>
      <c r="D3239" s="23">
        <v>20389</v>
      </c>
      <c r="E3239" s="25">
        <f t="shared" si="611"/>
        <v>23200</v>
      </c>
      <c r="F3239" s="25">
        <f t="shared" si="612"/>
        <v>23278.5</v>
      </c>
      <c r="G3239" s="25">
        <f t="shared" si="601"/>
        <v>0.8758725862920721</v>
      </c>
      <c r="H3239" s="25">
        <f t="shared" si="608"/>
        <v>1.001156956769502</v>
      </c>
      <c r="I3239" s="4">
        <f t="shared" si="602"/>
        <v>20365.438068562704</v>
      </c>
      <c r="J3239" s="25">
        <f t="shared" si="609"/>
        <v>25379.480752409727</v>
      </c>
      <c r="K3239" s="15">
        <f t="shared" si="603"/>
        <v>25408.843714472674</v>
      </c>
      <c r="L3239" s="36">
        <f t="shared" si="604"/>
        <v>-5019.843714472674</v>
      </c>
      <c r="M3239" s="36">
        <f t="shared" si="605"/>
        <v>5019.843714472674</v>
      </c>
      <c r="N3239" s="36">
        <f t="shared" si="606"/>
        <v>0.24620352712112778</v>
      </c>
      <c r="O3239" s="36">
        <f t="shared" si="607"/>
        <v>25198830.917730812</v>
      </c>
      <c r="P3239" s="35">
        <f t="shared" si="610"/>
        <v>25198830.917730812</v>
      </c>
    </row>
    <row r="3240" spans="1:16" x14ac:dyDescent="0.4">
      <c r="A3240" s="1">
        <v>3239</v>
      </c>
      <c r="B3240" s="21">
        <v>43052</v>
      </c>
      <c r="C3240" s="43">
        <v>3</v>
      </c>
      <c r="D3240" s="23">
        <v>26156</v>
      </c>
      <c r="E3240" s="25">
        <f t="shared" si="611"/>
        <v>23357</v>
      </c>
      <c r="F3240" s="25">
        <f t="shared" si="612"/>
        <v>25270.75</v>
      </c>
      <c r="G3240" s="25">
        <f t="shared" si="601"/>
        <v>1.0350306184026987</v>
      </c>
      <c r="H3240" s="25">
        <f t="shared" si="608"/>
        <v>0.99730290362961838</v>
      </c>
      <c r="I3240" s="4">
        <f t="shared" si="602"/>
        <v>26226.736034565783</v>
      </c>
      <c r="J3240" s="25">
        <f t="shared" si="609"/>
        <v>25379.826747999552</v>
      </c>
      <c r="K3240" s="15">
        <f t="shared" si="603"/>
        <v>25311.374909396607</v>
      </c>
      <c r="L3240" s="36">
        <f t="shared" si="604"/>
        <v>844.62509060339289</v>
      </c>
      <c r="M3240" s="36">
        <f t="shared" si="605"/>
        <v>844.62509060339289</v>
      </c>
      <c r="N3240" s="36">
        <f t="shared" si="606"/>
        <v>3.2291829431235389E-2</v>
      </c>
      <c r="O3240" s="36">
        <f t="shared" si="607"/>
        <v>713391.54367678962</v>
      </c>
      <c r="P3240" s="35">
        <f t="shared" si="610"/>
        <v>713391.54367678962</v>
      </c>
    </row>
    <row r="3241" spans="1:16" x14ac:dyDescent="0.4">
      <c r="A3241" s="1">
        <v>3240</v>
      </c>
      <c r="B3241" s="21">
        <v>43053</v>
      </c>
      <c r="C3241" s="43">
        <v>4</v>
      </c>
      <c r="D3241" s="23">
        <v>25079</v>
      </c>
      <c r="E3241" s="25">
        <f t="shared" si="611"/>
        <v>27184.5</v>
      </c>
      <c r="F3241" s="25">
        <f t="shared" si="612"/>
        <v>27197.25</v>
      </c>
      <c r="G3241" s="25">
        <f t="shared" si="601"/>
        <v>0.92211528739118842</v>
      </c>
      <c r="H3241" s="25">
        <f t="shared" si="608"/>
        <v>0.99897478522145755</v>
      </c>
      <c r="I3241" s="4">
        <f t="shared" si="602"/>
        <v>25104.737748150837</v>
      </c>
      <c r="J3241" s="25">
        <f t="shared" si="609"/>
        <v>25380.172743589377</v>
      </c>
      <c r="K3241" s="15">
        <f t="shared" si="603"/>
        <v>25354.15261541069</v>
      </c>
      <c r="L3241" s="36">
        <f t="shared" si="604"/>
        <v>-275.15261541069049</v>
      </c>
      <c r="M3241" s="36">
        <f t="shared" si="605"/>
        <v>275.15261541069049</v>
      </c>
      <c r="N3241" s="36">
        <f t="shared" si="606"/>
        <v>1.0971434882199867E-2</v>
      </c>
      <c r="O3241" s="36">
        <f t="shared" si="607"/>
        <v>75708.961767343353</v>
      </c>
      <c r="P3241" s="35">
        <f t="shared" si="610"/>
        <v>75708.961767343353</v>
      </c>
    </row>
    <row r="3242" spans="1:16" x14ac:dyDescent="0.4">
      <c r="A3242" s="1">
        <v>3241</v>
      </c>
      <c r="B3242" s="21">
        <v>43054</v>
      </c>
      <c r="C3242" s="43">
        <v>1</v>
      </c>
      <c r="D3242" s="23">
        <v>37114</v>
      </c>
      <c r="E3242" s="25">
        <f t="shared" si="611"/>
        <v>27210</v>
      </c>
      <c r="F3242" s="25">
        <f t="shared" si="612"/>
        <v>27392.75</v>
      </c>
      <c r="G3242" s="25">
        <f t="shared" si="601"/>
        <v>1.3548840477863668</v>
      </c>
      <c r="H3242" s="25">
        <f t="shared" si="608"/>
        <v>1.002565354379422</v>
      </c>
      <c r="I3242" s="4">
        <f t="shared" si="602"/>
        <v>37019.033061413938</v>
      </c>
      <c r="J3242" s="25">
        <f t="shared" si="609"/>
        <v>25380.518739179202</v>
      </c>
      <c r="K3242" s="15">
        <f t="shared" si="603"/>
        <v>25445.628764078756</v>
      </c>
      <c r="L3242" s="36">
        <f t="shared" si="604"/>
        <v>11668.371235921244</v>
      </c>
      <c r="M3242" s="36">
        <f t="shared" si="605"/>
        <v>11668.371235921244</v>
      </c>
      <c r="N3242" s="36">
        <f t="shared" si="606"/>
        <v>0.31439271530746465</v>
      </c>
      <c r="O3242" s="36">
        <f t="shared" si="607"/>
        <v>136150887.29927427</v>
      </c>
      <c r="P3242" s="35">
        <f t="shared" si="610"/>
        <v>136150887.29927427</v>
      </c>
    </row>
    <row r="3243" spans="1:16" x14ac:dyDescent="0.4">
      <c r="A3243" s="1">
        <v>3242</v>
      </c>
      <c r="B3243" s="21">
        <v>43055</v>
      </c>
      <c r="C3243" s="43">
        <v>2</v>
      </c>
      <c r="D3243" s="23">
        <v>20491</v>
      </c>
      <c r="E3243" s="25">
        <f t="shared" si="611"/>
        <v>27575.5</v>
      </c>
      <c r="F3243" s="25">
        <f t="shared" si="612"/>
        <v>27363.125</v>
      </c>
      <c r="G3243" s="25">
        <f t="shared" si="601"/>
        <v>0.74885452593590829</v>
      </c>
      <c r="H3243" s="25">
        <f t="shared" si="608"/>
        <v>1.001156956769502</v>
      </c>
      <c r="I3243" s="4">
        <f t="shared" si="602"/>
        <v>20467.32019534643</v>
      </c>
      <c r="J3243" s="25">
        <f t="shared" si="609"/>
        <v>25380.864734769028</v>
      </c>
      <c r="K3243" s="15">
        <f t="shared" si="603"/>
        <v>25410.229298039732</v>
      </c>
      <c r="L3243" s="36">
        <f t="shared" si="604"/>
        <v>-4919.2292980397324</v>
      </c>
      <c r="M3243" s="36">
        <f t="shared" si="605"/>
        <v>4919.2292980397324</v>
      </c>
      <c r="N3243" s="36">
        <f t="shared" si="606"/>
        <v>0.2400678004021147</v>
      </c>
      <c r="O3243" s="36">
        <f t="shared" si="607"/>
        <v>24198816.886692479</v>
      </c>
      <c r="P3243" s="35">
        <f t="shared" si="610"/>
        <v>24198816.886692479</v>
      </c>
    </row>
    <row r="3244" spans="1:16" x14ac:dyDescent="0.4">
      <c r="A3244" s="1">
        <v>3243</v>
      </c>
      <c r="B3244" s="21">
        <v>43056</v>
      </c>
      <c r="C3244" s="43">
        <v>3</v>
      </c>
      <c r="D3244" s="23">
        <v>27618</v>
      </c>
      <c r="E3244" s="25">
        <f t="shared" si="611"/>
        <v>27150.75</v>
      </c>
      <c r="F3244" s="25">
        <f t="shared" si="612"/>
        <v>25158.75</v>
      </c>
      <c r="G3244" s="25">
        <f t="shared" si="601"/>
        <v>1.0977492919958265</v>
      </c>
      <c r="H3244" s="25">
        <f t="shared" si="608"/>
        <v>0.99730290362961838</v>
      </c>
      <c r="I3244" s="4">
        <f t="shared" si="602"/>
        <v>27692.689853289412</v>
      </c>
      <c r="J3244" s="25">
        <f t="shared" si="609"/>
        <v>25381.210730358853</v>
      </c>
      <c r="K3244" s="15">
        <f t="shared" si="603"/>
        <v>25312.755159022112</v>
      </c>
      <c r="L3244" s="36">
        <f t="shared" si="604"/>
        <v>2305.2448409778881</v>
      </c>
      <c r="M3244" s="36">
        <f t="shared" si="605"/>
        <v>2305.2448409778881</v>
      </c>
      <c r="N3244" s="36">
        <f t="shared" si="606"/>
        <v>8.346892754645116E-2</v>
      </c>
      <c r="O3244" s="36">
        <f t="shared" si="607"/>
        <v>5314153.7768551689</v>
      </c>
      <c r="P3244" s="35">
        <f t="shared" si="610"/>
        <v>5314153.7768551689</v>
      </c>
    </row>
    <row r="3245" spans="1:16" x14ac:dyDescent="0.4">
      <c r="A3245" s="1">
        <v>3244</v>
      </c>
      <c r="B3245" s="21">
        <v>43057</v>
      </c>
      <c r="C3245" s="43">
        <v>4</v>
      </c>
      <c r="D3245" s="23">
        <v>23380</v>
      </c>
      <c r="E3245" s="25">
        <f t="shared" si="611"/>
        <v>23166.75</v>
      </c>
      <c r="F3245" s="25">
        <f t="shared" si="612"/>
        <v>23967.5</v>
      </c>
      <c r="G3245" s="25">
        <f t="shared" ref="G3245:G3308" si="613">D3245/F3245</f>
        <v>0.97548763951183892</v>
      </c>
      <c r="H3245" s="25">
        <f t="shared" si="608"/>
        <v>0.99897478522145755</v>
      </c>
      <c r="I3245" s="4">
        <f t="shared" ref="I3245:I3308" si="614">D3245/H3245</f>
        <v>23403.994120649411</v>
      </c>
      <c r="J3245" s="25">
        <f t="shared" si="609"/>
        <v>25381.556725948682</v>
      </c>
      <c r="K3245" s="15">
        <f t="shared" ref="K3245:K3308" si="615">H3245*J3245</f>
        <v>25355.535178890827</v>
      </c>
      <c r="L3245" s="36">
        <f t="shared" ref="L3245:L3308" si="616">D3245-K3245</f>
        <v>-1975.5351788908265</v>
      </c>
      <c r="M3245" s="36">
        <f t="shared" ref="M3245:M3308" si="617">ABS(L3245)</f>
        <v>1975.5351788908265</v>
      </c>
      <c r="N3245" s="36">
        <f t="shared" ref="N3245:N3308" si="618">M3245/D3245</f>
        <v>8.4496799781472481E-2</v>
      </c>
      <c r="O3245" s="36">
        <f t="shared" ref="O3245:O3308" si="619">L3245^2</f>
        <v>3902739.2430352098</v>
      </c>
      <c r="P3245" s="35">
        <f t="shared" si="610"/>
        <v>3902739.2430352098</v>
      </c>
    </row>
    <row r="3246" spans="1:16" x14ac:dyDescent="0.4">
      <c r="A3246" s="1">
        <v>3245</v>
      </c>
      <c r="B3246" s="21">
        <v>43058</v>
      </c>
      <c r="C3246" s="43">
        <v>1</v>
      </c>
      <c r="D3246" s="23">
        <v>21178</v>
      </c>
      <c r="E3246" s="25">
        <f t="shared" si="611"/>
        <v>24768.25</v>
      </c>
      <c r="F3246" s="25">
        <f t="shared" si="612"/>
        <v>24420.125</v>
      </c>
      <c r="G3246" s="25">
        <f t="shared" si="613"/>
        <v>0.86723552807366877</v>
      </c>
      <c r="H3246" s="25">
        <f t="shared" si="608"/>
        <v>1.002565354379422</v>
      </c>
      <c r="I3246" s="4">
        <f t="shared" si="614"/>
        <v>21123.809941656094</v>
      </c>
      <c r="J3246" s="25">
        <f t="shared" si="609"/>
        <v>25381.902721538507</v>
      </c>
      <c r="K3246" s="15">
        <f t="shared" si="615"/>
        <v>25447.016296843267</v>
      </c>
      <c r="L3246" s="36">
        <f t="shared" si="616"/>
        <v>-4269.0162968432669</v>
      </c>
      <c r="M3246" s="36">
        <f t="shared" si="617"/>
        <v>4269.0162968432669</v>
      </c>
      <c r="N3246" s="36">
        <f t="shared" si="618"/>
        <v>0.20157787783753267</v>
      </c>
      <c r="O3246" s="36">
        <f t="shared" si="619"/>
        <v>18224500.142713401</v>
      </c>
      <c r="P3246" s="35">
        <f t="shared" si="610"/>
        <v>18224500.142713401</v>
      </c>
    </row>
    <row r="3247" spans="1:16" x14ac:dyDescent="0.4">
      <c r="A3247" s="1">
        <v>3246</v>
      </c>
      <c r="B3247" s="21">
        <v>43059</v>
      </c>
      <c r="C3247" s="43">
        <v>2</v>
      </c>
      <c r="D3247" s="23">
        <v>26897</v>
      </c>
      <c r="E3247" s="25">
        <f t="shared" si="611"/>
        <v>24072</v>
      </c>
      <c r="F3247" s="25">
        <f t="shared" si="612"/>
        <v>24455.25</v>
      </c>
      <c r="G3247" s="25">
        <f t="shared" si="613"/>
        <v>1.0998456364175382</v>
      </c>
      <c r="H3247" s="25">
        <f t="shared" si="608"/>
        <v>1.001156956769502</v>
      </c>
      <c r="I3247" s="4">
        <f t="shared" si="614"/>
        <v>26865.917295116535</v>
      </c>
      <c r="J3247" s="25">
        <f t="shared" si="609"/>
        <v>25382.248717128332</v>
      </c>
      <c r="K3247" s="15">
        <f t="shared" si="615"/>
        <v>25411.614881606798</v>
      </c>
      <c r="L3247" s="36">
        <f t="shared" si="616"/>
        <v>1485.385118393202</v>
      </c>
      <c r="M3247" s="36">
        <f t="shared" si="617"/>
        <v>1485.385118393202</v>
      </c>
      <c r="N3247" s="36">
        <f t="shared" si="618"/>
        <v>5.5224936550291925E-2</v>
      </c>
      <c r="O3247" s="36">
        <f t="shared" si="619"/>
        <v>2206368.9499439867</v>
      </c>
      <c r="P3247" s="35">
        <f t="shared" si="610"/>
        <v>2206368.9499439867</v>
      </c>
    </row>
    <row r="3248" spans="1:16" x14ac:dyDescent="0.4">
      <c r="A3248" s="1">
        <v>3247</v>
      </c>
      <c r="B3248" s="21">
        <v>43060</v>
      </c>
      <c r="C3248" s="43">
        <v>3</v>
      </c>
      <c r="D3248" s="23">
        <v>24833</v>
      </c>
      <c r="E3248" s="25">
        <f t="shared" si="611"/>
        <v>24838.5</v>
      </c>
      <c r="F3248" s="25">
        <f t="shared" si="612"/>
        <v>24689.625</v>
      </c>
      <c r="G3248" s="25">
        <f t="shared" si="613"/>
        <v>1.0058070950854863</v>
      </c>
      <c r="H3248" s="25">
        <f t="shared" si="608"/>
        <v>0.99730290362961838</v>
      </c>
      <c r="I3248" s="4">
        <f t="shared" si="614"/>
        <v>24900.158126103845</v>
      </c>
      <c r="J3248" s="25">
        <f t="shared" si="609"/>
        <v>25382.594712718157</v>
      </c>
      <c r="K3248" s="15">
        <f t="shared" si="615"/>
        <v>25314.135408647617</v>
      </c>
      <c r="L3248" s="36">
        <f t="shared" si="616"/>
        <v>-481.13540864761671</v>
      </c>
      <c r="M3248" s="36">
        <f t="shared" si="617"/>
        <v>481.13540864761671</v>
      </c>
      <c r="N3248" s="36">
        <f t="shared" si="618"/>
        <v>1.9374840278968176E-2</v>
      </c>
      <c r="O3248" s="36">
        <f t="shared" si="619"/>
        <v>231491.28145450912</v>
      </c>
      <c r="P3248" s="35">
        <f t="shared" si="610"/>
        <v>231491.28145450912</v>
      </c>
    </row>
    <row r="3249" spans="1:16" x14ac:dyDescent="0.4">
      <c r="A3249" s="1">
        <v>3248</v>
      </c>
      <c r="B3249" s="21">
        <v>43061</v>
      </c>
      <c r="C3249" s="43">
        <v>4</v>
      </c>
      <c r="D3249" s="23">
        <v>26446</v>
      </c>
      <c r="E3249" s="25">
        <f t="shared" si="611"/>
        <v>24540.75</v>
      </c>
      <c r="F3249" s="25">
        <f t="shared" si="612"/>
        <v>24465.875</v>
      </c>
      <c r="G3249" s="25">
        <f t="shared" si="613"/>
        <v>1.0809341582919065</v>
      </c>
      <c r="H3249" s="25">
        <f t="shared" si="608"/>
        <v>0.99897478522145755</v>
      </c>
      <c r="I3249" s="4">
        <f t="shared" si="614"/>
        <v>26473.140655033974</v>
      </c>
      <c r="J3249" s="25">
        <f t="shared" si="609"/>
        <v>25382.940708307982</v>
      </c>
      <c r="K3249" s="15">
        <f t="shared" si="615"/>
        <v>25356.917742370959</v>
      </c>
      <c r="L3249" s="36">
        <f t="shared" si="616"/>
        <v>1089.0822576290411</v>
      </c>
      <c r="M3249" s="36">
        <f t="shared" si="617"/>
        <v>1089.0822576290411</v>
      </c>
      <c r="N3249" s="36">
        <f t="shared" si="618"/>
        <v>4.1181360418552568E-2</v>
      </c>
      <c r="O3249" s="36">
        <f t="shared" si="619"/>
        <v>1186100.1638823692</v>
      </c>
      <c r="P3249" s="35">
        <f t="shared" si="610"/>
        <v>1186100.1638823692</v>
      </c>
    </row>
    <row r="3250" spans="1:16" x14ac:dyDescent="0.4">
      <c r="A3250" s="1">
        <v>3249</v>
      </c>
      <c r="B3250" s="21">
        <v>43062</v>
      </c>
      <c r="C3250" s="43">
        <v>1</v>
      </c>
      <c r="D3250" s="23">
        <v>19987</v>
      </c>
      <c r="E3250" s="25">
        <f t="shared" si="611"/>
        <v>24391</v>
      </c>
      <c r="F3250" s="25">
        <f t="shared" si="612"/>
        <v>24241.5</v>
      </c>
      <c r="G3250" s="25">
        <f t="shared" si="613"/>
        <v>0.82449518387888543</v>
      </c>
      <c r="H3250" s="25">
        <f t="shared" si="608"/>
        <v>1.002565354379422</v>
      </c>
      <c r="I3250" s="4">
        <f t="shared" si="614"/>
        <v>19935.85746075552</v>
      </c>
      <c r="J3250" s="25">
        <f t="shared" si="609"/>
        <v>25383.286703897807</v>
      </c>
      <c r="K3250" s="15">
        <f t="shared" si="615"/>
        <v>25448.403829607774</v>
      </c>
      <c r="L3250" s="36">
        <f t="shared" si="616"/>
        <v>-5461.4038296077742</v>
      </c>
      <c r="M3250" s="36">
        <f t="shared" si="617"/>
        <v>5461.4038296077742</v>
      </c>
      <c r="N3250" s="36">
        <f t="shared" si="618"/>
        <v>0.27324780255204756</v>
      </c>
      <c r="O3250" s="36">
        <f t="shared" si="619"/>
        <v>29826931.790054463</v>
      </c>
      <c r="P3250" s="35">
        <f t="shared" si="610"/>
        <v>29826931.790054463</v>
      </c>
    </row>
    <row r="3251" spans="1:16" x14ac:dyDescent="0.4">
      <c r="A3251" s="1">
        <v>3250</v>
      </c>
      <c r="B3251" s="21">
        <v>43063</v>
      </c>
      <c r="C3251" s="43">
        <v>2</v>
      </c>
      <c r="D3251" s="23">
        <v>26298</v>
      </c>
      <c r="E3251" s="25">
        <f t="shared" si="611"/>
        <v>24092</v>
      </c>
      <c r="F3251" s="25">
        <f t="shared" si="612"/>
        <v>23507.625</v>
      </c>
      <c r="G3251" s="25">
        <f t="shared" si="613"/>
        <v>1.1187008470655797</v>
      </c>
      <c r="H3251" s="25">
        <f t="shared" si="608"/>
        <v>1.001156956769502</v>
      </c>
      <c r="I3251" s="4">
        <f t="shared" si="614"/>
        <v>26267.609511357201</v>
      </c>
      <c r="J3251" s="25">
        <f t="shared" si="609"/>
        <v>25383.632699487633</v>
      </c>
      <c r="K3251" s="15">
        <f t="shared" si="615"/>
        <v>25413.000465173856</v>
      </c>
      <c r="L3251" s="36">
        <f t="shared" si="616"/>
        <v>884.99953482614364</v>
      </c>
      <c r="M3251" s="36">
        <f t="shared" si="617"/>
        <v>884.99953482614364</v>
      </c>
      <c r="N3251" s="36">
        <f t="shared" si="618"/>
        <v>3.3652731569934737E-2</v>
      </c>
      <c r="O3251" s="36">
        <f t="shared" si="619"/>
        <v>783224.17664249067</v>
      </c>
      <c r="P3251" s="35">
        <f t="shared" si="610"/>
        <v>783224.17664249067</v>
      </c>
    </row>
    <row r="3252" spans="1:16" x14ac:dyDescent="0.4">
      <c r="A3252" s="1">
        <v>3251</v>
      </c>
      <c r="B3252" s="21">
        <v>43064</v>
      </c>
      <c r="C3252" s="43">
        <v>3</v>
      </c>
      <c r="D3252" s="23">
        <v>23637</v>
      </c>
      <c r="E3252" s="25">
        <f t="shared" si="611"/>
        <v>22923.25</v>
      </c>
      <c r="F3252" s="25">
        <f t="shared" si="612"/>
        <v>23719.875</v>
      </c>
      <c r="G3252" s="25">
        <f t="shared" si="613"/>
        <v>0.99650609457258943</v>
      </c>
      <c r="H3252" s="25">
        <f t="shared" si="608"/>
        <v>0.99730290362961838</v>
      </c>
      <c r="I3252" s="4">
        <f t="shared" si="614"/>
        <v>23700.923675219125</v>
      </c>
      <c r="J3252" s="25">
        <f t="shared" si="609"/>
        <v>25383.978695077458</v>
      </c>
      <c r="K3252" s="15">
        <f t="shared" si="615"/>
        <v>25315.515658273122</v>
      </c>
      <c r="L3252" s="36">
        <f t="shared" si="616"/>
        <v>-1678.5156582731215</v>
      </c>
      <c r="M3252" s="36">
        <f t="shared" si="617"/>
        <v>1678.5156582731215</v>
      </c>
      <c r="N3252" s="36">
        <f t="shared" si="618"/>
        <v>7.1012212136613004E-2</v>
      </c>
      <c r="O3252" s="36">
        <f t="shared" si="619"/>
        <v>2817414.8150680503</v>
      </c>
      <c r="P3252" s="35">
        <f t="shared" si="610"/>
        <v>2817414.8150680503</v>
      </c>
    </row>
    <row r="3253" spans="1:16" x14ac:dyDescent="0.4">
      <c r="A3253" s="1">
        <v>3252</v>
      </c>
      <c r="B3253" s="21">
        <v>43065</v>
      </c>
      <c r="C3253" s="43">
        <v>4</v>
      </c>
      <c r="D3253" s="23">
        <v>21771</v>
      </c>
      <c r="E3253" s="25">
        <f t="shared" si="611"/>
        <v>24516.5</v>
      </c>
      <c r="F3253" s="25">
        <f t="shared" si="612"/>
        <v>24673.375</v>
      </c>
      <c r="G3253" s="25">
        <f t="shared" si="613"/>
        <v>0.88236813974577855</v>
      </c>
      <c r="H3253" s="25">
        <f t="shared" si="608"/>
        <v>0.99897478522145755</v>
      </c>
      <c r="I3253" s="4">
        <f t="shared" si="614"/>
        <v>21793.342857171014</v>
      </c>
      <c r="J3253" s="25">
        <f t="shared" si="609"/>
        <v>25384.324690667287</v>
      </c>
      <c r="K3253" s="15">
        <f t="shared" si="615"/>
        <v>25358.300305851095</v>
      </c>
      <c r="L3253" s="36">
        <f t="shared" si="616"/>
        <v>-3587.3003058510949</v>
      </c>
      <c r="M3253" s="36">
        <f t="shared" si="617"/>
        <v>3587.3003058510949</v>
      </c>
      <c r="N3253" s="36">
        <f t="shared" si="618"/>
        <v>0.1647742550113038</v>
      </c>
      <c r="O3253" s="36">
        <f t="shared" si="619"/>
        <v>12868723.484359359</v>
      </c>
      <c r="P3253" s="35">
        <f t="shared" si="610"/>
        <v>12868723.484359359</v>
      </c>
    </row>
    <row r="3254" spans="1:16" x14ac:dyDescent="0.4">
      <c r="A3254" s="1">
        <v>3253</v>
      </c>
      <c r="B3254" s="21">
        <v>43066</v>
      </c>
      <c r="C3254" s="43">
        <v>1</v>
      </c>
      <c r="D3254" s="23">
        <v>26360</v>
      </c>
      <c r="E3254" s="25">
        <f t="shared" si="611"/>
        <v>24830.25</v>
      </c>
      <c r="F3254" s="25">
        <f t="shared" si="612"/>
        <v>25433.375</v>
      </c>
      <c r="G3254" s="25">
        <f t="shared" si="613"/>
        <v>1.0364334265507429</v>
      </c>
      <c r="H3254" s="25">
        <f t="shared" si="608"/>
        <v>1.002565354379422</v>
      </c>
      <c r="I3254" s="4">
        <f t="shared" si="614"/>
        <v>26292.5502909649</v>
      </c>
      <c r="J3254" s="25">
        <f t="shared" si="609"/>
        <v>25384.670686257112</v>
      </c>
      <c r="K3254" s="15">
        <f t="shared" si="615"/>
        <v>25449.791362372285</v>
      </c>
      <c r="L3254" s="36">
        <f t="shared" si="616"/>
        <v>910.20863762771478</v>
      </c>
      <c r="M3254" s="36">
        <f t="shared" si="617"/>
        <v>910.20863762771478</v>
      </c>
      <c r="N3254" s="36">
        <f t="shared" si="618"/>
        <v>3.4529917967667481E-2</v>
      </c>
      <c r="O3254" s="36">
        <f t="shared" si="619"/>
        <v>828479.76401210064</v>
      </c>
      <c r="P3254" s="35">
        <f t="shared" si="610"/>
        <v>828479.76401210064</v>
      </c>
    </row>
    <row r="3255" spans="1:16" x14ac:dyDescent="0.4">
      <c r="A3255" s="1">
        <v>3254</v>
      </c>
      <c r="B3255" s="21">
        <v>43067</v>
      </c>
      <c r="C3255" s="43">
        <v>2</v>
      </c>
      <c r="D3255" s="23">
        <v>27553</v>
      </c>
      <c r="E3255" s="25">
        <f t="shared" si="611"/>
        <v>26036.5</v>
      </c>
      <c r="F3255" s="25">
        <f t="shared" si="612"/>
        <v>26746.75</v>
      </c>
      <c r="G3255" s="25">
        <f t="shared" si="613"/>
        <v>1.0301438492527129</v>
      </c>
      <c r="H3255" s="25">
        <f t="shared" si="608"/>
        <v>1.001156956769502</v>
      </c>
      <c r="I3255" s="4">
        <f t="shared" si="614"/>
        <v>27521.159208549128</v>
      </c>
      <c r="J3255" s="25">
        <f t="shared" si="609"/>
        <v>25385.016681846937</v>
      </c>
      <c r="K3255" s="15">
        <f t="shared" si="615"/>
        <v>25414.386048740922</v>
      </c>
      <c r="L3255" s="36">
        <f t="shared" si="616"/>
        <v>2138.613951259078</v>
      </c>
      <c r="M3255" s="36">
        <f t="shared" si="617"/>
        <v>2138.613951259078</v>
      </c>
      <c r="N3255" s="36">
        <f t="shared" si="618"/>
        <v>7.7618188627702173E-2</v>
      </c>
      <c r="O3255" s="36">
        <f t="shared" si="619"/>
        <v>4573669.632519966</v>
      </c>
      <c r="P3255" s="35">
        <f t="shared" si="610"/>
        <v>4573669.632519966</v>
      </c>
    </row>
    <row r="3256" spans="1:16" x14ac:dyDescent="0.4">
      <c r="A3256" s="1">
        <v>3255</v>
      </c>
      <c r="B3256" s="21">
        <v>43068</v>
      </c>
      <c r="C3256" s="43">
        <v>3</v>
      </c>
      <c r="D3256" s="23">
        <v>28462</v>
      </c>
      <c r="E3256" s="25">
        <f t="shared" si="611"/>
        <v>27457</v>
      </c>
      <c r="F3256" s="25">
        <f t="shared" si="612"/>
        <v>27754.375</v>
      </c>
      <c r="G3256" s="25">
        <f t="shared" si="613"/>
        <v>1.0254959803634562</v>
      </c>
      <c r="H3256" s="25">
        <f t="shared" si="608"/>
        <v>0.99730290362961838</v>
      </c>
      <c r="I3256" s="4">
        <f t="shared" si="614"/>
        <v>28538.972358763243</v>
      </c>
      <c r="J3256" s="25">
        <f t="shared" si="609"/>
        <v>25385.362677436762</v>
      </c>
      <c r="K3256" s="15">
        <f t="shared" si="615"/>
        <v>25316.895907898626</v>
      </c>
      <c r="L3256" s="36">
        <f t="shared" si="616"/>
        <v>3145.1040921013737</v>
      </c>
      <c r="M3256" s="36">
        <f t="shared" si="617"/>
        <v>3145.1040921013737</v>
      </c>
      <c r="N3256" s="36">
        <f t="shared" si="618"/>
        <v>0.11050186536790717</v>
      </c>
      <c r="O3256" s="36">
        <f t="shared" si="619"/>
        <v>9891679.7501528058</v>
      </c>
      <c r="P3256" s="35">
        <f t="shared" si="610"/>
        <v>9891679.7501528058</v>
      </c>
    </row>
    <row r="3257" spans="1:16" x14ac:dyDescent="0.4">
      <c r="A3257" s="1">
        <v>3256</v>
      </c>
      <c r="B3257" s="21">
        <v>43069</v>
      </c>
      <c r="C3257" s="43">
        <v>4</v>
      </c>
      <c r="D3257" s="23">
        <v>27453</v>
      </c>
      <c r="E3257" s="25">
        <f t="shared" si="611"/>
        <v>28051.75</v>
      </c>
      <c r="F3257" s="25">
        <f t="shared" si="612"/>
        <v>27860.5</v>
      </c>
      <c r="G3257" s="25">
        <f t="shared" si="613"/>
        <v>0.98537355754562916</v>
      </c>
      <c r="H3257" s="25">
        <f t="shared" si="608"/>
        <v>0.99897478522145755</v>
      </c>
      <c r="I3257" s="4">
        <f t="shared" si="614"/>
        <v>27481.17410582499</v>
      </c>
      <c r="J3257" s="25">
        <f t="shared" si="609"/>
        <v>25385.708673026587</v>
      </c>
      <c r="K3257" s="15">
        <f t="shared" si="615"/>
        <v>25359.682869331227</v>
      </c>
      <c r="L3257" s="36">
        <f t="shared" si="616"/>
        <v>2093.3171306687727</v>
      </c>
      <c r="M3257" s="36">
        <f t="shared" si="617"/>
        <v>2093.3171306687727</v>
      </c>
      <c r="N3257" s="36">
        <f t="shared" si="618"/>
        <v>7.6250942726433277E-2</v>
      </c>
      <c r="O3257" s="36">
        <f t="shared" si="619"/>
        <v>4381976.6095513441</v>
      </c>
      <c r="P3257" s="35">
        <f t="shared" si="610"/>
        <v>4381976.6095513441</v>
      </c>
    </row>
    <row r="3258" spans="1:16" x14ac:dyDescent="0.4">
      <c r="A3258" s="1">
        <v>3257</v>
      </c>
      <c r="B3258" s="21">
        <v>43070</v>
      </c>
      <c r="C3258" s="43">
        <v>1</v>
      </c>
      <c r="D3258" s="23">
        <v>28739</v>
      </c>
      <c r="E3258" s="25">
        <f t="shared" si="611"/>
        <v>27669.25</v>
      </c>
      <c r="F3258" s="25">
        <f t="shared" si="612"/>
        <v>27178.75</v>
      </c>
      <c r="G3258" s="25">
        <f t="shared" si="613"/>
        <v>1.0574069815572829</v>
      </c>
      <c r="H3258" s="25">
        <f t="shared" si="608"/>
        <v>1.002565354379422</v>
      </c>
      <c r="I3258" s="4">
        <f t="shared" si="614"/>
        <v>28665.462929136582</v>
      </c>
      <c r="J3258" s="25">
        <f t="shared" si="609"/>
        <v>25386.054668616413</v>
      </c>
      <c r="K3258" s="15">
        <f t="shared" si="615"/>
        <v>25451.178895136793</v>
      </c>
      <c r="L3258" s="36">
        <f t="shared" si="616"/>
        <v>3287.8211048632074</v>
      </c>
      <c r="M3258" s="36">
        <f t="shared" si="617"/>
        <v>3287.8211048632074</v>
      </c>
      <c r="N3258" s="36">
        <f t="shared" si="618"/>
        <v>0.11440276644501227</v>
      </c>
      <c r="O3258" s="36">
        <f t="shared" si="619"/>
        <v>10809767.617583921</v>
      </c>
      <c r="P3258" s="35">
        <f t="shared" si="610"/>
        <v>10809767.617583921</v>
      </c>
    </row>
    <row r="3259" spans="1:16" x14ac:dyDescent="0.4">
      <c r="A3259" s="1">
        <v>3258</v>
      </c>
      <c r="B3259" s="21">
        <v>43071</v>
      </c>
      <c r="C3259" s="43">
        <v>2</v>
      </c>
      <c r="D3259" s="23">
        <v>26023</v>
      </c>
      <c r="E3259" s="25">
        <f t="shared" si="611"/>
        <v>26688.25</v>
      </c>
      <c r="F3259" s="25">
        <f t="shared" si="612"/>
        <v>27742.75</v>
      </c>
      <c r="G3259" s="25">
        <f t="shared" si="613"/>
        <v>0.93801083165872168</v>
      </c>
      <c r="H3259" s="25">
        <f t="shared" si="608"/>
        <v>1.001156956769502</v>
      </c>
      <c r="I3259" s="4">
        <f t="shared" si="614"/>
        <v>25992.927306793234</v>
      </c>
      <c r="J3259" s="25">
        <f t="shared" si="609"/>
        <v>25386.400664206238</v>
      </c>
      <c r="K3259" s="15">
        <f t="shared" si="615"/>
        <v>25415.77163230798</v>
      </c>
      <c r="L3259" s="36">
        <f t="shared" si="616"/>
        <v>607.22836769201967</v>
      </c>
      <c r="M3259" s="36">
        <f t="shared" si="617"/>
        <v>607.22836769201967</v>
      </c>
      <c r="N3259" s="36">
        <f t="shared" si="618"/>
        <v>2.3334295342274897E-2</v>
      </c>
      <c r="O3259" s="36">
        <f t="shared" si="619"/>
        <v>368726.29052991467</v>
      </c>
      <c r="P3259" s="35">
        <f t="shared" si="610"/>
        <v>368726.29052991467</v>
      </c>
    </row>
    <row r="3260" spans="1:16" x14ac:dyDescent="0.4">
      <c r="A3260" s="1">
        <v>3259</v>
      </c>
      <c r="B3260" s="21">
        <v>43072</v>
      </c>
      <c r="C3260" s="43">
        <v>3</v>
      </c>
      <c r="D3260" s="23">
        <v>24538</v>
      </c>
      <c r="E3260" s="25">
        <f t="shared" si="611"/>
        <v>28797.25</v>
      </c>
      <c r="F3260" s="25">
        <f t="shared" si="612"/>
        <v>28842.75</v>
      </c>
      <c r="G3260" s="25">
        <f t="shared" si="613"/>
        <v>0.85075105529119099</v>
      </c>
      <c r="H3260" s="25">
        <f t="shared" si="608"/>
        <v>0.99730290362961838</v>
      </c>
      <c r="I3260" s="4">
        <f t="shared" si="614"/>
        <v>24604.36033094415</v>
      </c>
      <c r="J3260" s="25">
        <f t="shared" si="609"/>
        <v>25386.746659796063</v>
      </c>
      <c r="K3260" s="15">
        <f t="shared" si="615"/>
        <v>25318.276157524127</v>
      </c>
      <c r="L3260" s="36">
        <f t="shared" si="616"/>
        <v>-780.27615752412748</v>
      </c>
      <c r="M3260" s="36">
        <f t="shared" si="617"/>
        <v>780.27615752412748</v>
      </c>
      <c r="N3260" s="36">
        <f t="shared" si="618"/>
        <v>3.1798686018588616E-2</v>
      </c>
      <c r="O3260" s="36">
        <f t="shared" si="619"/>
        <v>608830.88200061698</v>
      </c>
      <c r="P3260" s="35">
        <f t="shared" si="610"/>
        <v>608830.88200061698</v>
      </c>
    </row>
    <row r="3261" spans="1:16" x14ac:dyDescent="0.4">
      <c r="A3261" s="1">
        <v>3260</v>
      </c>
      <c r="B3261" s="21">
        <v>43073</v>
      </c>
      <c r="C3261" s="43">
        <v>4</v>
      </c>
      <c r="D3261" s="23">
        <v>35889</v>
      </c>
      <c r="E3261" s="25">
        <f t="shared" si="611"/>
        <v>28888.25</v>
      </c>
      <c r="F3261" s="25">
        <f t="shared" si="612"/>
        <v>31645.875</v>
      </c>
      <c r="G3261" s="25">
        <f t="shared" si="613"/>
        <v>1.1340814561139485</v>
      </c>
      <c r="H3261" s="25">
        <f t="shared" si="608"/>
        <v>0.99897478522145755</v>
      </c>
      <c r="I3261" s="4">
        <f t="shared" si="614"/>
        <v>35925.831693583692</v>
      </c>
      <c r="J3261" s="25">
        <f t="shared" si="609"/>
        <v>25387.092655385888</v>
      </c>
      <c r="K3261" s="15">
        <f t="shared" si="615"/>
        <v>25361.06543281136</v>
      </c>
      <c r="L3261" s="36">
        <f t="shared" si="616"/>
        <v>10527.93456718864</v>
      </c>
      <c r="M3261" s="36">
        <f t="shared" si="617"/>
        <v>10527.93456718864</v>
      </c>
      <c r="N3261" s="36">
        <f t="shared" si="618"/>
        <v>0.29334711380056955</v>
      </c>
      <c r="O3261" s="36">
        <f t="shared" si="619"/>
        <v>110837406.25100547</v>
      </c>
      <c r="P3261" s="35">
        <f t="shared" si="610"/>
        <v>110837406.25100547</v>
      </c>
    </row>
    <row r="3262" spans="1:16" x14ac:dyDescent="0.4">
      <c r="A3262" s="1">
        <v>3261</v>
      </c>
      <c r="B3262" s="21">
        <v>43074</v>
      </c>
      <c r="C3262" s="43">
        <v>1</v>
      </c>
      <c r="D3262" s="23">
        <v>29103</v>
      </c>
      <c r="E3262" s="25">
        <f t="shared" si="611"/>
        <v>34403.5</v>
      </c>
      <c r="F3262" s="25">
        <f t="shared" si="612"/>
        <v>33889.875</v>
      </c>
      <c r="G3262" s="25">
        <f t="shared" si="613"/>
        <v>0.85875206090314582</v>
      </c>
      <c r="H3262" s="25">
        <f t="shared" si="608"/>
        <v>1.002565354379422</v>
      </c>
      <c r="I3262" s="4">
        <f t="shared" si="614"/>
        <v>29028.531529512577</v>
      </c>
      <c r="J3262" s="25">
        <f t="shared" si="609"/>
        <v>25387.438650975717</v>
      </c>
      <c r="K3262" s="15">
        <f t="shared" si="615"/>
        <v>25452.566427901304</v>
      </c>
      <c r="L3262" s="36">
        <f t="shared" si="616"/>
        <v>3650.4335720986965</v>
      </c>
      <c r="M3262" s="36">
        <f t="shared" si="617"/>
        <v>3650.4335720986965</v>
      </c>
      <c r="N3262" s="36">
        <f t="shared" si="618"/>
        <v>0.12543152156474235</v>
      </c>
      <c r="O3262" s="36">
        <f t="shared" si="619"/>
        <v>13325665.264305249</v>
      </c>
      <c r="P3262" s="35">
        <f t="shared" si="610"/>
        <v>13325665.264305249</v>
      </c>
    </row>
    <row r="3263" spans="1:16" x14ac:dyDescent="0.4">
      <c r="A3263" s="1">
        <v>3262</v>
      </c>
      <c r="B3263" s="21">
        <v>43075</v>
      </c>
      <c r="C3263" s="43">
        <v>2</v>
      </c>
      <c r="D3263" s="23">
        <v>48084</v>
      </c>
      <c r="E3263" s="25">
        <f t="shared" si="611"/>
        <v>33376.25</v>
      </c>
      <c r="F3263" s="25">
        <f t="shared" si="612"/>
        <v>32229</v>
      </c>
      <c r="G3263" s="25">
        <f t="shared" si="613"/>
        <v>1.4919482453690776</v>
      </c>
      <c r="H3263" s="25">
        <f t="shared" si="608"/>
        <v>1.001156956769502</v>
      </c>
      <c r="I3263" s="4">
        <f t="shared" si="614"/>
        <v>48028.433179104861</v>
      </c>
      <c r="J3263" s="25">
        <f t="shared" si="609"/>
        <v>25387.784646565542</v>
      </c>
      <c r="K3263" s="15">
        <f t="shared" si="615"/>
        <v>25417.157215875046</v>
      </c>
      <c r="L3263" s="36">
        <f t="shared" si="616"/>
        <v>22666.842784124954</v>
      </c>
      <c r="M3263" s="36">
        <f t="shared" si="617"/>
        <v>22666.842784124954</v>
      </c>
      <c r="N3263" s="36">
        <f t="shared" si="618"/>
        <v>0.47140093969147645</v>
      </c>
      <c r="O3263" s="36">
        <f t="shared" si="619"/>
        <v>513785761.80023748</v>
      </c>
      <c r="P3263" s="35">
        <f t="shared" si="610"/>
        <v>513785761.80023748</v>
      </c>
    </row>
    <row r="3264" spans="1:16" x14ac:dyDescent="0.4">
      <c r="A3264" s="1">
        <v>3263</v>
      </c>
      <c r="B3264" s="21">
        <v>43076</v>
      </c>
      <c r="C3264" s="43">
        <v>3</v>
      </c>
      <c r="D3264" s="23">
        <v>20429</v>
      </c>
      <c r="E3264" s="25">
        <f t="shared" si="611"/>
        <v>31081.75</v>
      </c>
      <c r="F3264" s="25">
        <f t="shared" si="612"/>
        <v>30461.75</v>
      </c>
      <c r="G3264" s="25">
        <f t="shared" si="613"/>
        <v>0.67064433264667989</v>
      </c>
      <c r="H3264" s="25">
        <f t="shared" si="608"/>
        <v>0.99730290362961838</v>
      </c>
      <c r="I3264" s="4">
        <f t="shared" si="614"/>
        <v>20484.247990906271</v>
      </c>
      <c r="J3264" s="25">
        <f t="shared" si="609"/>
        <v>25388.130642155367</v>
      </c>
      <c r="K3264" s="15">
        <f t="shared" si="615"/>
        <v>25319.656407149636</v>
      </c>
      <c r="L3264" s="36">
        <f t="shared" si="616"/>
        <v>-4890.6564071496359</v>
      </c>
      <c r="M3264" s="36">
        <f t="shared" si="617"/>
        <v>4890.6564071496359</v>
      </c>
      <c r="N3264" s="36">
        <f t="shared" si="618"/>
        <v>0.23939773885895715</v>
      </c>
      <c r="O3264" s="36">
        <f t="shared" si="619"/>
        <v>23918520.092793785</v>
      </c>
      <c r="P3264" s="35">
        <f t="shared" si="610"/>
        <v>23918520.092793785</v>
      </c>
    </row>
    <row r="3265" spans="1:16" x14ac:dyDescent="0.4">
      <c r="A3265" s="1">
        <v>3264</v>
      </c>
      <c r="B3265" s="21">
        <v>43077</v>
      </c>
      <c r="C3265" s="43">
        <v>4</v>
      </c>
      <c r="D3265" s="23">
        <v>26711</v>
      </c>
      <c r="E3265" s="25">
        <f t="shared" si="611"/>
        <v>29841.75</v>
      </c>
      <c r="F3265" s="25">
        <f t="shared" si="612"/>
        <v>26791.875</v>
      </c>
      <c r="G3265" s="25">
        <f t="shared" si="613"/>
        <v>0.99698136095364731</v>
      </c>
      <c r="H3265" s="25">
        <f t="shared" si="608"/>
        <v>0.99897478522145755</v>
      </c>
      <c r="I3265" s="4">
        <f t="shared" si="614"/>
        <v>26738.412615768451</v>
      </c>
      <c r="J3265" s="25">
        <f t="shared" si="609"/>
        <v>25388.476637745192</v>
      </c>
      <c r="K3265" s="15">
        <f t="shared" si="615"/>
        <v>25362.447996291496</v>
      </c>
      <c r="L3265" s="36">
        <f t="shared" si="616"/>
        <v>1348.5520037085043</v>
      </c>
      <c r="M3265" s="36">
        <f t="shared" si="617"/>
        <v>1348.5520037085043</v>
      </c>
      <c r="N3265" s="36">
        <f t="shared" si="618"/>
        <v>5.0486765890775498E-2</v>
      </c>
      <c r="O3265" s="36">
        <f t="shared" si="619"/>
        <v>1818592.506706222</v>
      </c>
      <c r="P3265" s="35">
        <f t="shared" si="610"/>
        <v>1818592.506706222</v>
      </c>
    </row>
    <row r="3266" spans="1:16" x14ac:dyDescent="0.4">
      <c r="A3266" s="1">
        <v>3265</v>
      </c>
      <c r="B3266" s="21">
        <v>43078</v>
      </c>
      <c r="C3266" s="43">
        <v>1</v>
      </c>
      <c r="D3266" s="23">
        <v>24143</v>
      </c>
      <c r="E3266" s="25">
        <f t="shared" si="611"/>
        <v>23742</v>
      </c>
      <c r="F3266" s="25">
        <f t="shared" si="612"/>
        <v>24801.5</v>
      </c>
      <c r="G3266" s="25">
        <f t="shared" si="613"/>
        <v>0.97344918654113666</v>
      </c>
      <c r="H3266" s="25">
        <f t="shared" ref="H3266:H3329" si="620">VLOOKUP(C3266,$Q$38:$S$42,3,FALSE)</f>
        <v>1.002565354379422</v>
      </c>
      <c r="I3266" s="4">
        <f t="shared" si="614"/>
        <v>24081.223128784735</v>
      </c>
      <c r="J3266" s="25">
        <f t="shared" si="609"/>
        <v>25388.822633335018</v>
      </c>
      <c r="K3266" s="15">
        <f t="shared" si="615"/>
        <v>25453.953960665811</v>
      </c>
      <c r="L3266" s="36">
        <f t="shared" si="616"/>
        <v>-1310.9539606658109</v>
      </c>
      <c r="M3266" s="36">
        <f t="shared" si="617"/>
        <v>1310.9539606658109</v>
      </c>
      <c r="N3266" s="36">
        <f t="shared" si="618"/>
        <v>5.4299546894164392E-2</v>
      </c>
      <c r="O3266" s="36">
        <f t="shared" si="619"/>
        <v>1718600.2869853764</v>
      </c>
      <c r="P3266" s="35">
        <f t="shared" si="610"/>
        <v>1718600.2869853764</v>
      </c>
    </row>
    <row r="3267" spans="1:16" x14ac:dyDescent="0.4">
      <c r="A3267" s="1">
        <v>3266</v>
      </c>
      <c r="B3267" s="21">
        <v>43079</v>
      </c>
      <c r="C3267" s="43">
        <v>2</v>
      </c>
      <c r="D3267" s="23">
        <v>23685</v>
      </c>
      <c r="E3267" s="25">
        <f t="shared" si="611"/>
        <v>25861</v>
      </c>
      <c r="F3267" s="25">
        <f t="shared" si="612"/>
        <v>26246.375</v>
      </c>
      <c r="G3267" s="25">
        <f t="shared" si="613"/>
        <v>0.90241033285548955</v>
      </c>
      <c r="H3267" s="25">
        <f t="shared" si="620"/>
        <v>1.001156956769502</v>
      </c>
      <c r="I3267" s="4">
        <f t="shared" si="614"/>
        <v>23657.629145809387</v>
      </c>
      <c r="J3267" s="25">
        <f t="shared" ref="J3267:J3330" si="621">INTERCEPT($I$2:$I$3896,$A$2:$A$3896)+SLOPE($I$2:$I$3896,$A$2:$A$3896)*A3267</f>
        <v>25389.168628924843</v>
      </c>
      <c r="K3267" s="15">
        <f t="shared" si="615"/>
        <v>25418.542799442104</v>
      </c>
      <c r="L3267" s="36">
        <f t="shared" si="616"/>
        <v>-1733.5427994421043</v>
      </c>
      <c r="M3267" s="36">
        <f t="shared" si="617"/>
        <v>1733.5427994421043</v>
      </c>
      <c r="N3267" s="36">
        <f t="shared" si="618"/>
        <v>7.3191589590124728E-2</v>
      </c>
      <c r="O3267" s="36">
        <f t="shared" si="619"/>
        <v>3005170.637497568</v>
      </c>
      <c r="P3267" s="35">
        <f t="shared" ref="P3267:P3330" si="622">(D3267-K3267)^2</f>
        <v>3005170.637497568</v>
      </c>
    </row>
    <row r="3268" spans="1:16" x14ac:dyDescent="0.4">
      <c r="A3268" s="1">
        <v>3267</v>
      </c>
      <c r="B3268" s="21">
        <v>43080</v>
      </c>
      <c r="C3268" s="43">
        <v>3</v>
      </c>
      <c r="D3268" s="23">
        <v>28905</v>
      </c>
      <c r="E3268" s="25">
        <f t="shared" si="611"/>
        <v>26631.75</v>
      </c>
      <c r="F3268" s="25">
        <f t="shared" si="612"/>
        <v>27362.375</v>
      </c>
      <c r="G3268" s="25">
        <f t="shared" si="613"/>
        <v>1.0563775988012736</v>
      </c>
      <c r="H3268" s="25">
        <f t="shared" si="620"/>
        <v>0.99730290362961838</v>
      </c>
      <c r="I3268" s="4">
        <f t="shared" si="614"/>
        <v>28983.170403697965</v>
      </c>
      <c r="J3268" s="25">
        <f t="shared" si="621"/>
        <v>25389.514624514668</v>
      </c>
      <c r="K3268" s="15">
        <f t="shared" si="615"/>
        <v>25321.036656775137</v>
      </c>
      <c r="L3268" s="36">
        <f t="shared" si="616"/>
        <v>3583.9633432248629</v>
      </c>
      <c r="M3268" s="36">
        <f t="shared" si="617"/>
        <v>3583.9633432248629</v>
      </c>
      <c r="N3268" s="36">
        <f t="shared" si="618"/>
        <v>0.12399112067894354</v>
      </c>
      <c r="O3268" s="36">
        <f t="shared" si="619"/>
        <v>12844793.245579537</v>
      </c>
      <c r="P3268" s="35">
        <f t="shared" si="622"/>
        <v>12844793.245579537</v>
      </c>
    </row>
    <row r="3269" spans="1:16" x14ac:dyDescent="0.4">
      <c r="A3269" s="1">
        <v>3268</v>
      </c>
      <c r="B3269" s="21">
        <v>43081</v>
      </c>
      <c r="C3269" s="43">
        <v>4</v>
      </c>
      <c r="D3269" s="23">
        <v>29794</v>
      </c>
      <c r="E3269" s="25">
        <f t="shared" ref="E3269:E3332" si="623">AVERAGE(D3267:D3270)</f>
        <v>28093</v>
      </c>
      <c r="F3269" s="25">
        <f t="shared" ref="F3269:F3332" si="624">AVERAGE(E3269:E3270)</f>
        <v>28111.125</v>
      </c>
      <c r="G3269" s="25">
        <f t="shared" si="613"/>
        <v>1.0598650889994619</v>
      </c>
      <c r="H3269" s="25">
        <f t="shared" si="620"/>
        <v>0.99897478522145755</v>
      </c>
      <c r="I3269" s="4">
        <f t="shared" si="614"/>
        <v>29824.576596690698</v>
      </c>
      <c r="J3269" s="25">
        <f t="shared" si="621"/>
        <v>25389.860620104493</v>
      </c>
      <c r="K3269" s="15">
        <f t="shared" si="615"/>
        <v>25363.830559771628</v>
      </c>
      <c r="L3269" s="36">
        <f t="shared" si="616"/>
        <v>4430.169440228372</v>
      </c>
      <c r="M3269" s="36">
        <f t="shared" si="617"/>
        <v>4430.169440228372</v>
      </c>
      <c r="N3269" s="36">
        <f t="shared" si="618"/>
        <v>0.14869334229134631</v>
      </c>
      <c r="O3269" s="36">
        <f t="shared" si="619"/>
        <v>19626401.269133367</v>
      </c>
      <c r="P3269" s="35">
        <f t="shared" si="622"/>
        <v>19626401.269133367</v>
      </c>
    </row>
    <row r="3270" spans="1:16" x14ac:dyDescent="0.4">
      <c r="A3270" s="1">
        <v>3269</v>
      </c>
      <c r="B3270" s="21">
        <v>43082</v>
      </c>
      <c r="C3270" s="43">
        <v>1</v>
      </c>
      <c r="D3270" s="23">
        <v>29988</v>
      </c>
      <c r="E3270" s="25">
        <f t="shared" si="623"/>
        <v>28129.25</v>
      </c>
      <c r="F3270" s="25">
        <f t="shared" si="624"/>
        <v>28164.5</v>
      </c>
      <c r="G3270" s="25">
        <f t="shared" si="613"/>
        <v>1.0647446253262085</v>
      </c>
      <c r="H3270" s="25">
        <f t="shared" si="620"/>
        <v>1.002565354379422</v>
      </c>
      <c r="I3270" s="4">
        <f t="shared" si="614"/>
        <v>29911.267000206961</v>
      </c>
      <c r="J3270" s="25">
        <f t="shared" si="621"/>
        <v>25390.206615694318</v>
      </c>
      <c r="K3270" s="15">
        <f t="shared" si="615"/>
        <v>25455.341493430318</v>
      </c>
      <c r="L3270" s="36">
        <f t="shared" si="616"/>
        <v>4532.6585065696818</v>
      </c>
      <c r="M3270" s="36">
        <f t="shared" si="617"/>
        <v>4532.6585065696818</v>
      </c>
      <c r="N3270" s="36">
        <f t="shared" si="618"/>
        <v>0.15114907651626255</v>
      </c>
      <c r="O3270" s="36">
        <f t="shared" si="619"/>
        <v>20544993.137178499</v>
      </c>
      <c r="P3270" s="35">
        <f t="shared" si="622"/>
        <v>20544993.137178499</v>
      </c>
    </row>
    <row r="3271" spans="1:16" x14ac:dyDescent="0.4">
      <c r="A3271" s="1">
        <v>3270</v>
      </c>
      <c r="B3271" s="21">
        <v>43083</v>
      </c>
      <c r="C3271" s="43">
        <v>2</v>
      </c>
      <c r="D3271" s="23">
        <v>23830</v>
      </c>
      <c r="E3271" s="25">
        <f t="shared" si="623"/>
        <v>28199.75</v>
      </c>
      <c r="F3271" s="25">
        <f t="shared" si="624"/>
        <v>27641.875</v>
      </c>
      <c r="G3271" s="25">
        <f t="shared" si="613"/>
        <v>0.86209781355280712</v>
      </c>
      <c r="H3271" s="25">
        <f t="shared" si="620"/>
        <v>1.001156956769502</v>
      </c>
      <c r="I3271" s="4">
        <f t="shared" si="614"/>
        <v>23802.461580943116</v>
      </c>
      <c r="J3271" s="25">
        <f t="shared" si="621"/>
        <v>25390.552611284147</v>
      </c>
      <c r="K3271" s="15">
        <f t="shared" si="615"/>
        <v>25419.92838300917</v>
      </c>
      <c r="L3271" s="36">
        <f t="shared" si="616"/>
        <v>-1589.9283830091699</v>
      </c>
      <c r="M3271" s="36">
        <f t="shared" si="617"/>
        <v>1589.9283830091699</v>
      </c>
      <c r="N3271" s="36">
        <f t="shared" si="618"/>
        <v>6.6719613219016788E-2</v>
      </c>
      <c r="O3271" s="36">
        <f t="shared" si="619"/>
        <v>2527872.2630981538</v>
      </c>
      <c r="P3271" s="35">
        <f t="shared" si="622"/>
        <v>2527872.2630981538</v>
      </c>
    </row>
    <row r="3272" spans="1:16" x14ac:dyDescent="0.4">
      <c r="A3272" s="1">
        <v>3271</v>
      </c>
      <c r="B3272" s="21">
        <v>43084</v>
      </c>
      <c r="C3272" s="43">
        <v>3</v>
      </c>
      <c r="D3272" s="23">
        <v>29187</v>
      </c>
      <c r="E3272" s="25">
        <f t="shared" si="623"/>
        <v>27084</v>
      </c>
      <c r="F3272" s="25">
        <f t="shared" si="624"/>
        <v>26250.75</v>
      </c>
      <c r="G3272" s="25">
        <f t="shared" si="613"/>
        <v>1.1118539470300848</v>
      </c>
      <c r="H3272" s="25">
        <f t="shared" si="620"/>
        <v>0.99730290362961838</v>
      </c>
      <c r="I3272" s="4">
        <f t="shared" si="614"/>
        <v>29265.933041782824</v>
      </c>
      <c r="J3272" s="25">
        <f t="shared" si="621"/>
        <v>25390.898606873972</v>
      </c>
      <c r="K3272" s="15">
        <f t="shared" si="615"/>
        <v>25322.416906400646</v>
      </c>
      <c r="L3272" s="36">
        <f t="shared" si="616"/>
        <v>3864.5830935993545</v>
      </c>
      <c r="M3272" s="36">
        <f t="shared" si="617"/>
        <v>3864.5830935993545</v>
      </c>
      <c r="N3272" s="36">
        <f t="shared" si="618"/>
        <v>0.13240768470892364</v>
      </c>
      <c r="O3272" s="36">
        <f t="shared" si="619"/>
        <v>14935002.487333957</v>
      </c>
      <c r="P3272" s="35">
        <f t="shared" si="622"/>
        <v>14935002.487333957</v>
      </c>
    </row>
    <row r="3273" spans="1:16" x14ac:dyDescent="0.4">
      <c r="A3273" s="1">
        <v>3272</v>
      </c>
      <c r="B3273" s="21">
        <v>43085</v>
      </c>
      <c r="C3273" s="43">
        <v>4</v>
      </c>
      <c r="D3273" s="23">
        <v>25331</v>
      </c>
      <c r="E3273" s="25">
        <f t="shared" si="623"/>
        <v>25417.5</v>
      </c>
      <c r="F3273" s="25">
        <f t="shared" si="624"/>
        <v>25852.5</v>
      </c>
      <c r="G3273" s="25">
        <f t="shared" si="613"/>
        <v>0.97982786964510205</v>
      </c>
      <c r="H3273" s="25">
        <f t="shared" si="620"/>
        <v>0.99897478522145755</v>
      </c>
      <c r="I3273" s="4">
        <f t="shared" si="614"/>
        <v>25356.996367415322</v>
      </c>
      <c r="J3273" s="25">
        <f t="shared" si="621"/>
        <v>25391.244602463797</v>
      </c>
      <c r="K3273" s="15">
        <f t="shared" si="615"/>
        <v>25365.213123251764</v>
      </c>
      <c r="L3273" s="36">
        <f t="shared" si="616"/>
        <v>-34.213123251764046</v>
      </c>
      <c r="M3273" s="36">
        <f t="shared" si="617"/>
        <v>34.213123251764046</v>
      </c>
      <c r="N3273" s="36">
        <f t="shared" si="618"/>
        <v>1.3506424243718781E-3</v>
      </c>
      <c r="O3273" s="36">
        <f t="shared" si="619"/>
        <v>1170.5378026403976</v>
      </c>
      <c r="P3273" s="35">
        <f t="shared" si="622"/>
        <v>1170.5378026403976</v>
      </c>
    </row>
    <row r="3274" spans="1:16" x14ac:dyDescent="0.4">
      <c r="A3274" s="1">
        <v>3273</v>
      </c>
      <c r="B3274" s="21">
        <v>43086</v>
      </c>
      <c r="C3274" s="43">
        <v>1</v>
      </c>
      <c r="D3274" s="23">
        <v>23322</v>
      </c>
      <c r="E3274" s="25">
        <f t="shared" si="623"/>
        <v>26287.5</v>
      </c>
      <c r="F3274" s="25">
        <f t="shared" si="624"/>
        <v>26138.25</v>
      </c>
      <c r="G3274" s="25">
        <f t="shared" si="613"/>
        <v>0.89225560242173829</v>
      </c>
      <c r="H3274" s="25">
        <f t="shared" si="620"/>
        <v>1.002565354379422</v>
      </c>
      <c r="I3274" s="4">
        <f t="shared" si="614"/>
        <v>23262.323895519097</v>
      </c>
      <c r="J3274" s="25">
        <f t="shared" si="621"/>
        <v>25391.590598053623</v>
      </c>
      <c r="K3274" s="15">
        <f t="shared" si="615"/>
        <v>25456.729026194829</v>
      </c>
      <c r="L3274" s="36">
        <f t="shared" si="616"/>
        <v>-2134.7290261948292</v>
      </c>
      <c r="M3274" s="36">
        <f t="shared" si="617"/>
        <v>2134.7290261948292</v>
      </c>
      <c r="N3274" s="36">
        <f t="shared" si="618"/>
        <v>9.1532845647664396E-2</v>
      </c>
      <c r="O3274" s="36">
        <f t="shared" si="619"/>
        <v>4557068.015278724</v>
      </c>
      <c r="P3274" s="35">
        <f t="shared" si="622"/>
        <v>4557068.015278724</v>
      </c>
    </row>
    <row r="3275" spans="1:16" x14ac:dyDescent="0.4">
      <c r="A3275" s="1">
        <v>3274</v>
      </c>
      <c r="B3275" s="21">
        <v>43087</v>
      </c>
      <c r="C3275" s="43">
        <v>2</v>
      </c>
      <c r="D3275" s="23">
        <v>27310</v>
      </c>
      <c r="E3275" s="25">
        <f t="shared" si="623"/>
        <v>25989</v>
      </c>
      <c r="F3275" s="25">
        <f t="shared" si="624"/>
        <v>26059.5</v>
      </c>
      <c r="G3275" s="25">
        <f t="shared" si="613"/>
        <v>1.0479863389550836</v>
      </c>
      <c r="H3275" s="25">
        <f t="shared" si="620"/>
        <v>1.001156956769502</v>
      </c>
      <c r="I3275" s="4">
        <f t="shared" si="614"/>
        <v>27278.440024152602</v>
      </c>
      <c r="J3275" s="25">
        <f t="shared" si="621"/>
        <v>25391.936593643448</v>
      </c>
      <c r="K3275" s="15">
        <f t="shared" si="615"/>
        <v>25421.313966576228</v>
      </c>
      <c r="L3275" s="36">
        <f t="shared" si="616"/>
        <v>1888.6860334237717</v>
      </c>
      <c r="M3275" s="36">
        <f t="shared" si="617"/>
        <v>1888.6860334237717</v>
      </c>
      <c r="N3275" s="36">
        <f t="shared" si="618"/>
        <v>6.9157306240343164E-2</v>
      </c>
      <c r="O3275" s="36">
        <f t="shared" si="619"/>
        <v>3567134.9328500205</v>
      </c>
      <c r="P3275" s="35">
        <f t="shared" si="622"/>
        <v>3567134.9328500205</v>
      </c>
    </row>
    <row r="3276" spans="1:16" x14ac:dyDescent="0.4">
      <c r="A3276" s="1">
        <v>3275</v>
      </c>
      <c r="B3276" s="21">
        <v>43088</v>
      </c>
      <c r="C3276" s="43">
        <v>3</v>
      </c>
      <c r="D3276" s="23">
        <v>27993</v>
      </c>
      <c r="E3276" s="25">
        <f t="shared" si="623"/>
        <v>26130</v>
      </c>
      <c r="F3276" s="25">
        <f t="shared" si="624"/>
        <v>25941.875</v>
      </c>
      <c r="G3276" s="25">
        <f t="shared" si="613"/>
        <v>1.0790661816079214</v>
      </c>
      <c r="H3276" s="25">
        <f t="shared" si="620"/>
        <v>0.99730290362961838</v>
      </c>
      <c r="I3276" s="4">
        <f t="shared" si="614"/>
        <v>28068.703999678852</v>
      </c>
      <c r="J3276" s="25">
        <f t="shared" si="621"/>
        <v>25392.282589233273</v>
      </c>
      <c r="K3276" s="15">
        <f t="shared" si="615"/>
        <v>25323.797156026147</v>
      </c>
      <c r="L3276" s="36">
        <f t="shared" si="616"/>
        <v>2669.2028439738533</v>
      </c>
      <c r="M3276" s="36">
        <f t="shared" si="617"/>
        <v>2669.2028439738533</v>
      </c>
      <c r="N3276" s="36">
        <f t="shared" si="618"/>
        <v>9.5352511126847908E-2</v>
      </c>
      <c r="O3276" s="36">
        <f t="shared" si="619"/>
        <v>7124643.8222781066</v>
      </c>
      <c r="P3276" s="35">
        <f t="shared" si="622"/>
        <v>7124643.8222781066</v>
      </c>
    </row>
    <row r="3277" spans="1:16" x14ac:dyDescent="0.4">
      <c r="A3277" s="1">
        <v>3276</v>
      </c>
      <c r="B3277" s="21">
        <v>43089</v>
      </c>
      <c r="C3277" s="43">
        <v>4</v>
      </c>
      <c r="D3277" s="23">
        <v>25895</v>
      </c>
      <c r="E3277" s="25">
        <f t="shared" si="623"/>
        <v>25753.75</v>
      </c>
      <c r="F3277" s="25">
        <f t="shared" si="624"/>
        <v>25557.25</v>
      </c>
      <c r="G3277" s="25">
        <f t="shared" si="613"/>
        <v>1.0132154281074841</v>
      </c>
      <c r="H3277" s="25">
        <f t="shared" si="620"/>
        <v>0.99897478522145755</v>
      </c>
      <c r="I3277" s="4">
        <f t="shared" si="614"/>
        <v>25921.575181959644</v>
      </c>
      <c r="J3277" s="25">
        <f t="shared" si="621"/>
        <v>25392.628584823098</v>
      </c>
      <c r="K3277" s="15">
        <f t="shared" si="615"/>
        <v>25366.595686731896</v>
      </c>
      <c r="L3277" s="36">
        <f t="shared" si="616"/>
        <v>528.40431326810358</v>
      </c>
      <c r="M3277" s="36">
        <f t="shared" si="617"/>
        <v>528.40431326810358</v>
      </c>
      <c r="N3277" s="36">
        <f t="shared" si="618"/>
        <v>2.0405650251712825E-2</v>
      </c>
      <c r="O3277" s="36">
        <f t="shared" si="619"/>
        <v>279211.11828033614</v>
      </c>
      <c r="P3277" s="35">
        <f t="shared" si="622"/>
        <v>279211.11828033614</v>
      </c>
    </row>
    <row r="3278" spans="1:16" x14ac:dyDescent="0.4">
      <c r="A3278" s="1">
        <v>3277</v>
      </c>
      <c r="B3278" s="21">
        <v>43090</v>
      </c>
      <c r="C3278" s="43">
        <v>1</v>
      </c>
      <c r="D3278" s="23">
        <v>21817</v>
      </c>
      <c r="E3278" s="25">
        <f t="shared" si="623"/>
        <v>25360.75</v>
      </c>
      <c r="F3278" s="25">
        <f t="shared" si="624"/>
        <v>24884</v>
      </c>
      <c r="G3278" s="25">
        <f t="shared" si="613"/>
        <v>0.87674811123613572</v>
      </c>
      <c r="H3278" s="25">
        <f t="shared" si="620"/>
        <v>1.002565354379422</v>
      </c>
      <c r="I3278" s="4">
        <f t="shared" si="614"/>
        <v>21761.174874733733</v>
      </c>
      <c r="J3278" s="25">
        <f t="shared" si="621"/>
        <v>25392.974580412923</v>
      </c>
      <c r="K3278" s="15">
        <f t="shared" si="615"/>
        <v>25458.116558959337</v>
      </c>
      <c r="L3278" s="36">
        <f t="shared" si="616"/>
        <v>-3641.1165589593365</v>
      </c>
      <c r="M3278" s="36">
        <f t="shared" si="617"/>
        <v>3641.1165589593365</v>
      </c>
      <c r="N3278" s="36">
        <f t="shared" si="618"/>
        <v>0.16689354901954148</v>
      </c>
      <c r="O3278" s="36">
        <f t="shared" si="619"/>
        <v>13257729.79592788</v>
      </c>
      <c r="P3278" s="35">
        <f t="shared" si="622"/>
        <v>13257729.79592788</v>
      </c>
    </row>
    <row r="3279" spans="1:16" x14ac:dyDescent="0.4">
      <c r="A3279" s="1">
        <v>3278</v>
      </c>
      <c r="B3279" s="21">
        <v>43091</v>
      </c>
      <c r="C3279" s="43">
        <v>2</v>
      </c>
      <c r="D3279" s="23">
        <v>25738</v>
      </c>
      <c r="E3279" s="25">
        <f t="shared" si="623"/>
        <v>24407.25</v>
      </c>
      <c r="F3279" s="25">
        <f t="shared" si="624"/>
        <v>23699.875</v>
      </c>
      <c r="G3279" s="25">
        <f t="shared" si="613"/>
        <v>1.0859972890152374</v>
      </c>
      <c r="H3279" s="25">
        <f t="shared" si="620"/>
        <v>1.001156956769502</v>
      </c>
      <c r="I3279" s="4">
        <f t="shared" si="614"/>
        <v>25708.256658426937</v>
      </c>
      <c r="J3279" s="25">
        <f t="shared" si="621"/>
        <v>25393.320576002749</v>
      </c>
      <c r="K3279" s="15">
        <f t="shared" si="615"/>
        <v>25422.69955014329</v>
      </c>
      <c r="L3279" s="36">
        <f t="shared" si="616"/>
        <v>315.30044985670975</v>
      </c>
      <c r="M3279" s="36">
        <f t="shared" si="617"/>
        <v>315.30044985670975</v>
      </c>
      <c r="N3279" s="36">
        <f t="shared" si="618"/>
        <v>1.2250386582357204E-2</v>
      </c>
      <c r="O3279" s="36">
        <f t="shared" si="619"/>
        <v>99414.373679843542</v>
      </c>
      <c r="P3279" s="35">
        <f t="shared" si="622"/>
        <v>99414.373679843542</v>
      </c>
    </row>
    <row r="3280" spans="1:16" x14ac:dyDescent="0.4">
      <c r="A3280" s="1">
        <v>3279</v>
      </c>
      <c r="B3280" s="21">
        <v>43092</v>
      </c>
      <c r="C3280" s="43">
        <v>3</v>
      </c>
      <c r="D3280" s="23">
        <v>24179</v>
      </c>
      <c r="E3280" s="25">
        <f t="shared" si="623"/>
        <v>22992.5</v>
      </c>
      <c r="F3280" s="25">
        <f t="shared" si="624"/>
        <v>23291.875</v>
      </c>
      <c r="G3280" s="25">
        <f t="shared" si="613"/>
        <v>1.038087315855851</v>
      </c>
      <c r="H3280" s="25">
        <f t="shared" si="620"/>
        <v>0.99730290362961838</v>
      </c>
      <c r="I3280" s="4">
        <f t="shared" si="614"/>
        <v>24244.389454800661</v>
      </c>
      <c r="J3280" s="25">
        <f t="shared" si="621"/>
        <v>25393.666571592577</v>
      </c>
      <c r="K3280" s="15">
        <f t="shared" si="615"/>
        <v>25325.177405651655</v>
      </c>
      <c r="L3280" s="36">
        <f t="shared" si="616"/>
        <v>-1146.1774056516551</v>
      </c>
      <c r="M3280" s="36">
        <f t="shared" si="617"/>
        <v>1146.1774056516551</v>
      </c>
      <c r="N3280" s="36">
        <f t="shared" si="618"/>
        <v>4.740383827501779E-2</v>
      </c>
      <c r="O3280" s="36">
        <f t="shared" si="619"/>
        <v>1313722.6452263589</v>
      </c>
      <c r="P3280" s="35">
        <f t="shared" si="622"/>
        <v>1313722.6452263589</v>
      </c>
    </row>
    <row r="3281" spans="1:16" x14ac:dyDescent="0.4">
      <c r="A3281" s="1">
        <v>3280</v>
      </c>
      <c r="B3281" s="21">
        <v>43093</v>
      </c>
      <c r="C3281" s="43">
        <v>4</v>
      </c>
      <c r="D3281" s="23">
        <v>20236</v>
      </c>
      <c r="E3281" s="25">
        <f t="shared" si="623"/>
        <v>23591.25</v>
      </c>
      <c r="F3281" s="25">
        <f t="shared" si="624"/>
        <v>22635.75</v>
      </c>
      <c r="G3281" s="25">
        <f t="shared" si="613"/>
        <v>0.8939840738654562</v>
      </c>
      <c r="H3281" s="25">
        <f t="shared" si="620"/>
        <v>0.99897478522145755</v>
      </c>
      <c r="I3281" s="4">
        <f t="shared" si="614"/>
        <v>20256.767537444888</v>
      </c>
      <c r="J3281" s="25">
        <f t="shared" si="621"/>
        <v>25394.012567182403</v>
      </c>
      <c r="K3281" s="15">
        <f t="shared" si="615"/>
        <v>25367.978250212036</v>
      </c>
      <c r="L3281" s="36">
        <f t="shared" si="616"/>
        <v>-5131.9782502120361</v>
      </c>
      <c r="M3281" s="36">
        <f t="shared" si="617"/>
        <v>5131.9782502120361</v>
      </c>
      <c r="N3281" s="36">
        <f t="shared" si="618"/>
        <v>0.2536063574921939</v>
      </c>
      <c r="O3281" s="36">
        <f t="shared" si="619"/>
        <v>26337200.760649391</v>
      </c>
      <c r="P3281" s="35">
        <f t="shared" si="622"/>
        <v>26337200.760649391</v>
      </c>
    </row>
    <row r="3282" spans="1:16" x14ac:dyDescent="0.4">
      <c r="A3282" s="1">
        <v>3281</v>
      </c>
      <c r="B3282" s="21">
        <v>43094</v>
      </c>
      <c r="C3282" s="43">
        <v>1</v>
      </c>
      <c r="D3282" s="23">
        <v>24212</v>
      </c>
      <c r="E3282" s="25">
        <f t="shared" si="623"/>
        <v>21680.25</v>
      </c>
      <c r="F3282" s="25">
        <f t="shared" si="624"/>
        <v>21504.625</v>
      </c>
      <c r="G3282" s="25">
        <f t="shared" si="613"/>
        <v>1.1258973360381779</v>
      </c>
      <c r="H3282" s="25">
        <f t="shared" si="620"/>
        <v>1.002565354379422</v>
      </c>
      <c r="I3282" s="4">
        <f t="shared" si="614"/>
        <v>24150.046572262603</v>
      </c>
      <c r="J3282" s="25">
        <f t="shared" si="621"/>
        <v>25394.358562772228</v>
      </c>
      <c r="K3282" s="15">
        <f t="shared" si="615"/>
        <v>25459.504091723848</v>
      </c>
      <c r="L3282" s="36">
        <f t="shared" si="616"/>
        <v>-1247.5040917238475</v>
      </c>
      <c r="M3282" s="36">
        <f t="shared" si="617"/>
        <v>1247.5040917238475</v>
      </c>
      <c r="N3282" s="36">
        <f t="shared" si="618"/>
        <v>5.1524206662970737E-2</v>
      </c>
      <c r="O3282" s="36">
        <f t="shared" si="619"/>
        <v>1556266.4588677417</v>
      </c>
      <c r="P3282" s="35">
        <f t="shared" si="622"/>
        <v>1556266.4588677417</v>
      </c>
    </row>
    <row r="3283" spans="1:16" x14ac:dyDescent="0.4">
      <c r="A3283" s="1">
        <v>3282</v>
      </c>
      <c r="B3283" s="21">
        <v>43095</v>
      </c>
      <c r="C3283" s="43">
        <v>2</v>
      </c>
      <c r="D3283" s="23">
        <v>18094</v>
      </c>
      <c r="E3283" s="25">
        <f t="shared" si="623"/>
        <v>21329</v>
      </c>
      <c r="F3283" s="25">
        <f t="shared" si="624"/>
        <v>21264.375</v>
      </c>
      <c r="G3283" s="25">
        <f t="shared" si="613"/>
        <v>0.85090673955853391</v>
      </c>
      <c r="H3283" s="25">
        <f t="shared" si="620"/>
        <v>1.001156956769502</v>
      </c>
      <c r="I3283" s="4">
        <f t="shared" si="614"/>
        <v>18073.09021592886</v>
      </c>
      <c r="J3283" s="25">
        <f t="shared" si="621"/>
        <v>25394.704558362053</v>
      </c>
      <c r="K3283" s="15">
        <f t="shared" si="615"/>
        <v>25424.085133710352</v>
      </c>
      <c r="L3283" s="36">
        <f t="shared" si="616"/>
        <v>-7330.0851337103522</v>
      </c>
      <c r="M3283" s="36">
        <f t="shared" si="617"/>
        <v>7330.0851337103522</v>
      </c>
      <c r="N3283" s="36">
        <f t="shared" si="618"/>
        <v>0.4051113702724855</v>
      </c>
      <c r="O3283" s="36">
        <f t="shared" si="619"/>
        <v>53730148.067441516</v>
      </c>
      <c r="P3283" s="35">
        <f t="shared" si="622"/>
        <v>53730148.067441516</v>
      </c>
    </row>
    <row r="3284" spans="1:16" x14ac:dyDescent="0.4">
      <c r="A3284" s="1">
        <v>3283</v>
      </c>
      <c r="B3284" s="21">
        <v>43096</v>
      </c>
      <c r="C3284" s="43">
        <v>3</v>
      </c>
      <c r="D3284" s="23">
        <v>22774</v>
      </c>
      <c r="E3284" s="25">
        <f t="shared" si="623"/>
        <v>21199.75</v>
      </c>
      <c r="F3284" s="25">
        <f t="shared" si="624"/>
        <v>21264</v>
      </c>
      <c r="G3284" s="25">
        <f t="shared" si="613"/>
        <v>1.0710120391271634</v>
      </c>
      <c r="H3284" s="25">
        <f t="shared" si="620"/>
        <v>0.99730290362961838</v>
      </c>
      <c r="I3284" s="4">
        <f t="shared" si="614"/>
        <v>22835.58978632823</v>
      </c>
      <c r="J3284" s="25">
        <f t="shared" si="621"/>
        <v>25395.050553951878</v>
      </c>
      <c r="K3284" s="15">
        <f t="shared" si="615"/>
        <v>25326.557655277156</v>
      </c>
      <c r="L3284" s="36">
        <f t="shared" si="616"/>
        <v>-2552.5576552771563</v>
      </c>
      <c r="M3284" s="36">
        <f t="shared" si="617"/>
        <v>2552.5576552771563</v>
      </c>
      <c r="N3284" s="36">
        <f t="shared" si="618"/>
        <v>0.11208209604273102</v>
      </c>
      <c r="O3284" s="36">
        <f t="shared" si="619"/>
        <v>6515550.5835140143</v>
      </c>
      <c r="P3284" s="35">
        <f t="shared" si="622"/>
        <v>6515550.5835140143</v>
      </c>
    </row>
    <row r="3285" spans="1:16" x14ac:dyDescent="0.4">
      <c r="A3285" s="1">
        <v>3284</v>
      </c>
      <c r="B3285" s="21">
        <v>43097</v>
      </c>
      <c r="C3285" s="43">
        <v>4</v>
      </c>
      <c r="D3285" s="23">
        <v>19719</v>
      </c>
      <c r="E3285" s="25">
        <f t="shared" si="623"/>
        <v>21328.25</v>
      </c>
      <c r="F3285" s="25">
        <f t="shared" si="624"/>
        <v>21984.75</v>
      </c>
      <c r="G3285" s="25">
        <f t="shared" si="613"/>
        <v>0.89693992426568414</v>
      </c>
      <c r="H3285" s="25">
        <f t="shared" si="620"/>
        <v>0.99897478522145755</v>
      </c>
      <c r="I3285" s="4">
        <f t="shared" si="614"/>
        <v>19739.236957445926</v>
      </c>
      <c r="J3285" s="25">
        <f t="shared" si="621"/>
        <v>25395.396549541703</v>
      </c>
      <c r="K3285" s="15">
        <f t="shared" si="615"/>
        <v>25369.360813692168</v>
      </c>
      <c r="L3285" s="36">
        <f t="shared" si="616"/>
        <v>-5650.3608136921684</v>
      </c>
      <c r="M3285" s="36">
        <f t="shared" si="617"/>
        <v>5650.3608136921684</v>
      </c>
      <c r="N3285" s="36">
        <f t="shared" si="618"/>
        <v>0.28654398365496064</v>
      </c>
      <c r="O3285" s="36">
        <f t="shared" si="619"/>
        <v>31926577.324908026</v>
      </c>
      <c r="P3285" s="35">
        <f t="shared" si="622"/>
        <v>31926577.324908026</v>
      </c>
    </row>
    <row r="3286" spans="1:16" x14ac:dyDescent="0.4">
      <c r="A3286" s="1">
        <v>3285</v>
      </c>
      <c r="B3286" s="21">
        <v>43098</v>
      </c>
      <c r="C3286" s="43">
        <v>1</v>
      </c>
      <c r="D3286" s="23">
        <v>24726</v>
      </c>
      <c r="E3286" s="25">
        <f t="shared" si="623"/>
        <v>22641.25</v>
      </c>
      <c r="F3286" s="25">
        <f t="shared" si="624"/>
        <v>22541.875</v>
      </c>
      <c r="G3286" s="25">
        <f t="shared" si="613"/>
        <v>1.0968918956386724</v>
      </c>
      <c r="H3286" s="25">
        <f t="shared" si="620"/>
        <v>1.002565354379422</v>
      </c>
      <c r="I3286" s="4">
        <f t="shared" si="614"/>
        <v>24662.73135411222</v>
      </c>
      <c r="J3286" s="25">
        <f t="shared" si="621"/>
        <v>25395.742545131528</v>
      </c>
      <c r="K3286" s="15">
        <f t="shared" si="615"/>
        <v>25460.891624488355</v>
      </c>
      <c r="L3286" s="36">
        <f t="shared" si="616"/>
        <v>-734.89162448835486</v>
      </c>
      <c r="M3286" s="36">
        <f t="shared" si="617"/>
        <v>734.89162448835486</v>
      </c>
      <c r="N3286" s="36">
        <f t="shared" si="618"/>
        <v>2.9721411651231693E-2</v>
      </c>
      <c r="O3286" s="36">
        <f t="shared" si="619"/>
        <v>540065.69974313315</v>
      </c>
      <c r="P3286" s="35">
        <f t="shared" si="622"/>
        <v>540065.69974313315</v>
      </c>
    </row>
    <row r="3287" spans="1:16" x14ac:dyDescent="0.4">
      <c r="A3287" s="1">
        <v>3286</v>
      </c>
      <c r="B3287" s="21">
        <v>43099</v>
      </c>
      <c r="C3287" s="43">
        <v>2</v>
      </c>
      <c r="D3287" s="23">
        <v>23346</v>
      </c>
      <c r="E3287" s="25">
        <f t="shared" si="623"/>
        <v>22442.5</v>
      </c>
      <c r="F3287" s="25">
        <f t="shared" si="624"/>
        <v>23639.375</v>
      </c>
      <c r="G3287" s="25">
        <f t="shared" si="613"/>
        <v>0.98758956190677627</v>
      </c>
      <c r="H3287" s="25">
        <f t="shared" si="620"/>
        <v>1.001156956769502</v>
      </c>
      <c r="I3287" s="4">
        <f t="shared" si="614"/>
        <v>23319.020900910531</v>
      </c>
      <c r="J3287" s="25">
        <f t="shared" si="621"/>
        <v>25396.088540721354</v>
      </c>
      <c r="K3287" s="15">
        <f t="shared" si="615"/>
        <v>25425.470717277414</v>
      </c>
      <c r="L3287" s="36">
        <f t="shared" si="616"/>
        <v>-2079.4707172774142</v>
      </c>
      <c r="M3287" s="36">
        <f t="shared" si="617"/>
        <v>2079.4707172774142</v>
      </c>
      <c r="N3287" s="36">
        <f t="shared" si="618"/>
        <v>8.9071820323713455E-2</v>
      </c>
      <c r="O3287" s="36">
        <f t="shared" si="619"/>
        <v>4324198.4640142433</v>
      </c>
      <c r="P3287" s="35">
        <f t="shared" si="622"/>
        <v>4324198.4640142433</v>
      </c>
    </row>
    <row r="3288" spans="1:16" x14ac:dyDescent="0.4">
      <c r="A3288" s="1">
        <v>3287</v>
      </c>
      <c r="B3288" s="21">
        <v>43100</v>
      </c>
      <c r="C3288" s="43">
        <v>3</v>
      </c>
      <c r="D3288" s="23">
        <v>21979</v>
      </c>
      <c r="E3288" s="25">
        <f t="shared" si="623"/>
        <v>24836.25</v>
      </c>
      <c r="F3288" s="25">
        <f t="shared" si="624"/>
        <v>24428.125</v>
      </c>
      <c r="G3288" s="25">
        <f t="shared" si="613"/>
        <v>0.89974158884482536</v>
      </c>
      <c r="H3288" s="25">
        <f t="shared" si="620"/>
        <v>0.99730290362961838</v>
      </c>
      <c r="I3288" s="4">
        <f t="shared" si="614"/>
        <v>22038.43979598262</v>
      </c>
      <c r="J3288" s="25">
        <f t="shared" si="621"/>
        <v>25396.434536311179</v>
      </c>
      <c r="K3288" s="15">
        <f t="shared" si="615"/>
        <v>25327.937904902661</v>
      </c>
      <c r="L3288" s="36">
        <f t="shared" si="616"/>
        <v>-3348.9379049026611</v>
      </c>
      <c r="M3288" s="36">
        <f t="shared" si="617"/>
        <v>3348.9379049026611</v>
      </c>
      <c r="N3288" s="36">
        <f t="shared" si="618"/>
        <v>0.15236989421277861</v>
      </c>
      <c r="O3288" s="36">
        <f t="shared" si="619"/>
        <v>11215385.090893826</v>
      </c>
      <c r="P3288" s="35">
        <f t="shared" si="622"/>
        <v>11215385.090893826</v>
      </c>
    </row>
    <row r="3289" spans="1:16" x14ac:dyDescent="0.4">
      <c r="A3289" s="1">
        <v>3288</v>
      </c>
      <c r="B3289" s="21">
        <v>43101</v>
      </c>
      <c r="C3289" s="43">
        <v>4</v>
      </c>
      <c r="D3289" s="23">
        <v>29294</v>
      </c>
      <c r="E3289" s="25">
        <f t="shared" si="623"/>
        <v>24020</v>
      </c>
      <c r="F3289" s="25">
        <f t="shared" si="624"/>
        <v>24030.25</v>
      </c>
      <c r="G3289" s="25">
        <f t="shared" si="613"/>
        <v>1.2190468263958969</v>
      </c>
      <c r="H3289" s="25">
        <f t="shared" si="620"/>
        <v>0.99897478522145755</v>
      </c>
      <c r="I3289" s="4">
        <f t="shared" si="614"/>
        <v>29324.06346322942</v>
      </c>
      <c r="J3289" s="25">
        <f t="shared" si="621"/>
        <v>25396.780531901008</v>
      </c>
      <c r="K3289" s="15">
        <f t="shared" si="615"/>
        <v>25370.743377172304</v>
      </c>
      <c r="L3289" s="36">
        <f t="shared" si="616"/>
        <v>3923.2566228276955</v>
      </c>
      <c r="M3289" s="36">
        <f t="shared" si="617"/>
        <v>3923.2566228276955</v>
      </c>
      <c r="N3289" s="36">
        <f t="shared" si="618"/>
        <v>0.13392696875905288</v>
      </c>
      <c r="O3289" s="36">
        <f t="shared" si="619"/>
        <v>15391942.528561374</v>
      </c>
      <c r="P3289" s="35">
        <f t="shared" si="622"/>
        <v>15391942.528561374</v>
      </c>
    </row>
    <row r="3290" spans="1:16" x14ac:dyDescent="0.4">
      <c r="A3290" s="1">
        <v>3289</v>
      </c>
      <c r="B3290" s="21">
        <v>43102</v>
      </c>
      <c r="C3290" s="43">
        <v>1</v>
      </c>
      <c r="D3290" s="23">
        <v>21461</v>
      </c>
      <c r="E3290" s="25">
        <f t="shared" si="623"/>
        <v>24040.5</v>
      </c>
      <c r="F3290" s="25">
        <f t="shared" si="624"/>
        <v>23679.375</v>
      </c>
      <c r="G3290" s="25">
        <f t="shared" si="613"/>
        <v>0.90631615065853721</v>
      </c>
      <c r="H3290" s="25">
        <f t="shared" si="620"/>
        <v>1.002565354379422</v>
      </c>
      <c r="I3290" s="4">
        <f t="shared" si="614"/>
        <v>21406.085804036335</v>
      </c>
      <c r="J3290" s="25">
        <f t="shared" si="621"/>
        <v>25397.126527490833</v>
      </c>
      <c r="K3290" s="15">
        <f t="shared" si="615"/>
        <v>25462.279157252866</v>
      </c>
      <c r="L3290" s="36">
        <f t="shared" si="616"/>
        <v>-4001.2791572528658</v>
      </c>
      <c r="M3290" s="36">
        <f t="shared" si="617"/>
        <v>4001.2791572528658</v>
      </c>
      <c r="N3290" s="36">
        <f t="shared" si="618"/>
        <v>0.18644420843636669</v>
      </c>
      <c r="O3290" s="36">
        <f t="shared" si="619"/>
        <v>16010234.894266205</v>
      </c>
      <c r="P3290" s="35">
        <f t="shared" si="622"/>
        <v>16010234.894266205</v>
      </c>
    </row>
    <row r="3291" spans="1:16" x14ac:dyDescent="0.4">
      <c r="A3291" s="1">
        <v>3290</v>
      </c>
      <c r="B3291" s="21">
        <v>43103</v>
      </c>
      <c r="C3291" s="43">
        <v>2</v>
      </c>
      <c r="D3291" s="23">
        <v>23428</v>
      </c>
      <c r="E3291" s="25">
        <f t="shared" si="623"/>
        <v>23318.25</v>
      </c>
      <c r="F3291" s="25">
        <f t="shared" si="624"/>
        <v>23267.375</v>
      </c>
      <c r="G3291" s="25">
        <f t="shared" si="613"/>
        <v>1.0069034431258361</v>
      </c>
      <c r="H3291" s="25">
        <f t="shared" si="620"/>
        <v>1.001156956769502</v>
      </c>
      <c r="I3291" s="4">
        <f t="shared" si="614"/>
        <v>23400.926140089607</v>
      </c>
      <c r="J3291" s="25">
        <f t="shared" si="621"/>
        <v>25397.472523080658</v>
      </c>
      <c r="K3291" s="15">
        <f t="shared" si="615"/>
        <v>25426.856300844476</v>
      </c>
      <c r="L3291" s="36">
        <f t="shared" si="616"/>
        <v>-1998.8563008444762</v>
      </c>
      <c r="M3291" s="36">
        <f t="shared" si="617"/>
        <v>1998.8563008444762</v>
      </c>
      <c r="N3291" s="36">
        <f t="shared" si="618"/>
        <v>8.5319118185268744E-2</v>
      </c>
      <c r="O3291" s="36">
        <f t="shared" si="619"/>
        <v>3995426.5114256633</v>
      </c>
      <c r="P3291" s="35">
        <f t="shared" si="622"/>
        <v>3995426.5114256633</v>
      </c>
    </row>
    <row r="3292" spans="1:16" x14ac:dyDescent="0.4">
      <c r="A3292" s="1">
        <v>3291</v>
      </c>
      <c r="B3292" s="21">
        <v>43104</v>
      </c>
      <c r="C3292" s="43">
        <v>3</v>
      </c>
      <c r="D3292" s="23">
        <v>19090</v>
      </c>
      <c r="E3292" s="25">
        <f t="shared" si="623"/>
        <v>23216.5</v>
      </c>
      <c r="F3292" s="25">
        <f t="shared" si="624"/>
        <v>22940.125</v>
      </c>
      <c r="G3292" s="25">
        <f t="shared" si="613"/>
        <v>0.83216634608573403</v>
      </c>
      <c r="H3292" s="25">
        <f t="shared" si="620"/>
        <v>0.99730290362961838</v>
      </c>
      <c r="I3292" s="4">
        <f t="shared" si="614"/>
        <v>19141.626812198381</v>
      </c>
      <c r="J3292" s="25">
        <f t="shared" si="621"/>
        <v>25397.818518670483</v>
      </c>
      <c r="K3292" s="15">
        <f t="shared" si="615"/>
        <v>25329.318154528166</v>
      </c>
      <c r="L3292" s="36">
        <f t="shared" si="616"/>
        <v>-6239.3181545281659</v>
      </c>
      <c r="M3292" s="36">
        <f t="shared" si="617"/>
        <v>6239.3181545281659</v>
      </c>
      <c r="N3292" s="36">
        <f t="shared" si="618"/>
        <v>0.32683699080818052</v>
      </c>
      <c r="O3292" s="36">
        <f t="shared" si="619"/>
        <v>38929091.033424757</v>
      </c>
      <c r="P3292" s="35">
        <f t="shared" si="622"/>
        <v>38929091.033424757</v>
      </c>
    </row>
    <row r="3293" spans="1:16" x14ac:dyDescent="0.4">
      <c r="A3293" s="1">
        <v>3292</v>
      </c>
      <c r="B3293" s="21">
        <v>43105</v>
      </c>
      <c r="C3293" s="43">
        <v>4</v>
      </c>
      <c r="D3293" s="23">
        <v>28887</v>
      </c>
      <c r="E3293" s="25">
        <f t="shared" si="623"/>
        <v>22663.75</v>
      </c>
      <c r="F3293" s="25">
        <f t="shared" si="624"/>
        <v>22950.875</v>
      </c>
      <c r="G3293" s="25">
        <f t="shared" si="613"/>
        <v>1.258644822909802</v>
      </c>
      <c r="H3293" s="25">
        <f t="shared" si="620"/>
        <v>0.99897478522145755</v>
      </c>
      <c r="I3293" s="4">
        <f t="shared" si="614"/>
        <v>28916.645772591939</v>
      </c>
      <c r="J3293" s="25">
        <f t="shared" si="621"/>
        <v>25398.164514260308</v>
      </c>
      <c r="K3293" s="15">
        <f t="shared" si="615"/>
        <v>25372.125940652437</v>
      </c>
      <c r="L3293" s="36">
        <f t="shared" si="616"/>
        <v>3514.8740593475632</v>
      </c>
      <c r="M3293" s="36">
        <f t="shared" si="617"/>
        <v>3514.8740593475632</v>
      </c>
      <c r="N3293" s="36">
        <f t="shared" si="618"/>
        <v>0.12167667322143397</v>
      </c>
      <c r="O3293" s="36">
        <f t="shared" si="619"/>
        <v>12354339.653074417</v>
      </c>
      <c r="P3293" s="35">
        <f t="shared" si="622"/>
        <v>12354339.653074417</v>
      </c>
    </row>
    <row r="3294" spans="1:16" x14ac:dyDescent="0.4">
      <c r="A3294" s="1">
        <v>3293</v>
      </c>
      <c r="B3294" s="21">
        <v>43106</v>
      </c>
      <c r="C3294" s="43">
        <v>1</v>
      </c>
      <c r="D3294" s="23">
        <v>19250</v>
      </c>
      <c r="E3294" s="25">
        <f t="shared" si="623"/>
        <v>23238</v>
      </c>
      <c r="F3294" s="25">
        <f t="shared" si="624"/>
        <v>23377.75</v>
      </c>
      <c r="G3294" s="25">
        <f t="shared" si="613"/>
        <v>0.82343253734854727</v>
      </c>
      <c r="H3294" s="25">
        <f t="shared" si="620"/>
        <v>1.002565354379422</v>
      </c>
      <c r="I3294" s="4">
        <f t="shared" si="614"/>
        <v>19200.743289115111</v>
      </c>
      <c r="J3294" s="25">
        <f t="shared" si="621"/>
        <v>25398.510509850134</v>
      </c>
      <c r="K3294" s="15">
        <f t="shared" si="615"/>
        <v>25463.666690017373</v>
      </c>
      <c r="L3294" s="36">
        <f t="shared" si="616"/>
        <v>-6213.6666900173732</v>
      </c>
      <c r="M3294" s="36">
        <f t="shared" si="617"/>
        <v>6213.6666900173732</v>
      </c>
      <c r="N3294" s="36">
        <f t="shared" si="618"/>
        <v>0.32278788000090253</v>
      </c>
      <c r="O3294" s="36">
        <f t="shared" si="619"/>
        <v>38609653.734631456</v>
      </c>
      <c r="P3294" s="35">
        <f t="shared" si="622"/>
        <v>38609653.734631456</v>
      </c>
    </row>
    <row r="3295" spans="1:16" x14ac:dyDescent="0.4">
      <c r="A3295" s="1">
        <v>3294</v>
      </c>
      <c r="B3295" s="21">
        <v>43107</v>
      </c>
      <c r="C3295" s="43">
        <v>2</v>
      </c>
      <c r="D3295" s="23">
        <v>25725</v>
      </c>
      <c r="E3295" s="25">
        <f t="shared" si="623"/>
        <v>23517.5</v>
      </c>
      <c r="F3295" s="25">
        <f t="shared" si="624"/>
        <v>22977.75</v>
      </c>
      <c r="G3295" s="25">
        <f t="shared" si="613"/>
        <v>1.1195613147501386</v>
      </c>
      <c r="H3295" s="25">
        <f t="shared" si="620"/>
        <v>1.001156956769502</v>
      </c>
      <c r="I3295" s="4">
        <f t="shared" si="614"/>
        <v>25695.271681483915</v>
      </c>
      <c r="J3295" s="25">
        <f t="shared" si="621"/>
        <v>25398.856505439959</v>
      </c>
      <c r="K3295" s="15">
        <f t="shared" si="615"/>
        <v>25428.241884411538</v>
      </c>
      <c r="L3295" s="36">
        <f t="shared" si="616"/>
        <v>296.75811558846181</v>
      </c>
      <c r="M3295" s="36">
        <f t="shared" si="617"/>
        <v>296.75811558846181</v>
      </c>
      <c r="N3295" s="36">
        <f t="shared" si="618"/>
        <v>1.1535786806159838E-2</v>
      </c>
      <c r="O3295" s="36">
        <f t="shared" si="619"/>
        <v>88065.379167614854</v>
      </c>
      <c r="P3295" s="35">
        <f t="shared" si="622"/>
        <v>88065.379167614854</v>
      </c>
    </row>
    <row r="3296" spans="1:16" x14ac:dyDescent="0.4">
      <c r="A3296" s="1">
        <v>3295</v>
      </c>
      <c r="B3296" s="21">
        <v>43108</v>
      </c>
      <c r="C3296" s="43">
        <v>3</v>
      </c>
      <c r="D3296" s="23">
        <v>20208</v>
      </c>
      <c r="E3296" s="25">
        <f t="shared" si="623"/>
        <v>22438</v>
      </c>
      <c r="F3296" s="25">
        <f t="shared" si="624"/>
        <v>23236.25</v>
      </c>
      <c r="G3296" s="25">
        <f t="shared" si="613"/>
        <v>0.86967561461079135</v>
      </c>
      <c r="H3296" s="25">
        <f t="shared" si="620"/>
        <v>0.99730290362961838</v>
      </c>
      <c r="I3296" s="4">
        <f t="shared" si="614"/>
        <v>20262.650320634093</v>
      </c>
      <c r="J3296" s="25">
        <f t="shared" si="621"/>
        <v>25399.202501029784</v>
      </c>
      <c r="K3296" s="15">
        <f t="shared" si="615"/>
        <v>25330.698404153667</v>
      </c>
      <c r="L3296" s="36">
        <f t="shared" si="616"/>
        <v>-5122.6984041536671</v>
      </c>
      <c r="M3296" s="36">
        <f t="shared" si="617"/>
        <v>5122.6984041536671</v>
      </c>
      <c r="N3296" s="36">
        <f t="shared" si="618"/>
        <v>0.25349853543911655</v>
      </c>
      <c r="O3296" s="36">
        <f t="shared" si="619"/>
        <v>26242038.939918526</v>
      </c>
      <c r="P3296" s="35">
        <f t="shared" si="622"/>
        <v>26242038.939918526</v>
      </c>
    </row>
    <row r="3297" spans="1:16" x14ac:dyDescent="0.4">
      <c r="A3297" s="1">
        <v>3296</v>
      </c>
      <c r="B3297" s="21">
        <v>43109</v>
      </c>
      <c r="C3297" s="43">
        <v>4</v>
      </c>
      <c r="D3297" s="23">
        <v>24569</v>
      </c>
      <c r="E3297" s="25">
        <f t="shared" si="623"/>
        <v>24034.5</v>
      </c>
      <c r="F3297" s="25">
        <f t="shared" si="624"/>
        <v>23413.25</v>
      </c>
      <c r="G3297" s="25">
        <f t="shared" si="613"/>
        <v>1.049363074327571</v>
      </c>
      <c r="H3297" s="25">
        <f t="shared" si="620"/>
        <v>0.99897478522145755</v>
      </c>
      <c r="I3297" s="4">
        <f t="shared" si="614"/>
        <v>24594.214352020332</v>
      </c>
      <c r="J3297" s="25">
        <f t="shared" si="621"/>
        <v>25399.548496619613</v>
      </c>
      <c r="K3297" s="15">
        <f t="shared" si="615"/>
        <v>25373.508504132573</v>
      </c>
      <c r="L3297" s="36">
        <f t="shared" si="616"/>
        <v>-804.50850413257285</v>
      </c>
      <c r="M3297" s="36">
        <f t="shared" si="617"/>
        <v>804.50850413257285</v>
      </c>
      <c r="N3297" s="36">
        <f t="shared" si="618"/>
        <v>3.2744861578923555E-2</v>
      </c>
      <c r="O3297" s="36">
        <f t="shared" si="619"/>
        <v>647233.93322162994</v>
      </c>
      <c r="P3297" s="35">
        <f t="shared" si="622"/>
        <v>647233.93322162994</v>
      </c>
    </row>
    <row r="3298" spans="1:16" x14ac:dyDescent="0.4">
      <c r="A3298" s="1">
        <v>3297</v>
      </c>
      <c r="B3298" s="21">
        <v>43110</v>
      </c>
      <c r="C3298" s="43">
        <v>1</v>
      </c>
      <c r="D3298" s="23">
        <v>25636</v>
      </c>
      <c r="E3298" s="25">
        <f t="shared" si="623"/>
        <v>22792</v>
      </c>
      <c r="F3298" s="25">
        <f t="shared" si="624"/>
        <v>23528.625</v>
      </c>
      <c r="G3298" s="25">
        <f t="shared" si="613"/>
        <v>1.0895664323775827</v>
      </c>
      <c r="H3298" s="25">
        <f t="shared" si="620"/>
        <v>1.002565354379422</v>
      </c>
      <c r="I3298" s="4">
        <f t="shared" si="614"/>
        <v>25570.402855052209</v>
      </c>
      <c r="J3298" s="25">
        <f t="shared" si="621"/>
        <v>25399.894492209438</v>
      </c>
      <c r="K3298" s="15">
        <f t="shared" si="615"/>
        <v>25465.054222781884</v>
      </c>
      <c r="L3298" s="36">
        <f t="shared" si="616"/>
        <v>170.94577721811584</v>
      </c>
      <c r="M3298" s="36">
        <f t="shared" si="617"/>
        <v>170.94577721811584</v>
      </c>
      <c r="N3298" s="36">
        <f t="shared" si="618"/>
        <v>6.6681922771928475E-3</v>
      </c>
      <c r="O3298" s="36">
        <f t="shared" si="619"/>
        <v>29222.458748705692</v>
      </c>
      <c r="P3298" s="35">
        <f t="shared" si="622"/>
        <v>29222.458748705692</v>
      </c>
    </row>
    <row r="3299" spans="1:16" x14ac:dyDescent="0.4">
      <c r="A3299" s="1">
        <v>3298</v>
      </c>
      <c r="B3299" s="21">
        <v>43111</v>
      </c>
      <c r="C3299" s="43">
        <v>2</v>
      </c>
      <c r="D3299" s="23">
        <v>20755</v>
      </c>
      <c r="E3299" s="25">
        <f t="shared" si="623"/>
        <v>24265.25</v>
      </c>
      <c r="F3299" s="25">
        <f t="shared" si="624"/>
        <v>24829.375</v>
      </c>
      <c r="G3299" s="25">
        <f t="shared" si="613"/>
        <v>0.83590505197976184</v>
      </c>
      <c r="H3299" s="25">
        <f t="shared" si="620"/>
        <v>1.001156956769502</v>
      </c>
      <c r="I3299" s="4">
        <f t="shared" si="614"/>
        <v>20731.015111727836</v>
      </c>
      <c r="J3299" s="25">
        <f t="shared" si="621"/>
        <v>25400.240487799263</v>
      </c>
      <c r="K3299" s="15">
        <f t="shared" si="615"/>
        <v>25429.6274679786</v>
      </c>
      <c r="L3299" s="36">
        <f t="shared" si="616"/>
        <v>-4674.6274679786002</v>
      </c>
      <c r="M3299" s="36">
        <f t="shared" si="617"/>
        <v>4674.6274679786002</v>
      </c>
      <c r="N3299" s="36">
        <f t="shared" si="618"/>
        <v>0.22522897942561312</v>
      </c>
      <c r="O3299" s="36">
        <f t="shared" si="619"/>
        <v>21852141.964380018</v>
      </c>
      <c r="P3299" s="35">
        <f t="shared" si="622"/>
        <v>21852141.964380018</v>
      </c>
    </row>
    <row r="3300" spans="1:16" x14ac:dyDescent="0.4">
      <c r="A3300" s="1">
        <v>3299</v>
      </c>
      <c r="B3300" s="21">
        <v>43112</v>
      </c>
      <c r="C3300" s="43">
        <v>3</v>
      </c>
      <c r="D3300" s="23">
        <v>26101</v>
      </c>
      <c r="E3300" s="25">
        <f t="shared" si="623"/>
        <v>25393.5</v>
      </c>
      <c r="F3300" s="25">
        <f t="shared" si="624"/>
        <v>25075.875</v>
      </c>
      <c r="G3300" s="25">
        <f t="shared" si="613"/>
        <v>1.0408809263884111</v>
      </c>
      <c r="H3300" s="25">
        <f t="shared" si="620"/>
        <v>0.99730290362961838</v>
      </c>
      <c r="I3300" s="4">
        <f t="shared" si="614"/>
        <v>26171.587293095334</v>
      </c>
      <c r="J3300" s="25">
        <f t="shared" si="621"/>
        <v>25400.586483389088</v>
      </c>
      <c r="K3300" s="15">
        <f t="shared" si="615"/>
        <v>25332.078653779176</v>
      </c>
      <c r="L3300" s="36">
        <f t="shared" si="616"/>
        <v>768.92134622082449</v>
      </c>
      <c r="M3300" s="36">
        <f t="shared" si="617"/>
        <v>768.92134622082449</v>
      </c>
      <c r="N3300" s="36">
        <f t="shared" si="618"/>
        <v>2.9459459262895081E-2</v>
      </c>
      <c r="O3300" s="36">
        <f t="shared" si="619"/>
        <v>591240.03667404503</v>
      </c>
      <c r="P3300" s="35">
        <f t="shared" si="622"/>
        <v>591240.03667404503</v>
      </c>
    </row>
    <row r="3301" spans="1:16" x14ac:dyDescent="0.4">
      <c r="A3301" s="1">
        <v>3300</v>
      </c>
      <c r="B3301" s="21">
        <v>43113</v>
      </c>
      <c r="C3301" s="43">
        <v>4</v>
      </c>
      <c r="D3301" s="23">
        <v>29082</v>
      </c>
      <c r="E3301" s="25">
        <f t="shared" si="623"/>
        <v>24758.25</v>
      </c>
      <c r="F3301" s="25">
        <f t="shared" si="624"/>
        <v>24834.5</v>
      </c>
      <c r="G3301" s="25">
        <f t="shared" si="613"/>
        <v>1.1710322333850087</v>
      </c>
      <c r="H3301" s="25">
        <f t="shared" si="620"/>
        <v>0.99897478522145755</v>
      </c>
      <c r="I3301" s="4">
        <f t="shared" si="614"/>
        <v>29111.845894641836</v>
      </c>
      <c r="J3301" s="25">
        <f t="shared" si="621"/>
        <v>25400.932478978913</v>
      </c>
      <c r="K3301" s="15">
        <f t="shared" si="615"/>
        <v>25374.891067612705</v>
      </c>
      <c r="L3301" s="36">
        <f t="shared" si="616"/>
        <v>3707.1089323872948</v>
      </c>
      <c r="M3301" s="36">
        <f t="shared" si="617"/>
        <v>3707.1089323872948</v>
      </c>
      <c r="N3301" s="36">
        <f t="shared" si="618"/>
        <v>0.1274709075162401</v>
      </c>
      <c r="O3301" s="36">
        <f t="shared" si="619"/>
        <v>13742656.636585668</v>
      </c>
      <c r="P3301" s="35">
        <f t="shared" si="622"/>
        <v>13742656.636585668</v>
      </c>
    </row>
    <row r="3302" spans="1:16" x14ac:dyDescent="0.4">
      <c r="A3302" s="1">
        <v>3301</v>
      </c>
      <c r="B3302" s="21">
        <v>43114</v>
      </c>
      <c r="C3302" s="43">
        <v>1</v>
      </c>
      <c r="D3302" s="23">
        <v>23095</v>
      </c>
      <c r="E3302" s="25">
        <f t="shared" si="623"/>
        <v>24910.75</v>
      </c>
      <c r="F3302" s="25">
        <f t="shared" si="624"/>
        <v>25031.5</v>
      </c>
      <c r="G3302" s="25">
        <f t="shared" si="613"/>
        <v>0.92263747677925811</v>
      </c>
      <c r="H3302" s="25">
        <f t="shared" si="620"/>
        <v>1.002565354379422</v>
      </c>
      <c r="I3302" s="4">
        <f t="shared" si="614"/>
        <v>23035.904740889015</v>
      </c>
      <c r="J3302" s="25">
        <f t="shared" si="621"/>
        <v>25401.278474568739</v>
      </c>
      <c r="K3302" s="15">
        <f t="shared" si="615"/>
        <v>25466.441755546392</v>
      </c>
      <c r="L3302" s="36">
        <f t="shared" si="616"/>
        <v>-2371.4417555463915</v>
      </c>
      <c r="M3302" s="36">
        <f t="shared" si="617"/>
        <v>2371.4417555463915</v>
      </c>
      <c r="N3302" s="36">
        <f t="shared" si="618"/>
        <v>0.10268204180759435</v>
      </c>
      <c r="O3302" s="36">
        <f t="shared" si="619"/>
        <v>5623735.9999489514</v>
      </c>
      <c r="P3302" s="35">
        <f t="shared" si="622"/>
        <v>5623735.9999489514</v>
      </c>
    </row>
    <row r="3303" spans="1:16" x14ac:dyDescent="0.4">
      <c r="A3303" s="1">
        <v>3302</v>
      </c>
      <c r="B3303" s="21">
        <v>43115</v>
      </c>
      <c r="C3303" s="43">
        <v>2</v>
      </c>
      <c r="D3303" s="23">
        <v>21365</v>
      </c>
      <c r="E3303" s="25">
        <f t="shared" si="623"/>
        <v>25152.25</v>
      </c>
      <c r="F3303" s="25">
        <f t="shared" si="624"/>
        <v>24544.375</v>
      </c>
      <c r="G3303" s="25">
        <f t="shared" si="613"/>
        <v>0.87046421023146847</v>
      </c>
      <c r="H3303" s="25">
        <f t="shared" si="620"/>
        <v>1.001156956769502</v>
      </c>
      <c r="I3303" s="4">
        <f t="shared" si="614"/>
        <v>21340.310183669731</v>
      </c>
      <c r="J3303" s="25">
        <f t="shared" si="621"/>
        <v>25401.624470158564</v>
      </c>
      <c r="K3303" s="15">
        <f t="shared" si="615"/>
        <v>25431.013051545662</v>
      </c>
      <c r="L3303" s="36">
        <f t="shared" si="616"/>
        <v>-4066.0130515456622</v>
      </c>
      <c r="M3303" s="36">
        <f t="shared" si="617"/>
        <v>4066.0130515456622</v>
      </c>
      <c r="N3303" s="36">
        <f t="shared" si="618"/>
        <v>0.19031186761271529</v>
      </c>
      <c r="O3303" s="36">
        <f t="shared" si="619"/>
        <v>16532462.135339668</v>
      </c>
      <c r="P3303" s="35">
        <f t="shared" si="622"/>
        <v>16532462.135339668</v>
      </c>
    </row>
    <row r="3304" spans="1:16" x14ac:dyDescent="0.4">
      <c r="A3304" s="1">
        <v>3303</v>
      </c>
      <c r="B3304" s="21">
        <v>43116</v>
      </c>
      <c r="C3304" s="43">
        <v>3</v>
      </c>
      <c r="D3304" s="23">
        <v>27067</v>
      </c>
      <c r="E3304" s="25">
        <f t="shared" si="623"/>
        <v>23936.5</v>
      </c>
      <c r="F3304" s="25">
        <f t="shared" si="624"/>
        <v>23612.125</v>
      </c>
      <c r="G3304" s="25">
        <f t="shared" si="613"/>
        <v>1.146317834587103</v>
      </c>
      <c r="H3304" s="25">
        <f t="shared" si="620"/>
        <v>0.99730290362961838</v>
      </c>
      <c r="I3304" s="4">
        <f t="shared" si="614"/>
        <v>27140.199734194528</v>
      </c>
      <c r="J3304" s="25">
        <f t="shared" si="621"/>
        <v>25401.970465748389</v>
      </c>
      <c r="K3304" s="15">
        <f t="shared" si="615"/>
        <v>25333.458903404677</v>
      </c>
      <c r="L3304" s="36">
        <f t="shared" si="616"/>
        <v>1733.5410965953233</v>
      </c>
      <c r="M3304" s="36">
        <f t="shared" si="617"/>
        <v>1733.5410965953233</v>
      </c>
      <c r="N3304" s="36">
        <f t="shared" si="618"/>
        <v>6.4046296102091962E-2</v>
      </c>
      <c r="O3304" s="36">
        <f t="shared" si="619"/>
        <v>3005164.7335849162</v>
      </c>
      <c r="P3304" s="35">
        <f t="shared" si="622"/>
        <v>3005164.7335849162</v>
      </c>
    </row>
    <row r="3305" spans="1:16" x14ac:dyDescent="0.4">
      <c r="A3305" s="1">
        <v>3304</v>
      </c>
      <c r="B3305" s="21">
        <v>43117</v>
      </c>
      <c r="C3305" s="43">
        <v>4</v>
      </c>
      <c r="D3305" s="23">
        <v>24219</v>
      </c>
      <c r="E3305" s="25">
        <f t="shared" si="623"/>
        <v>23287.75</v>
      </c>
      <c r="F3305" s="25">
        <f t="shared" si="624"/>
        <v>23611.875</v>
      </c>
      <c r="G3305" s="25">
        <f t="shared" si="613"/>
        <v>1.0257126975303741</v>
      </c>
      <c r="H3305" s="25">
        <f t="shared" si="620"/>
        <v>0.99897478522145755</v>
      </c>
      <c r="I3305" s="4">
        <f t="shared" si="614"/>
        <v>24243.855158597438</v>
      </c>
      <c r="J3305" s="25">
        <f t="shared" si="621"/>
        <v>25402.316461338218</v>
      </c>
      <c r="K3305" s="15">
        <f t="shared" si="615"/>
        <v>25376.273631092841</v>
      </c>
      <c r="L3305" s="36">
        <f t="shared" si="616"/>
        <v>-1157.2736310928412</v>
      </c>
      <c r="M3305" s="36">
        <f t="shared" si="617"/>
        <v>1157.2736310928412</v>
      </c>
      <c r="N3305" s="36">
        <f t="shared" si="618"/>
        <v>4.7783708290715605E-2</v>
      </c>
      <c r="O3305" s="36">
        <f t="shared" si="619"/>
        <v>1339282.2572228096</v>
      </c>
      <c r="P3305" s="35">
        <f t="shared" si="622"/>
        <v>1339282.2572228096</v>
      </c>
    </row>
    <row r="3306" spans="1:16" x14ac:dyDescent="0.4">
      <c r="A3306" s="1">
        <v>3305</v>
      </c>
      <c r="B3306" s="21">
        <v>43118</v>
      </c>
      <c r="C3306" s="43">
        <v>1</v>
      </c>
      <c r="D3306" s="23">
        <v>20500</v>
      </c>
      <c r="E3306" s="25">
        <f t="shared" si="623"/>
        <v>23936</v>
      </c>
      <c r="F3306" s="25">
        <f t="shared" si="624"/>
        <v>23688.5</v>
      </c>
      <c r="G3306" s="25">
        <f t="shared" si="613"/>
        <v>0.86539882221331021</v>
      </c>
      <c r="H3306" s="25">
        <f t="shared" si="620"/>
        <v>1.002565354379422</v>
      </c>
      <c r="I3306" s="4">
        <f t="shared" si="614"/>
        <v>20447.544801395314</v>
      </c>
      <c r="J3306" s="25">
        <f t="shared" si="621"/>
        <v>25402.662456928043</v>
      </c>
      <c r="K3306" s="15">
        <f t="shared" si="615"/>
        <v>25467.829288310902</v>
      </c>
      <c r="L3306" s="36">
        <f t="shared" si="616"/>
        <v>-4967.8292883109025</v>
      </c>
      <c r="M3306" s="36">
        <f t="shared" si="617"/>
        <v>4967.8292883109025</v>
      </c>
      <c r="N3306" s="36">
        <f t="shared" si="618"/>
        <v>0.24233313601516598</v>
      </c>
      <c r="O3306" s="36">
        <f t="shared" si="619"/>
        <v>24679327.837799609</v>
      </c>
      <c r="P3306" s="35">
        <f t="shared" si="622"/>
        <v>24679327.837799609</v>
      </c>
    </row>
    <row r="3307" spans="1:16" x14ac:dyDescent="0.4">
      <c r="A3307" s="1">
        <v>3306</v>
      </c>
      <c r="B3307" s="21">
        <v>43119</v>
      </c>
      <c r="C3307" s="43">
        <v>2</v>
      </c>
      <c r="D3307" s="23">
        <v>23958</v>
      </c>
      <c r="E3307" s="25">
        <f t="shared" si="623"/>
        <v>23441</v>
      </c>
      <c r="F3307" s="25">
        <f t="shared" si="624"/>
        <v>23199</v>
      </c>
      <c r="G3307" s="25">
        <f t="shared" si="613"/>
        <v>1.0327169274537695</v>
      </c>
      <c r="H3307" s="25">
        <f t="shared" si="620"/>
        <v>1.001156956769502</v>
      </c>
      <c r="I3307" s="4">
        <f t="shared" si="614"/>
        <v>23930.31366161289</v>
      </c>
      <c r="J3307" s="25">
        <f t="shared" si="621"/>
        <v>25403.008452517868</v>
      </c>
      <c r="K3307" s="15">
        <f t="shared" si="615"/>
        <v>25432.398635112724</v>
      </c>
      <c r="L3307" s="36">
        <f t="shared" si="616"/>
        <v>-1474.3986351127242</v>
      </c>
      <c r="M3307" s="36">
        <f t="shared" si="617"/>
        <v>1474.3986351127242</v>
      </c>
      <c r="N3307" s="36">
        <f t="shared" si="618"/>
        <v>6.1540973166070795E-2</v>
      </c>
      <c r="O3307" s="36">
        <f t="shared" si="619"/>
        <v>2173851.3352222638</v>
      </c>
      <c r="P3307" s="35">
        <f t="shared" si="622"/>
        <v>2173851.3352222638</v>
      </c>
    </row>
    <row r="3308" spans="1:16" x14ac:dyDescent="0.4">
      <c r="A3308" s="1">
        <v>3307</v>
      </c>
      <c r="B3308" s="21">
        <v>43120</v>
      </c>
      <c r="C3308" s="43">
        <v>3</v>
      </c>
      <c r="D3308" s="23">
        <v>25087</v>
      </c>
      <c r="E3308" s="25">
        <f t="shared" si="623"/>
        <v>22957</v>
      </c>
      <c r="F3308" s="25">
        <f t="shared" si="624"/>
        <v>22972</v>
      </c>
      <c r="G3308" s="25">
        <f t="shared" si="613"/>
        <v>1.0920686052585757</v>
      </c>
      <c r="H3308" s="25">
        <f t="shared" si="620"/>
        <v>0.99730290362961838</v>
      </c>
      <c r="I3308" s="4">
        <f t="shared" si="614"/>
        <v>25154.84504125829</v>
      </c>
      <c r="J3308" s="25">
        <f t="shared" si="621"/>
        <v>25403.354448107693</v>
      </c>
      <c r="K3308" s="15">
        <f t="shared" si="615"/>
        <v>25334.839153030185</v>
      </c>
      <c r="L3308" s="36">
        <f t="shared" si="616"/>
        <v>-247.83915303018512</v>
      </c>
      <c r="M3308" s="36">
        <f t="shared" si="617"/>
        <v>247.83915303018512</v>
      </c>
      <c r="N3308" s="36">
        <f t="shared" si="618"/>
        <v>9.8791865520064231E-3</v>
      </c>
      <c r="O3308" s="36">
        <f t="shared" si="619"/>
        <v>61424.245774719515</v>
      </c>
      <c r="P3308" s="35">
        <f t="shared" si="622"/>
        <v>61424.245774719515</v>
      </c>
    </row>
    <row r="3309" spans="1:16" x14ac:dyDescent="0.4">
      <c r="A3309" s="1">
        <v>3308</v>
      </c>
      <c r="B3309" s="21">
        <v>43121</v>
      </c>
      <c r="C3309" s="43">
        <v>4</v>
      </c>
      <c r="D3309" s="23">
        <v>22283</v>
      </c>
      <c r="E3309" s="25">
        <f t="shared" si="623"/>
        <v>22987</v>
      </c>
      <c r="F3309" s="25">
        <f t="shared" si="624"/>
        <v>23067.75</v>
      </c>
      <c r="G3309" s="25">
        <f t="shared" ref="G3309:G3372" si="625">D3309/F3309</f>
        <v>0.96598064397264582</v>
      </c>
      <c r="H3309" s="25">
        <f t="shared" si="620"/>
        <v>0.99897478522145755</v>
      </c>
      <c r="I3309" s="4">
        <f t="shared" ref="I3309:I3372" si="626">D3309/H3309</f>
        <v>22305.868305835364</v>
      </c>
      <c r="J3309" s="25">
        <f t="shared" si="621"/>
        <v>25403.700443697518</v>
      </c>
      <c r="K3309" s="15">
        <f t="shared" ref="K3309:K3372" si="627">H3309*J3309</f>
        <v>25377.656194572974</v>
      </c>
      <c r="L3309" s="36">
        <f t="shared" ref="L3309:L3372" si="628">D3309-K3309</f>
        <v>-3094.6561945729736</v>
      </c>
      <c r="M3309" s="36">
        <f t="shared" ref="M3309:M3372" si="629">ABS(L3309)</f>
        <v>3094.6561945729736</v>
      </c>
      <c r="N3309" s="36">
        <f t="shared" ref="N3309:N3372" si="630">M3309/D3309</f>
        <v>0.13887969279598678</v>
      </c>
      <c r="O3309" s="36">
        <f t="shared" ref="O3309:O3372" si="631">L3309^2</f>
        <v>9576896.9626088776</v>
      </c>
      <c r="P3309" s="35">
        <f t="shared" si="622"/>
        <v>9576896.9626088776</v>
      </c>
    </row>
    <row r="3310" spans="1:16" x14ac:dyDescent="0.4">
      <c r="A3310" s="1">
        <v>3309</v>
      </c>
      <c r="B3310" s="21">
        <v>43122</v>
      </c>
      <c r="C3310" s="43">
        <v>1</v>
      </c>
      <c r="D3310" s="23">
        <v>20620</v>
      </c>
      <c r="E3310" s="25">
        <f t="shared" si="623"/>
        <v>23148.5</v>
      </c>
      <c r="F3310" s="25">
        <f t="shared" si="624"/>
        <v>23147.75</v>
      </c>
      <c r="G3310" s="25">
        <f t="shared" si="625"/>
        <v>0.89079932174833409</v>
      </c>
      <c r="H3310" s="25">
        <f t="shared" si="620"/>
        <v>1.002565354379422</v>
      </c>
      <c r="I3310" s="4">
        <f t="shared" si="626"/>
        <v>20567.237746574214</v>
      </c>
      <c r="J3310" s="25">
        <f t="shared" si="621"/>
        <v>25404.046439287344</v>
      </c>
      <c r="K3310" s="15">
        <f t="shared" si="627"/>
        <v>25469.21682107541</v>
      </c>
      <c r="L3310" s="36">
        <f t="shared" si="628"/>
        <v>-4849.2168210754098</v>
      </c>
      <c r="M3310" s="36">
        <f t="shared" si="629"/>
        <v>4849.2168210754098</v>
      </c>
      <c r="N3310" s="36">
        <f t="shared" si="630"/>
        <v>0.23517055388338554</v>
      </c>
      <c r="O3310" s="36">
        <f t="shared" si="631"/>
        <v>23514903.777800702</v>
      </c>
      <c r="P3310" s="35">
        <f t="shared" si="622"/>
        <v>23514903.777800702</v>
      </c>
    </row>
    <row r="3311" spans="1:16" x14ac:dyDescent="0.4">
      <c r="A3311" s="1">
        <v>3310</v>
      </c>
      <c r="B3311" s="21">
        <v>43123</v>
      </c>
      <c r="C3311" s="43">
        <v>2</v>
      </c>
      <c r="D3311" s="23">
        <v>24604</v>
      </c>
      <c r="E3311" s="25">
        <f t="shared" si="623"/>
        <v>23147</v>
      </c>
      <c r="F3311" s="25">
        <f t="shared" si="624"/>
        <v>22901.375</v>
      </c>
      <c r="G3311" s="25">
        <f t="shared" si="625"/>
        <v>1.0743459726763132</v>
      </c>
      <c r="H3311" s="25">
        <f t="shared" si="620"/>
        <v>1.001156956769502</v>
      </c>
      <c r="I3311" s="4">
        <f t="shared" si="626"/>
        <v>24575.567131243159</v>
      </c>
      <c r="J3311" s="25">
        <f t="shared" si="621"/>
        <v>25404.392434877169</v>
      </c>
      <c r="K3311" s="15">
        <f t="shared" si="627"/>
        <v>25433.784218679786</v>
      </c>
      <c r="L3311" s="36">
        <f t="shared" si="628"/>
        <v>-829.78421867978614</v>
      </c>
      <c r="M3311" s="36">
        <f t="shared" si="629"/>
        <v>829.78421867978614</v>
      </c>
      <c r="N3311" s="36">
        <f t="shared" si="630"/>
        <v>3.3725581965525366E-2</v>
      </c>
      <c r="O3311" s="36">
        <f t="shared" si="631"/>
        <v>688541.84957002313</v>
      </c>
      <c r="P3311" s="35">
        <f t="shared" si="622"/>
        <v>688541.84957002313</v>
      </c>
    </row>
    <row r="3312" spans="1:16" x14ac:dyDescent="0.4">
      <c r="A3312" s="1">
        <v>3311</v>
      </c>
      <c r="B3312" s="21">
        <v>43124</v>
      </c>
      <c r="C3312" s="43">
        <v>3</v>
      </c>
      <c r="D3312" s="23">
        <v>25081</v>
      </c>
      <c r="E3312" s="25">
        <f t="shared" si="623"/>
        <v>22655.75</v>
      </c>
      <c r="F3312" s="25">
        <f t="shared" si="624"/>
        <v>23273.125</v>
      </c>
      <c r="G3312" s="25">
        <f t="shared" si="625"/>
        <v>1.0776808013534924</v>
      </c>
      <c r="H3312" s="25">
        <f t="shared" si="620"/>
        <v>0.99730290362961838</v>
      </c>
      <c r="I3312" s="4">
        <f t="shared" si="626"/>
        <v>25148.828814916058</v>
      </c>
      <c r="J3312" s="25">
        <f t="shared" si="621"/>
        <v>25404.738430466994</v>
      </c>
      <c r="K3312" s="15">
        <f t="shared" si="627"/>
        <v>25336.219402655686</v>
      </c>
      <c r="L3312" s="36">
        <f t="shared" si="628"/>
        <v>-255.21940265568628</v>
      </c>
      <c r="M3312" s="36">
        <f t="shared" si="629"/>
        <v>255.21940265568628</v>
      </c>
      <c r="N3312" s="36">
        <f t="shared" si="630"/>
        <v>1.0175806493189518E-2</v>
      </c>
      <c r="O3312" s="36">
        <f t="shared" si="631"/>
        <v>65136.943491925325</v>
      </c>
      <c r="P3312" s="35">
        <f t="shared" si="622"/>
        <v>65136.943491925325</v>
      </c>
    </row>
    <row r="3313" spans="1:16" x14ac:dyDescent="0.4">
      <c r="A3313" s="1">
        <v>3312</v>
      </c>
      <c r="B3313" s="21">
        <v>43125</v>
      </c>
      <c r="C3313" s="43">
        <v>4</v>
      </c>
      <c r="D3313" s="23">
        <v>20318</v>
      </c>
      <c r="E3313" s="25">
        <f t="shared" si="623"/>
        <v>23890.5</v>
      </c>
      <c r="F3313" s="25">
        <f t="shared" si="624"/>
        <v>23993.75</v>
      </c>
      <c r="G3313" s="25">
        <f t="shared" si="625"/>
        <v>0.8468038551706174</v>
      </c>
      <c r="H3313" s="25">
        <f t="shared" si="620"/>
        <v>0.99897478522145755</v>
      </c>
      <c r="I3313" s="4">
        <f t="shared" si="626"/>
        <v>20338.851691332537</v>
      </c>
      <c r="J3313" s="25">
        <f t="shared" si="621"/>
        <v>25405.084426056819</v>
      </c>
      <c r="K3313" s="15">
        <f t="shared" si="627"/>
        <v>25379.038758053106</v>
      </c>
      <c r="L3313" s="36">
        <f t="shared" si="628"/>
        <v>-5061.038758053106</v>
      </c>
      <c r="M3313" s="36">
        <f t="shared" si="629"/>
        <v>5061.038758053106</v>
      </c>
      <c r="N3313" s="36">
        <f t="shared" si="630"/>
        <v>0.24909138488301535</v>
      </c>
      <c r="O3313" s="36">
        <f t="shared" si="631"/>
        <v>25614113.310515724</v>
      </c>
      <c r="P3313" s="35">
        <f t="shared" si="622"/>
        <v>25614113.310515724</v>
      </c>
    </row>
    <row r="3314" spans="1:16" x14ac:dyDescent="0.4">
      <c r="A3314" s="1">
        <v>3313</v>
      </c>
      <c r="B3314" s="21">
        <v>43126</v>
      </c>
      <c r="C3314" s="43">
        <v>1</v>
      </c>
      <c r="D3314" s="23">
        <v>25559</v>
      </c>
      <c r="E3314" s="25">
        <f t="shared" si="623"/>
        <v>24097</v>
      </c>
      <c r="F3314" s="25">
        <f t="shared" si="624"/>
        <v>23794.75</v>
      </c>
      <c r="G3314" s="25">
        <f t="shared" si="625"/>
        <v>1.0741445066663864</v>
      </c>
      <c r="H3314" s="25">
        <f t="shared" si="620"/>
        <v>1.002565354379422</v>
      </c>
      <c r="I3314" s="4">
        <f t="shared" si="626"/>
        <v>25493.599881895749</v>
      </c>
      <c r="J3314" s="25">
        <f t="shared" si="621"/>
        <v>25405.430421646648</v>
      </c>
      <c r="K3314" s="15">
        <f t="shared" si="627"/>
        <v>25470.604353839921</v>
      </c>
      <c r="L3314" s="36">
        <f t="shared" si="628"/>
        <v>88.395646160079195</v>
      </c>
      <c r="M3314" s="36">
        <f t="shared" si="629"/>
        <v>88.395646160079195</v>
      </c>
      <c r="N3314" s="36">
        <f t="shared" si="630"/>
        <v>3.458493922300528E-3</v>
      </c>
      <c r="O3314" s="36">
        <f t="shared" si="631"/>
        <v>7813.7902600579237</v>
      </c>
      <c r="P3314" s="35">
        <f t="shared" si="622"/>
        <v>7813.7902600579237</v>
      </c>
    </row>
    <row r="3315" spans="1:16" x14ac:dyDescent="0.4">
      <c r="A3315" s="1">
        <v>3314</v>
      </c>
      <c r="B3315" s="21">
        <v>43127</v>
      </c>
      <c r="C3315" s="43">
        <v>2</v>
      </c>
      <c r="D3315" s="23">
        <v>25430</v>
      </c>
      <c r="E3315" s="25">
        <f t="shared" si="623"/>
        <v>23492.5</v>
      </c>
      <c r="F3315" s="25">
        <f t="shared" si="624"/>
        <v>23384.5</v>
      </c>
      <c r="G3315" s="25">
        <f t="shared" si="625"/>
        <v>1.0874724710812718</v>
      </c>
      <c r="H3315" s="25">
        <f t="shared" si="620"/>
        <v>1.001156956769502</v>
      </c>
      <c r="I3315" s="4">
        <f t="shared" si="626"/>
        <v>25400.612589315293</v>
      </c>
      <c r="J3315" s="25">
        <f t="shared" si="621"/>
        <v>25405.776417236473</v>
      </c>
      <c r="K3315" s="15">
        <f t="shared" si="627"/>
        <v>25435.169802246848</v>
      </c>
      <c r="L3315" s="36">
        <f t="shared" si="628"/>
        <v>-5.1698022468481213</v>
      </c>
      <c r="M3315" s="36">
        <f t="shared" si="629"/>
        <v>5.1698022468481213</v>
      </c>
      <c r="N3315" s="36">
        <f t="shared" si="630"/>
        <v>2.0329540884184513E-4</v>
      </c>
      <c r="O3315" s="36">
        <f t="shared" si="631"/>
        <v>26.726855271515884</v>
      </c>
      <c r="P3315" s="35">
        <f t="shared" si="622"/>
        <v>26.726855271515884</v>
      </c>
    </row>
    <row r="3316" spans="1:16" x14ac:dyDescent="0.4">
      <c r="A3316" s="1">
        <v>3315</v>
      </c>
      <c r="B3316" s="21">
        <v>43128</v>
      </c>
      <c r="C3316" s="43">
        <v>3</v>
      </c>
      <c r="D3316" s="23">
        <v>22663</v>
      </c>
      <c r="E3316" s="25">
        <f t="shared" si="623"/>
        <v>23276.5</v>
      </c>
      <c r="F3316" s="25">
        <f t="shared" si="624"/>
        <v>23241.5</v>
      </c>
      <c r="G3316" s="25">
        <f t="shared" si="625"/>
        <v>0.97510917970010547</v>
      </c>
      <c r="H3316" s="25">
        <f t="shared" si="620"/>
        <v>0.99730290362961838</v>
      </c>
      <c r="I3316" s="4">
        <f t="shared" si="626"/>
        <v>22724.289598996955</v>
      </c>
      <c r="J3316" s="25">
        <f t="shared" si="621"/>
        <v>25406.122412826298</v>
      </c>
      <c r="K3316" s="15">
        <f t="shared" si="627"/>
        <v>25337.599652281195</v>
      </c>
      <c r="L3316" s="36">
        <f t="shared" si="628"/>
        <v>-2674.5996522811947</v>
      </c>
      <c r="M3316" s="36">
        <f t="shared" si="629"/>
        <v>2674.5996522811947</v>
      </c>
      <c r="N3316" s="36">
        <f t="shared" si="630"/>
        <v>0.11801613432825286</v>
      </c>
      <c r="O3316" s="36">
        <f t="shared" si="631"/>
        <v>7153483.2999826875</v>
      </c>
      <c r="P3316" s="35">
        <f t="shared" si="622"/>
        <v>7153483.2999826875</v>
      </c>
    </row>
    <row r="3317" spans="1:16" x14ac:dyDescent="0.4">
      <c r="A3317" s="1">
        <v>3316</v>
      </c>
      <c r="B3317" s="21">
        <v>43129</v>
      </c>
      <c r="C3317" s="43">
        <v>4</v>
      </c>
      <c r="D3317" s="23">
        <v>19454</v>
      </c>
      <c r="E3317" s="25">
        <f t="shared" si="623"/>
        <v>23206.5</v>
      </c>
      <c r="F3317" s="25">
        <f t="shared" si="624"/>
        <v>23248</v>
      </c>
      <c r="G3317" s="25">
        <f t="shared" si="625"/>
        <v>0.83680316586373016</v>
      </c>
      <c r="H3317" s="25">
        <f t="shared" si="620"/>
        <v>0.99897478522145755</v>
      </c>
      <c r="I3317" s="4">
        <f t="shared" si="626"/>
        <v>19473.964996711446</v>
      </c>
      <c r="J3317" s="25">
        <f t="shared" si="621"/>
        <v>25406.468408416124</v>
      </c>
      <c r="K3317" s="15">
        <f t="shared" si="627"/>
        <v>25380.421321533242</v>
      </c>
      <c r="L3317" s="36">
        <f t="shared" si="628"/>
        <v>-5926.421321533242</v>
      </c>
      <c r="M3317" s="36">
        <f t="shared" si="629"/>
        <v>5926.421321533242</v>
      </c>
      <c r="N3317" s="36">
        <f t="shared" si="630"/>
        <v>0.30463767459305241</v>
      </c>
      <c r="O3317" s="36">
        <f t="shared" si="631"/>
        <v>35122469.680323817</v>
      </c>
      <c r="P3317" s="35">
        <f t="shared" si="622"/>
        <v>35122469.680323817</v>
      </c>
    </row>
    <row r="3318" spans="1:16" x14ac:dyDescent="0.4">
      <c r="A3318" s="1">
        <v>3317</v>
      </c>
      <c r="B3318" s="21">
        <v>43130</v>
      </c>
      <c r="C3318" s="43">
        <v>1</v>
      </c>
      <c r="D3318" s="23">
        <v>25279</v>
      </c>
      <c r="E3318" s="25">
        <f t="shared" si="623"/>
        <v>23289.5</v>
      </c>
      <c r="F3318" s="25">
        <f t="shared" si="624"/>
        <v>23336.375</v>
      </c>
      <c r="G3318" s="25">
        <f t="shared" si="625"/>
        <v>1.0832445056269451</v>
      </c>
      <c r="H3318" s="25">
        <f t="shared" si="620"/>
        <v>1.002565354379422</v>
      </c>
      <c r="I3318" s="4">
        <f t="shared" si="626"/>
        <v>25214.316343144983</v>
      </c>
      <c r="J3318" s="25">
        <f t="shared" si="621"/>
        <v>25406.814404005949</v>
      </c>
      <c r="K3318" s="15">
        <f t="shared" si="627"/>
        <v>25471.991886604425</v>
      </c>
      <c r="L3318" s="36">
        <f t="shared" si="628"/>
        <v>-192.99188660442451</v>
      </c>
      <c r="M3318" s="36">
        <f t="shared" si="629"/>
        <v>192.99188660442451</v>
      </c>
      <c r="N3318" s="36">
        <f t="shared" si="630"/>
        <v>7.6344747262322285E-3</v>
      </c>
      <c r="O3318" s="36">
        <f t="shared" si="631"/>
        <v>37245.868295135049</v>
      </c>
      <c r="P3318" s="35">
        <f t="shared" si="622"/>
        <v>37245.868295135049</v>
      </c>
    </row>
    <row r="3319" spans="1:16" x14ac:dyDescent="0.4">
      <c r="A3319" s="1">
        <v>3318</v>
      </c>
      <c r="B3319" s="21">
        <v>43131</v>
      </c>
      <c r="C3319" s="43">
        <v>2</v>
      </c>
      <c r="D3319" s="23">
        <v>25762</v>
      </c>
      <c r="E3319" s="25">
        <f t="shared" si="623"/>
        <v>23383.25</v>
      </c>
      <c r="F3319" s="25">
        <f t="shared" si="624"/>
        <v>24265.25</v>
      </c>
      <c r="G3319" s="25">
        <f t="shared" si="625"/>
        <v>1.0616828592328535</v>
      </c>
      <c r="H3319" s="25">
        <f t="shared" si="620"/>
        <v>1.001156956769502</v>
      </c>
      <c r="I3319" s="4">
        <f t="shared" si="626"/>
        <v>25732.22892355252</v>
      </c>
      <c r="J3319" s="25">
        <f t="shared" si="621"/>
        <v>25407.160399595774</v>
      </c>
      <c r="K3319" s="15">
        <f t="shared" si="627"/>
        <v>25436.55538581391</v>
      </c>
      <c r="L3319" s="36">
        <f t="shared" si="628"/>
        <v>325.44461418608989</v>
      </c>
      <c r="M3319" s="36">
        <f t="shared" si="629"/>
        <v>325.44461418608989</v>
      </c>
      <c r="N3319" s="36">
        <f t="shared" si="630"/>
        <v>1.2632738692108139E-2</v>
      </c>
      <c r="O3319" s="36">
        <f t="shared" si="631"/>
        <v>105914.1969027329</v>
      </c>
      <c r="P3319" s="35">
        <f t="shared" si="622"/>
        <v>105914.1969027329</v>
      </c>
    </row>
    <row r="3320" spans="1:16" x14ac:dyDescent="0.4">
      <c r="A3320" s="1">
        <v>3319</v>
      </c>
      <c r="B3320" s="21">
        <v>43132</v>
      </c>
      <c r="C3320" s="43">
        <v>3</v>
      </c>
      <c r="D3320" s="23">
        <v>23038</v>
      </c>
      <c r="E3320" s="25">
        <f t="shared" si="623"/>
        <v>25147.25</v>
      </c>
      <c r="F3320" s="25">
        <f t="shared" si="624"/>
        <v>25533.625</v>
      </c>
      <c r="G3320" s="25">
        <f t="shared" si="625"/>
        <v>0.90226123396110036</v>
      </c>
      <c r="H3320" s="25">
        <f t="shared" si="620"/>
        <v>0.99730290362961838</v>
      </c>
      <c r="I3320" s="4">
        <f t="shared" si="626"/>
        <v>23100.303745386394</v>
      </c>
      <c r="J3320" s="25">
        <f t="shared" si="621"/>
        <v>25407.506395185599</v>
      </c>
      <c r="K3320" s="15">
        <f t="shared" si="627"/>
        <v>25338.979901906696</v>
      </c>
      <c r="L3320" s="36">
        <f t="shared" si="628"/>
        <v>-2300.9799019066959</v>
      </c>
      <c r="M3320" s="36">
        <f t="shared" si="629"/>
        <v>2300.9799019066959</v>
      </c>
      <c r="N3320" s="36">
        <f t="shared" si="630"/>
        <v>9.987758928321451E-2</v>
      </c>
      <c r="O3320" s="36">
        <f t="shared" si="631"/>
        <v>5294508.5089785475</v>
      </c>
      <c r="P3320" s="35">
        <f t="shared" si="622"/>
        <v>5294508.5089785475</v>
      </c>
    </row>
    <row r="3321" spans="1:16" x14ac:dyDescent="0.4">
      <c r="A3321" s="1">
        <v>3320</v>
      </c>
      <c r="B3321" s="21">
        <v>43133</v>
      </c>
      <c r="C3321" s="43">
        <v>4</v>
      </c>
      <c r="D3321" s="23">
        <v>26510</v>
      </c>
      <c r="E3321" s="25">
        <f t="shared" si="623"/>
        <v>25920</v>
      </c>
      <c r="F3321" s="25">
        <f t="shared" si="624"/>
        <v>25757.25</v>
      </c>
      <c r="G3321" s="25">
        <f t="shared" si="625"/>
        <v>1.0292247813722351</v>
      </c>
      <c r="H3321" s="25">
        <f t="shared" si="620"/>
        <v>0.99897478522145755</v>
      </c>
      <c r="I3321" s="4">
        <f t="shared" si="626"/>
        <v>26537.206336117019</v>
      </c>
      <c r="J3321" s="25">
        <f t="shared" si="621"/>
        <v>25407.852390775424</v>
      </c>
      <c r="K3321" s="15">
        <f t="shared" si="627"/>
        <v>25381.803885013378</v>
      </c>
      <c r="L3321" s="36">
        <f t="shared" si="628"/>
        <v>1128.196114986622</v>
      </c>
      <c r="M3321" s="36">
        <f t="shared" si="629"/>
        <v>1128.196114986622</v>
      </c>
      <c r="N3321" s="36">
        <f t="shared" si="630"/>
        <v>4.2557378913112863E-2</v>
      </c>
      <c r="O3321" s="36">
        <f t="shared" si="631"/>
        <v>1272826.4738709072</v>
      </c>
      <c r="P3321" s="35">
        <f t="shared" si="622"/>
        <v>1272826.4738709072</v>
      </c>
    </row>
    <row r="3322" spans="1:16" x14ac:dyDescent="0.4">
      <c r="A3322" s="1">
        <v>3321</v>
      </c>
      <c r="B3322" s="21">
        <v>43134</v>
      </c>
      <c r="C3322" s="43">
        <v>1</v>
      </c>
      <c r="D3322" s="23">
        <v>28370</v>
      </c>
      <c r="E3322" s="25">
        <f t="shared" si="623"/>
        <v>25594.5</v>
      </c>
      <c r="F3322" s="25">
        <f t="shared" si="624"/>
        <v>25783.625</v>
      </c>
      <c r="G3322" s="25">
        <f t="shared" si="625"/>
        <v>1.1003107592512689</v>
      </c>
      <c r="H3322" s="25">
        <f t="shared" si="620"/>
        <v>1.002565354379422</v>
      </c>
      <c r="I3322" s="4">
        <f t="shared" si="626"/>
        <v>28297.407122711465</v>
      </c>
      <c r="J3322" s="25">
        <f t="shared" si="621"/>
        <v>25408.198386365249</v>
      </c>
      <c r="K3322" s="15">
        <f t="shared" si="627"/>
        <v>25473.379419368932</v>
      </c>
      <c r="L3322" s="36">
        <f t="shared" si="628"/>
        <v>2896.6205806310682</v>
      </c>
      <c r="M3322" s="36">
        <f t="shared" si="629"/>
        <v>2896.6205806310682</v>
      </c>
      <c r="N3322" s="36">
        <f t="shared" si="630"/>
        <v>0.10210153615195869</v>
      </c>
      <c r="O3322" s="36">
        <f t="shared" si="631"/>
        <v>8390410.7881354671</v>
      </c>
      <c r="P3322" s="35">
        <f t="shared" si="622"/>
        <v>8390410.7881354671</v>
      </c>
    </row>
    <row r="3323" spans="1:16" x14ac:dyDescent="0.4">
      <c r="A3323" s="1">
        <v>3322</v>
      </c>
      <c r="B3323" s="21">
        <v>43135</v>
      </c>
      <c r="C3323" s="43">
        <v>2</v>
      </c>
      <c r="D3323" s="23">
        <v>24460</v>
      </c>
      <c r="E3323" s="25">
        <f t="shared" si="623"/>
        <v>25972.75</v>
      </c>
      <c r="F3323" s="25">
        <f t="shared" si="624"/>
        <v>26144.25</v>
      </c>
      <c r="G3323" s="25">
        <f t="shared" si="625"/>
        <v>0.93557856890138369</v>
      </c>
      <c r="H3323" s="25">
        <f t="shared" si="620"/>
        <v>1.001156956769502</v>
      </c>
      <c r="I3323" s="4">
        <f t="shared" si="626"/>
        <v>24431.733540489662</v>
      </c>
      <c r="J3323" s="25">
        <f t="shared" si="621"/>
        <v>25408.544381955078</v>
      </c>
      <c r="K3323" s="15">
        <f t="shared" si="627"/>
        <v>25437.940969380972</v>
      </c>
      <c r="L3323" s="36">
        <f t="shared" si="628"/>
        <v>-977.94096938097209</v>
      </c>
      <c r="M3323" s="36">
        <f t="shared" si="629"/>
        <v>977.94096938097209</v>
      </c>
      <c r="N3323" s="36">
        <f t="shared" si="630"/>
        <v>3.9981233417047103E-2</v>
      </c>
      <c r="O3323" s="36">
        <f t="shared" si="631"/>
        <v>956368.53959379543</v>
      </c>
      <c r="P3323" s="35">
        <f t="shared" si="622"/>
        <v>956368.53959379543</v>
      </c>
    </row>
    <row r="3324" spans="1:16" x14ac:dyDescent="0.4">
      <c r="A3324" s="1">
        <v>3323</v>
      </c>
      <c r="B3324" s="21">
        <v>43136</v>
      </c>
      <c r="C3324" s="43">
        <v>3</v>
      </c>
      <c r="D3324" s="23">
        <v>24551</v>
      </c>
      <c r="E3324" s="25">
        <f t="shared" si="623"/>
        <v>26315.75</v>
      </c>
      <c r="F3324" s="25">
        <f t="shared" si="624"/>
        <v>26280.875</v>
      </c>
      <c r="G3324" s="25">
        <f t="shared" si="625"/>
        <v>0.93417741989184155</v>
      </c>
      <c r="H3324" s="25">
        <f t="shared" si="620"/>
        <v>0.99730290362961838</v>
      </c>
      <c r="I3324" s="4">
        <f t="shared" si="626"/>
        <v>24617.395488018985</v>
      </c>
      <c r="J3324" s="25">
        <f t="shared" si="621"/>
        <v>25408.890377544903</v>
      </c>
      <c r="K3324" s="15">
        <f t="shared" si="627"/>
        <v>25340.360151532204</v>
      </c>
      <c r="L3324" s="36">
        <f t="shared" si="628"/>
        <v>-789.36015153220433</v>
      </c>
      <c r="M3324" s="36">
        <f t="shared" si="629"/>
        <v>789.36015153220433</v>
      </c>
      <c r="N3324" s="36">
        <f t="shared" si="630"/>
        <v>3.2151853347407611E-2</v>
      </c>
      <c r="O3324" s="36">
        <f t="shared" si="631"/>
        <v>623089.44882694457</v>
      </c>
      <c r="P3324" s="35">
        <f t="shared" si="622"/>
        <v>623089.44882694457</v>
      </c>
    </row>
    <row r="3325" spans="1:16" x14ac:dyDescent="0.4">
      <c r="A3325" s="1">
        <v>3324</v>
      </c>
      <c r="B3325" s="21">
        <v>43137</v>
      </c>
      <c r="C3325" s="43">
        <v>4</v>
      </c>
      <c r="D3325" s="23">
        <v>27882</v>
      </c>
      <c r="E3325" s="25">
        <f t="shared" si="623"/>
        <v>26246</v>
      </c>
      <c r="F3325" s="25">
        <f t="shared" si="624"/>
        <v>28005.5</v>
      </c>
      <c r="G3325" s="25">
        <f t="shared" si="625"/>
        <v>0.99559015193444145</v>
      </c>
      <c r="H3325" s="25">
        <f t="shared" si="620"/>
        <v>0.99897478522145755</v>
      </c>
      <c r="I3325" s="4">
        <f t="shared" si="626"/>
        <v>27910.614374334767</v>
      </c>
      <c r="J3325" s="25">
        <f t="shared" si="621"/>
        <v>25409.236373134729</v>
      </c>
      <c r="K3325" s="15">
        <f t="shared" si="627"/>
        <v>25383.186448493514</v>
      </c>
      <c r="L3325" s="36">
        <f t="shared" si="628"/>
        <v>2498.813551506486</v>
      </c>
      <c r="M3325" s="36">
        <f t="shared" si="629"/>
        <v>2498.813551506486</v>
      </c>
      <c r="N3325" s="36">
        <f t="shared" si="630"/>
        <v>8.9621029750609205E-2</v>
      </c>
      <c r="O3325" s="36">
        <f t="shared" si="631"/>
        <v>6244069.1651924578</v>
      </c>
      <c r="P3325" s="35">
        <f t="shared" si="622"/>
        <v>6244069.1651924578</v>
      </c>
    </row>
    <row r="3326" spans="1:16" x14ac:dyDescent="0.4">
      <c r="A3326" s="1">
        <v>3325</v>
      </c>
      <c r="B3326" s="21">
        <v>43138</v>
      </c>
      <c r="C3326" s="43">
        <v>1</v>
      </c>
      <c r="D3326" s="23">
        <v>28091</v>
      </c>
      <c r="E3326" s="25">
        <f t="shared" si="623"/>
        <v>29765</v>
      </c>
      <c r="F3326" s="25">
        <f t="shared" si="624"/>
        <v>30343.75</v>
      </c>
      <c r="G3326" s="25">
        <f t="shared" si="625"/>
        <v>0.92575901132852734</v>
      </c>
      <c r="H3326" s="25">
        <f t="shared" si="620"/>
        <v>1.002565354379422</v>
      </c>
      <c r="I3326" s="4">
        <f t="shared" si="626"/>
        <v>28019.121025170523</v>
      </c>
      <c r="J3326" s="25">
        <f t="shared" si="621"/>
        <v>25409.582368724554</v>
      </c>
      <c r="K3326" s="15">
        <f t="shared" si="627"/>
        <v>25474.766952133443</v>
      </c>
      <c r="L3326" s="36">
        <f t="shared" si="628"/>
        <v>2616.2330478665572</v>
      </c>
      <c r="M3326" s="36">
        <f t="shared" si="629"/>
        <v>2616.2330478665572</v>
      </c>
      <c r="N3326" s="36">
        <f t="shared" si="630"/>
        <v>9.3134208389397219E-2</v>
      </c>
      <c r="O3326" s="36">
        <f t="shared" si="631"/>
        <v>6844675.3607491348</v>
      </c>
      <c r="P3326" s="35">
        <f t="shared" si="622"/>
        <v>6844675.3607491348</v>
      </c>
    </row>
    <row r="3327" spans="1:16" x14ac:dyDescent="0.4">
      <c r="A3327" s="1">
        <v>3326</v>
      </c>
      <c r="B3327" s="21">
        <v>43139</v>
      </c>
      <c r="C3327" s="43">
        <v>2</v>
      </c>
      <c r="D3327" s="23">
        <v>38536</v>
      </c>
      <c r="E3327" s="25">
        <f t="shared" si="623"/>
        <v>30922.5</v>
      </c>
      <c r="F3327" s="25">
        <f t="shared" si="624"/>
        <v>31015.25</v>
      </c>
      <c r="G3327" s="25">
        <f t="shared" si="625"/>
        <v>1.242485551462587</v>
      </c>
      <c r="H3327" s="25">
        <f t="shared" si="620"/>
        <v>1.001156956769502</v>
      </c>
      <c r="I3327" s="4">
        <f t="shared" si="626"/>
        <v>38491.467036643895</v>
      </c>
      <c r="J3327" s="25">
        <f t="shared" si="621"/>
        <v>25409.928364314379</v>
      </c>
      <c r="K3327" s="15">
        <f t="shared" si="627"/>
        <v>25439.326552948034</v>
      </c>
      <c r="L3327" s="36">
        <f t="shared" si="628"/>
        <v>13096.673447051966</v>
      </c>
      <c r="M3327" s="36">
        <f t="shared" si="629"/>
        <v>13096.673447051966</v>
      </c>
      <c r="N3327" s="36">
        <f t="shared" si="630"/>
        <v>0.33985554927994516</v>
      </c>
      <c r="O3327" s="36">
        <f t="shared" si="631"/>
        <v>171522855.37871602</v>
      </c>
      <c r="P3327" s="35">
        <f t="shared" si="622"/>
        <v>171522855.37871602</v>
      </c>
    </row>
    <row r="3328" spans="1:16" x14ac:dyDescent="0.4">
      <c r="A3328" s="1">
        <v>3327</v>
      </c>
      <c r="B3328" s="21">
        <v>43140</v>
      </c>
      <c r="C3328" s="43">
        <v>3</v>
      </c>
      <c r="D3328" s="23">
        <v>29181</v>
      </c>
      <c r="E3328" s="25">
        <f t="shared" si="623"/>
        <v>31108</v>
      </c>
      <c r="F3328" s="25">
        <f t="shared" si="624"/>
        <v>30772.5</v>
      </c>
      <c r="G3328" s="25">
        <f t="shared" si="625"/>
        <v>0.94828174506458685</v>
      </c>
      <c r="H3328" s="25">
        <f t="shared" si="620"/>
        <v>0.99730290362961838</v>
      </c>
      <c r="I3328" s="4">
        <f t="shared" si="626"/>
        <v>29259.916815440592</v>
      </c>
      <c r="J3328" s="25">
        <f t="shared" si="621"/>
        <v>25410.274359904204</v>
      </c>
      <c r="K3328" s="15">
        <f t="shared" si="627"/>
        <v>25341.740401157705</v>
      </c>
      <c r="L3328" s="36">
        <f t="shared" si="628"/>
        <v>3839.2595988422945</v>
      </c>
      <c r="M3328" s="36">
        <f t="shared" si="629"/>
        <v>3839.2595988422945</v>
      </c>
      <c r="N3328" s="36">
        <f t="shared" si="630"/>
        <v>0.13156710184168791</v>
      </c>
      <c r="O3328" s="36">
        <f t="shared" si="631"/>
        <v>14739914.267302696</v>
      </c>
      <c r="P3328" s="35">
        <f t="shared" si="622"/>
        <v>14739914.267302696</v>
      </c>
    </row>
    <row r="3329" spans="1:16" x14ac:dyDescent="0.4">
      <c r="A3329" s="1">
        <v>3328</v>
      </c>
      <c r="B3329" s="21">
        <v>43141</v>
      </c>
      <c r="C3329" s="43">
        <v>4</v>
      </c>
      <c r="D3329" s="23">
        <v>28624</v>
      </c>
      <c r="E3329" s="25">
        <f t="shared" si="623"/>
        <v>30437</v>
      </c>
      <c r="F3329" s="25">
        <f t="shared" si="624"/>
        <v>28573</v>
      </c>
      <c r="G3329" s="25">
        <f t="shared" si="625"/>
        <v>1.0017849018303993</v>
      </c>
      <c r="H3329" s="25">
        <f t="shared" si="620"/>
        <v>0.99897478522145755</v>
      </c>
      <c r="I3329" s="4">
        <f t="shared" si="626"/>
        <v>28653.375864391306</v>
      </c>
      <c r="J3329" s="25">
        <f t="shared" si="621"/>
        <v>25410.620355494029</v>
      </c>
      <c r="K3329" s="15">
        <f t="shared" si="627"/>
        <v>25384.569011973646</v>
      </c>
      <c r="L3329" s="36">
        <f t="shared" si="628"/>
        <v>3239.4309880263536</v>
      </c>
      <c r="M3329" s="36">
        <f t="shared" si="629"/>
        <v>3239.4309880263536</v>
      </c>
      <c r="N3329" s="36">
        <f t="shared" si="630"/>
        <v>0.11317184837990335</v>
      </c>
      <c r="O3329" s="36">
        <f t="shared" si="631"/>
        <v>10493913.126185397</v>
      </c>
      <c r="P3329" s="35">
        <f t="shared" si="622"/>
        <v>10493913.126185397</v>
      </c>
    </row>
    <row r="3330" spans="1:16" x14ac:dyDescent="0.4">
      <c r="A3330" s="1">
        <v>3329</v>
      </c>
      <c r="B3330" s="21">
        <v>43142</v>
      </c>
      <c r="C3330" s="43">
        <v>1</v>
      </c>
      <c r="D3330" s="23">
        <v>25407</v>
      </c>
      <c r="E3330" s="25">
        <f t="shared" si="623"/>
        <v>26709</v>
      </c>
      <c r="F3330" s="25">
        <f t="shared" si="624"/>
        <v>26666</v>
      </c>
      <c r="G3330" s="25">
        <f t="shared" si="625"/>
        <v>0.95278631965799143</v>
      </c>
      <c r="H3330" s="25">
        <f t="shared" ref="H3330:H3393" si="632">VLOOKUP(C3330,$Q$38:$S$42,3,FALSE)</f>
        <v>1.002565354379422</v>
      </c>
      <c r="I3330" s="4">
        <f t="shared" si="626"/>
        <v>25341.988818002475</v>
      </c>
      <c r="J3330" s="25">
        <f t="shared" si="621"/>
        <v>25410.966351083855</v>
      </c>
      <c r="K3330" s="15">
        <f t="shared" si="627"/>
        <v>25476.15448489795</v>
      </c>
      <c r="L3330" s="36">
        <f t="shared" si="628"/>
        <v>-69.154484897950169</v>
      </c>
      <c r="M3330" s="36">
        <f t="shared" si="629"/>
        <v>69.154484897950169</v>
      </c>
      <c r="N3330" s="36">
        <f t="shared" si="630"/>
        <v>2.7218673947317735E-3</v>
      </c>
      <c r="O3330" s="36">
        <f t="shared" si="631"/>
        <v>4782.3427815008181</v>
      </c>
      <c r="P3330" s="35">
        <f t="shared" si="622"/>
        <v>4782.3427815008181</v>
      </c>
    </row>
    <row r="3331" spans="1:16" x14ac:dyDescent="0.4">
      <c r="A3331" s="1">
        <v>3330</v>
      </c>
      <c r="B3331" s="21">
        <v>43143</v>
      </c>
      <c r="C3331" s="43">
        <v>2</v>
      </c>
      <c r="D3331" s="23">
        <v>23624</v>
      </c>
      <c r="E3331" s="25">
        <f t="shared" si="623"/>
        <v>26623</v>
      </c>
      <c r="F3331" s="25">
        <f t="shared" si="624"/>
        <v>26673.375</v>
      </c>
      <c r="G3331" s="25">
        <f t="shared" si="625"/>
        <v>0.88567719683017243</v>
      </c>
      <c r="H3331" s="25">
        <f t="shared" si="632"/>
        <v>1.001156956769502</v>
      </c>
      <c r="I3331" s="4">
        <f t="shared" si="626"/>
        <v>23596.699638615199</v>
      </c>
      <c r="J3331" s="25">
        <f t="shared" ref="J3331:J3394" si="633">INTERCEPT($I$2:$I$3896,$A$2:$A$3896)+SLOPE($I$2:$I$3896,$A$2:$A$3896)*A3331</f>
        <v>25411.31234667368</v>
      </c>
      <c r="K3331" s="15">
        <f t="shared" si="627"/>
        <v>25440.712136515092</v>
      </c>
      <c r="L3331" s="36">
        <f t="shared" si="628"/>
        <v>-1816.7121365150924</v>
      </c>
      <c r="M3331" s="36">
        <f t="shared" si="629"/>
        <v>1816.7121365150924</v>
      </c>
      <c r="N3331" s="36">
        <f t="shared" si="630"/>
        <v>7.6901123286280584E-2</v>
      </c>
      <c r="O3331" s="36">
        <f t="shared" si="631"/>
        <v>3300442.986961232</v>
      </c>
      <c r="P3331" s="35">
        <f t="shared" ref="P3331:P3394" si="634">(D3331-K3331)^2</f>
        <v>3300442.986961232</v>
      </c>
    </row>
    <row r="3332" spans="1:16" x14ac:dyDescent="0.4">
      <c r="A3332" s="1">
        <v>3331</v>
      </c>
      <c r="B3332" s="21">
        <v>43144</v>
      </c>
      <c r="C3332" s="43">
        <v>3</v>
      </c>
      <c r="D3332" s="23">
        <v>28837</v>
      </c>
      <c r="E3332" s="25">
        <f t="shared" si="623"/>
        <v>26723.75</v>
      </c>
      <c r="F3332" s="25">
        <f t="shared" si="624"/>
        <v>26386.75</v>
      </c>
      <c r="G3332" s="25">
        <f t="shared" si="625"/>
        <v>1.092859105422229</v>
      </c>
      <c r="H3332" s="25">
        <f t="shared" si="632"/>
        <v>0.99730290362961838</v>
      </c>
      <c r="I3332" s="4">
        <f t="shared" si="626"/>
        <v>28914.986505152679</v>
      </c>
      <c r="J3332" s="25">
        <f t="shared" si="633"/>
        <v>25411.658342263509</v>
      </c>
      <c r="K3332" s="15">
        <f t="shared" si="627"/>
        <v>25343.12065078321</v>
      </c>
      <c r="L3332" s="36">
        <f t="shared" si="628"/>
        <v>3493.8793492167897</v>
      </c>
      <c r="M3332" s="36">
        <f t="shared" si="629"/>
        <v>3493.8793492167897</v>
      </c>
      <c r="N3332" s="36">
        <f t="shared" si="630"/>
        <v>0.12115959875218607</v>
      </c>
      <c r="O3332" s="36">
        <f t="shared" si="631"/>
        <v>12207192.906883538</v>
      </c>
      <c r="P3332" s="35">
        <f t="shared" si="634"/>
        <v>12207192.906883538</v>
      </c>
    </row>
    <row r="3333" spans="1:16" x14ac:dyDescent="0.4">
      <c r="A3333" s="1">
        <v>3332</v>
      </c>
      <c r="B3333" s="21">
        <v>43145</v>
      </c>
      <c r="C3333" s="43">
        <v>4</v>
      </c>
      <c r="D3333" s="23">
        <v>29027</v>
      </c>
      <c r="E3333" s="25">
        <f t="shared" ref="E3333:E3396" si="635">AVERAGE(D3331:D3334)</f>
        <v>26049.75</v>
      </c>
      <c r="F3333" s="25">
        <f t="shared" ref="F3333:F3396" si="636">AVERAGE(E3333:E3334)</f>
        <v>26602.875</v>
      </c>
      <c r="G3333" s="25">
        <f t="shared" si="625"/>
        <v>1.0911226700121697</v>
      </c>
      <c r="H3333" s="25">
        <f t="shared" si="632"/>
        <v>0.99897478522145755</v>
      </c>
      <c r="I3333" s="4">
        <f t="shared" si="626"/>
        <v>29056.789449961096</v>
      </c>
      <c r="J3333" s="25">
        <f t="shared" si="633"/>
        <v>25412.004337853334</v>
      </c>
      <c r="K3333" s="15">
        <f t="shared" si="627"/>
        <v>25385.951575453782</v>
      </c>
      <c r="L3333" s="36">
        <f t="shared" si="628"/>
        <v>3641.0484245462176</v>
      </c>
      <c r="M3333" s="36">
        <f t="shared" si="629"/>
        <v>3641.0484245462176</v>
      </c>
      <c r="N3333" s="36">
        <f t="shared" si="630"/>
        <v>0.12543660814228882</v>
      </c>
      <c r="O3333" s="36">
        <f t="shared" si="631"/>
        <v>13257233.629890492</v>
      </c>
      <c r="P3333" s="35">
        <f t="shared" si="634"/>
        <v>13257233.629890492</v>
      </c>
    </row>
    <row r="3334" spans="1:16" x14ac:dyDescent="0.4">
      <c r="A3334" s="1">
        <v>3333</v>
      </c>
      <c r="B3334" s="21">
        <v>43146</v>
      </c>
      <c r="C3334" s="43">
        <v>1</v>
      </c>
      <c r="D3334" s="23">
        <v>22711</v>
      </c>
      <c r="E3334" s="25">
        <f t="shared" si="635"/>
        <v>27156</v>
      </c>
      <c r="F3334" s="25">
        <f t="shared" si="636"/>
        <v>26994.5</v>
      </c>
      <c r="G3334" s="25">
        <f t="shared" si="625"/>
        <v>0.8413195280520106</v>
      </c>
      <c r="H3334" s="25">
        <f t="shared" si="632"/>
        <v>1.002565354379422</v>
      </c>
      <c r="I3334" s="4">
        <f t="shared" si="626"/>
        <v>22652.887316316534</v>
      </c>
      <c r="J3334" s="25">
        <f t="shared" si="633"/>
        <v>25412.350333443159</v>
      </c>
      <c r="K3334" s="15">
        <f t="shared" si="627"/>
        <v>25477.542017662461</v>
      </c>
      <c r="L3334" s="36">
        <f t="shared" si="628"/>
        <v>-2766.5420176624611</v>
      </c>
      <c r="M3334" s="36">
        <f t="shared" si="629"/>
        <v>2766.5420176624611</v>
      </c>
      <c r="N3334" s="36">
        <f t="shared" si="630"/>
        <v>0.12181506836609841</v>
      </c>
      <c r="O3334" s="36">
        <f t="shared" si="631"/>
        <v>7653754.7354918811</v>
      </c>
      <c r="P3334" s="35">
        <f t="shared" si="634"/>
        <v>7653754.7354918811</v>
      </c>
    </row>
    <row r="3335" spans="1:16" x14ac:dyDescent="0.4">
      <c r="A3335" s="1">
        <v>3334</v>
      </c>
      <c r="B3335" s="21">
        <v>43147</v>
      </c>
      <c r="C3335" s="43">
        <v>2</v>
      </c>
      <c r="D3335" s="23">
        <v>28049</v>
      </c>
      <c r="E3335" s="25">
        <f t="shared" si="635"/>
        <v>26833</v>
      </c>
      <c r="F3335" s="25">
        <f t="shared" si="636"/>
        <v>26275.375</v>
      </c>
      <c r="G3335" s="25">
        <f t="shared" si="625"/>
        <v>1.0675014152985447</v>
      </c>
      <c r="H3335" s="25">
        <f t="shared" si="632"/>
        <v>1.001156956769502</v>
      </c>
      <c r="I3335" s="4">
        <f t="shared" si="626"/>
        <v>28016.586021144503</v>
      </c>
      <c r="J3335" s="25">
        <f t="shared" si="633"/>
        <v>25412.696329032984</v>
      </c>
      <c r="K3335" s="15">
        <f t="shared" si="627"/>
        <v>25442.097720082158</v>
      </c>
      <c r="L3335" s="36">
        <f t="shared" si="628"/>
        <v>2606.902279917842</v>
      </c>
      <c r="M3335" s="36">
        <f t="shared" si="629"/>
        <v>2606.902279917842</v>
      </c>
      <c r="N3335" s="36">
        <f t="shared" si="630"/>
        <v>9.2941006093544942E-2</v>
      </c>
      <c r="O3335" s="36">
        <f t="shared" si="631"/>
        <v>6795939.4970408427</v>
      </c>
      <c r="P3335" s="35">
        <f t="shared" si="634"/>
        <v>6795939.4970408427</v>
      </c>
    </row>
    <row r="3336" spans="1:16" x14ac:dyDescent="0.4">
      <c r="A3336" s="1">
        <v>3335</v>
      </c>
      <c r="B3336" s="21">
        <v>43148</v>
      </c>
      <c r="C3336" s="43">
        <v>3</v>
      </c>
      <c r="D3336" s="23">
        <v>27545</v>
      </c>
      <c r="E3336" s="25">
        <f t="shared" si="635"/>
        <v>25717.75</v>
      </c>
      <c r="F3336" s="25">
        <f t="shared" si="636"/>
        <v>25676.375</v>
      </c>
      <c r="G3336" s="25">
        <f t="shared" si="625"/>
        <v>1.0727760441261667</v>
      </c>
      <c r="H3336" s="25">
        <f t="shared" si="632"/>
        <v>0.99730290362961838</v>
      </c>
      <c r="I3336" s="4">
        <f t="shared" si="626"/>
        <v>27619.492432792267</v>
      </c>
      <c r="J3336" s="25">
        <f t="shared" si="633"/>
        <v>25413.042324622809</v>
      </c>
      <c r="K3336" s="15">
        <f t="shared" si="627"/>
        <v>25344.500900408715</v>
      </c>
      <c r="L3336" s="36">
        <f t="shared" si="628"/>
        <v>2200.4990995912849</v>
      </c>
      <c r="M3336" s="36">
        <f t="shared" si="629"/>
        <v>2200.4990995912849</v>
      </c>
      <c r="N3336" s="36">
        <f t="shared" si="630"/>
        <v>7.9887424200082949E-2</v>
      </c>
      <c r="O3336" s="36">
        <f t="shared" si="631"/>
        <v>4842196.2873020554</v>
      </c>
      <c r="P3336" s="35">
        <f t="shared" si="634"/>
        <v>4842196.2873020554</v>
      </c>
    </row>
    <row r="3337" spans="1:16" x14ac:dyDescent="0.4">
      <c r="A3337" s="1">
        <v>3336</v>
      </c>
      <c r="B3337" s="21">
        <v>43149</v>
      </c>
      <c r="C3337" s="43">
        <v>4</v>
      </c>
      <c r="D3337" s="23">
        <v>24566</v>
      </c>
      <c r="E3337" s="25">
        <f t="shared" si="635"/>
        <v>25635</v>
      </c>
      <c r="F3337" s="25">
        <f t="shared" si="636"/>
        <v>26986.5</v>
      </c>
      <c r="G3337" s="25">
        <f t="shared" si="625"/>
        <v>0.91030700535452913</v>
      </c>
      <c r="H3337" s="25">
        <f t="shared" si="632"/>
        <v>0.99897478522145755</v>
      </c>
      <c r="I3337" s="4">
        <f t="shared" si="626"/>
        <v>24591.211273219564</v>
      </c>
      <c r="J3337" s="25">
        <f t="shared" si="633"/>
        <v>25413.388320212634</v>
      </c>
      <c r="K3337" s="15">
        <f t="shared" si="627"/>
        <v>25387.334138933915</v>
      </c>
      <c r="L3337" s="36">
        <f t="shared" si="628"/>
        <v>-821.3341389339148</v>
      </c>
      <c r="M3337" s="36">
        <f t="shared" si="629"/>
        <v>821.3341389339148</v>
      </c>
      <c r="N3337" s="36">
        <f t="shared" si="630"/>
        <v>3.3433775907103919E-2</v>
      </c>
      <c r="O3337" s="36">
        <f t="shared" si="631"/>
        <v>674589.76777831523</v>
      </c>
      <c r="P3337" s="35">
        <f t="shared" si="634"/>
        <v>674589.76777831523</v>
      </c>
    </row>
    <row r="3338" spans="1:16" x14ac:dyDescent="0.4">
      <c r="A3338" s="1">
        <v>3337</v>
      </c>
      <c r="B3338" s="21">
        <v>43150</v>
      </c>
      <c r="C3338" s="43">
        <v>1</v>
      </c>
      <c r="D3338" s="23">
        <v>22380</v>
      </c>
      <c r="E3338" s="25">
        <f t="shared" si="635"/>
        <v>28338</v>
      </c>
      <c r="F3338" s="25">
        <f t="shared" si="636"/>
        <v>28281.5</v>
      </c>
      <c r="G3338" s="25">
        <f t="shared" si="625"/>
        <v>0.79133002139207609</v>
      </c>
      <c r="H3338" s="25">
        <f t="shared" si="632"/>
        <v>1.002565354379422</v>
      </c>
      <c r="I3338" s="4">
        <f t="shared" si="626"/>
        <v>22322.734275864739</v>
      </c>
      <c r="J3338" s="25">
        <f t="shared" si="633"/>
        <v>25413.73431580246</v>
      </c>
      <c r="K3338" s="15">
        <f t="shared" si="627"/>
        <v>25478.929550426968</v>
      </c>
      <c r="L3338" s="36">
        <f t="shared" si="628"/>
        <v>-3098.9295504269685</v>
      </c>
      <c r="M3338" s="36">
        <f t="shared" si="629"/>
        <v>3098.9295504269685</v>
      </c>
      <c r="N3338" s="36">
        <f t="shared" si="630"/>
        <v>0.13846870198511924</v>
      </c>
      <c r="O3338" s="36">
        <f t="shared" si="631"/>
        <v>9603364.3585094921</v>
      </c>
      <c r="P3338" s="35">
        <f t="shared" si="634"/>
        <v>9603364.3585094921</v>
      </c>
    </row>
    <row r="3339" spans="1:16" x14ac:dyDescent="0.4">
      <c r="A3339" s="1">
        <v>3338</v>
      </c>
      <c r="B3339" s="21">
        <v>43151</v>
      </c>
      <c r="C3339" s="43">
        <v>2</v>
      </c>
      <c r="D3339" s="23">
        <v>38861</v>
      </c>
      <c r="E3339" s="25">
        <f t="shared" si="635"/>
        <v>28225</v>
      </c>
      <c r="F3339" s="25">
        <f t="shared" si="636"/>
        <v>27877.25</v>
      </c>
      <c r="G3339" s="25">
        <f t="shared" si="625"/>
        <v>1.3940040714202442</v>
      </c>
      <c r="H3339" s="25">
        <f t="shared" si="632"/>
        <v>1.001156956769502</v>
      </c>
      <c r="I3339" s="4">
        <f t="shared" si="626"/>
        <v>38816.09146021949</v>
      </c>
      <c r="J3339" s="25">
        <f t="shared" si="633"/>
        <v>25414.080311392285</v>
      </c>
      <c r="K3339" s="15">
        <f t="shared" si="627"/>
        <v>25443.483303649216</v>
      </c>
      <c r="L3339" s="36">
        <f t="shared" si="628"/>
        <v>13417.516696350784</v>
      </c>
      <c r="M3339" s="36">
        <f t="shared" si="629"/>
        <v>13417.516696350784</v>
      </c>
      <c r="N3339" s="36">
        <f t="shared" si="630"/>
        <v>0.34526946543709075</v>
      </c>
      <c r="O3339" s="36">
        <f t="shared" si="631"/>
        <v>180029754.29685205</v>
      </c>
      <c r="P3339" s="35">
        <f t="shared" si="634"/>
        <v>180029754.29685205</v>
      </c>
    </row>
    <row r="3340" spans="1:16" x14ac:dyDescent="0.4">
      <c r="A3340" s="1">
        <v>3339</v>
      </c>
      <c r="B3340" s="21">
        <v>43152</v>
      </c>
      <c r="C3340" s="43">
        <v>3</v>
      </c>
      <c r="D3340" s="23">
        <v>27093</v>
      </c>
      <c r="E3340" s="25">
        <f t="shared" si="635"/>
        <v>27529.5</v>
      </c>
      <c r="F3340" s="25">
        <f t="shared" si="636"/>
        <v>28087.25</v>
      </c>
      <c r="G3340" s="25">
        <f t="shared" si="625"/>
        <v>0.96460137606921292</v>
      </c>
      <c r="H3340" s="25">
        <f t="shared" si="632"/>
        <v>0.99730290362961838</v>
      </c>
      <c r="I3340" s="4">
        <f t="shared" si="626"/>
        <v>27166.270048344195</v>
      </c>
      <c r="J3340" s="25">
        <f t="shared" si="633"/>
        <v>25414.42630698211</v>
      </c>
      <c r="K3340" s="15">
        <f t="shared" si="627"/>
        <v>25345.881150034216</v>
      </c>
      <c r="L3340" s="36">
        <f t="shared" si="628"/>
        <v>1747.1188499657837</v>
      </c>
      <c r="M3340" s="36">
        <f t="shared" si="629"/>
        <v>1747.1188499657837</v>
      </c>
      <c r="N3340" s="36">
        <f t="shared" si="630"/>
        <v>6.448598715409086E-2</v>
      </c>
      <c r="O3340" s="36">
        <f t="shared" si="631"/>
        <v>3052424.2759057628</v>
      </c>
      <c r="P3340" s="35">
        <f t="shared" si="634"/>
        <v>3052424.2759057628</v>
      </c>
    </row>
    <row r="3341" spans="1:16" x14ac:dyDescent="0.4">
      <c r="A3341" s="1">
        <v>3340</v>
      </c>
      <c r="B3341" s="21">
        <v>43153</v>
      </c>
      <c r="C3341" s="43">
        <v>4</v>
      </c>
      <c r="D3341" s="23">
        <v>21784</v>
      </c>
      <c r="E3341" s="25">
        <f t="shared" si="635"/>
        <v>28645</v>
      </c>
      <c r="F3341" s="25">
        <f t="shared" si="636"/>
        <v>27045.625</v>
      </c>
      <c r="G3341" s="25">
        <f t="shared" si="625"/>
        <v>0.80545374714024909</v>
      </c>
      <c r="H3341" s="25">
        <f t="shared" si="632"/>
        <v>0.99897478522145755</v>
      </c>
      <c r="I3341" s="4">
        <f t="shared" si="626"/>
        <v>21806.356198641006</v>
      </c>
      <c r="J3341" s="25">
        <f t="shared" si="633"/>
        <v>25414.772302571939</v>
      </c>
      <c r="K3341" s="15">
        <f t="shared" si="627"/>
        <v>25388.716702414051</v>
      </c>
      <c r="L3341" s="36">
        <f t="shared" si="628"/>
        <v>-3604.7167024140508</v>
      </c>
      <c r="M3341" s="36">
        <f t="shared" si="629"/>
        <v>3604.7167024140508</v>
      </c>
      <c r="N3341" s="36">
        <f t="shared" si="630"/>
        <v>0.16547542702965712</v>
      </c>
      <c r="O3341" s="36">
        <f t="shared" si="631"/>
        <v>12993982.504662829</v>
      </c>
      <c r="P3341" s="35">
        <f t="shared" si="634"/>
        <v>12993982.504662829</v>
      </c>
    </row>
    <row r="3342" spans="1:16" x14ac:dyDescent="0.4">
      <c r="A3342" s="1">
        <v>3341</v>
      </c>
      <c r="B3342" s="21">
        <v>43154</v>
      </c>
      <c r="C3342" s="43">
        <v>1</v>
      </c>
      <c r="D3342" s="23">
        <v>26842</v>
      </c>
      <c r="E3342" s="25">
        <f t="shared" si="635"/>
        <v>25446.25</v>
      </c>
      <c r="F3342" s="25">
        <f t="shared" si="636"/>
        <v>24961.5</v>
      </c>
      <c r="G3342" s="25">
        <f t="shared" si="625"/>
        <v>1.0753360174668991</v>
      </c>
      <c r="H3342" s="25">
        <f t="shared" si="632"/>
        <v>1.002565354379422</v>
      </c>
      <c r="I3342" s="4">
        <f t="shared" si="626"/>
        <v>26773.316954100148</v>
      </c>
      <c r="J3342" s="25">
        <f t="shared" si="633"/>
        <v>25415.118298161764</v>
      </c>
      <c r="K3342" s="15">
        <f t="shared" si="627"/>
        <v>25480.317083191479</v>
      </c>
      <c r="L3342" s="36">
        <f t="shared" si="628"/>
        <v>1361.6829168085205</v>
      </c>
      <c r="M3342" s="36">
        <f t="shared" si="629"/>
        <v>1361.6829168085205</v>
      </c>
      <c r="N3342" s="36">
        <f t="shared" si="630"/>
        <v>5.0729562506837064E-2</v>
      </c>
      <c r="O3342" s="36">
        <f t="shared" si="631"/>
        <v>1854180.3659281603</v>
      </c>
      <c r="P3342" s="35">
        <f t="shared" si="634"/>
        <v>1854180.3659281603</v>
      </c>
    </row>
    <row r="3343" spans="1:16" x14ac:dyDescent="0.4">
      <c r="A3343" s="1">
        <v>3342</v>
      </c>
      <c r="B3343" s="21">
        <v>43155</v>
      </c>
      <c r="C3343" s="43">
        <v>2</v>
      </c>
      <c r="D3343" s="23">
        <v>26066</v>
      </c>
      <c r="E3343" s="25">
        <f t="shared" si="635"/>
        <v>24476.75</v>
      </c>
      <c r="F3343" s="25">
        <f t="shared" si="636"/>
        <v>24387.875</v>
      </c>
      <c r="G3343" s="25">
        <f t="shared" si="625"/>
        <v>1.0688098081526167</v>
      </c>
      <c r="H3343" s="25">
        <f t="shared" si="632"/>
        <v>1.001156956769502</v>
      </c>
      <c r="I3343" s="4">
        <f t="shared" si="626"/>
        <v>26035.877615143236</v>
      </c>
      <c r="J3343" s="25">
        <f t="shared" si="633"/>
        <v>25415.464293751589</v>
      </c>
      <c r="K3343" s="15">
        <f t="shared" si="627"/>
        <v>25444.868887216282</v>
      </c>
      <c r="L3343" s="36">
        <f t="shared" si="628"/>
        <v>621.13111278371798</v>
      </c>
      <c r="M3343" s="36">
        <f t="shared" si="629"/>
        <v>621.13111278371798</v>
      </c>
      <c r="N3343" s="36">
        <f t="shared" si="630"/>
        <v>2.3829168755609528E-2</v>
      </c>
      <c r="O3343" s="36">
        <f t="shared" si="631"/>
        <v>385803.85926793981</v>
      </c>
      <c r="P3343" s="35">
        <f t="shared" si="634"/>
        <v>385803.85926793981</v>
      </c>
    </row>
    <row r="3344" spans="1:16" x14ac:dyDescent="0.4">
      <c r="A3344" s="1">
        <v>3343</v>
      </c>
      <c r="B3344" s="21">
        <v>43156</v>
      </c>
      <c r="C3344" s="43">
        <v>3</v>
      </c>
      <c r="D3344" s="23">
        <v>23215</v>
      </c>
      <c r="E3344" s="25">
        <f t="shared" si="635"/>
        <v>24299</v>
      </c>
      <c r="F3344" s="25">
        <f t="shared" si="636"/>
        <v>24030.875</v>
      </c>
      <c r="G3344" s="25">
        <f t="shared" si="625"/>
        <v>0.96604888502811492</v>
      </c>
      <c r="H3344" s="25">
        <f t="shared" si="632"/>
        <v>0.99730290362961838</v>
      </c>
      <c r="I3344" s="4">
        <f t="shared" si="626"/>
        <v>23277.782422482211</v>
      </c>
      <c r="J3344" s="25">
        <f t="shared" si="633"/>
        <v>25415.810289341414</v>
      </c>
      <c r="K3344" s="15">
        <f t="shared" si="627"/>
        <v>25347.261399659725</v>
      </c>
      <c r="L3344" s="36">
        <f t="shared" si="628"/>
        <v>-2132.2613996597247</v>
      </c>
      <c r="M3344" s="36">
        <f t="shared" si="629"/>
        <v>2132.2613996597247</v>
      </c>
      <c r="N3344" s="36">
        <f t="shared" si="630"/>
        <v>9.184843418736699E-2</v>
      </c>
      <c r="O3344" s="36">
        <f t="shared" si="631"/>
        <v>4546538.6764788479</v>
      </c>
      <c r="P3344" s="35">
        <f t="shared" si="634"/>
        <v>4546538.6764788479</v>
      </c>
    </row>
    <row r="3345" spans="1:16" x14ac:dyDescent="0.4">
      <c r="A3345" s="1">
        <v>3344</v>
      </c>
      <c r="B3345" s="21">
        <v>43157</v>
      </c>
      <c r="C3345" s="43">
        <v>4</v>
      </c>
      <c r="D3345" s="23">
        <v>21073</v>
      </c>
      <c r="E3345" s="25">
        <f t="shared" si="635"/>
        <v>23762.75</v>
      </c>
      <c r="F3345" s="25">
        <f t="shared" si="636"/>
        <v>23599.875</v>
      </c>
      <c r="G3345" s="25">
        <f t="shared" si="625"/>
        <v>0.89292845830751222</v>
      </c>
      <c r="H3345" s="25">
        <f t="shared" si="632"/>
        <v>0.99897478522145755</v>
      </c>
      <c r="I3345" s="4">
        <f t="shared" si="626"/>
        <v>21094.626522859067</v>
      </c>
      <c r="J3345" s="25">
        <f t="shared" si="633"/>
        <v>25416.156284931239</v>
      </c>
      <c r="K3345" s="15">
        <f t="shared" si="627"/>
        <v>25390.099265894183</v>
      </c>
      <c r="L3345" s="36">
        <f t="shared" si="628"/>
        <v>-4317.0992658941832</v>
      </c>
      <c r="M3345" s="36">
        <f t="shared" si="629"/>
        <v>4317.0992658941832</v>
      </c>
      <c r="N3345" s="36">
        <f t="shared" si="630"/>
        <v>0.20486400920107167</v>
      </c>
      <c r="O3345" s="36">
        <f t="shared" si="631"/>
        <v>18637346.071584094</v>
      </c>
      <c r="P3345" s="35">
        <f t="shared" si="634"/>
        <v>18637346.071584094</v>
      </c>
    </row>
    <row r="3346" spans="1:16" x14ac:dyDescent="0.4">
      <c r="A3346" s="1">
        <v>3345</v>
      </c>
      <c r="B3346" s="21">
        <v>43158</v>
      </c>
      <c r="C3346" s="43">
        <v>1</v>
      </c>
      <c r="D3346" s="23">
        <v>24697</v>
      </c>
      <c r="E3346" s="25">
        <f t="shared" si="635"/>
        <v>23437</v>
      </c>
      <c r="F3346" s="25">
        <f t="shared" si="636"/>
        <v>23031.875</v>
      </c>
      <c r="G3346" s="25">
        <f t="shared" si="625"/>
        <v>1.0722965455482891</v>
      </c>
      <c r="H3346" s="25">
        <f t="shared" si="632"/>
        <v>1.002565354379422</v>
      </c>
      <c r="I3346" s="4">
        <f t="shared" si="626"/>
        <v>24633.805559027322</v>
      </c>
      <c r="J3346" s="25">
        <f t="shared" si="633"/>
        <v>25416.502280521065</v>
      </c>
      <c r="K3346" s="15">
        <f t="shared" si="627"/>
        <v>25481.704615955987</v>
      </c>
      <c r="L3346" s="36">
        <f t="shared" si="628"/>
        <v>-784.70461595598681</v>
      </c>
      <c r="M3346" s="36">
        <f t="shared" si="629"/>
        <v>784.70461595598681</v>
      </c>
      <c r="N3346" s="36">
        <f t="shared" si="630"/>
        <v>3.1773276752479526E-2</v>
      </c>
      <c r="O3346" s="36">
        <f t="shared" si="631"/>
        <v>615761.33430263272</v>
      </c>
      <c r="P3346" s="35">
        <f t="shared" si="634"/>
        <v>615761.33430263272</v>
      </c>
    </row>
    <row r="3347" spans="1:16" x14ac:dyDescent="0.4">
      <c r="A3347" s="1">
        <v>3346</v>
      </c>
      <c r="B3347" s="21">
        <v>43159</v>
      </c>
      <c r="C3347" s="43">
        <v>2</v>
      </c>
      <c r="D3347" s="23">
        <v>24763</v>
      </c>
      <c r="E3347" s="25">
        <f t="shared" si="635"/>
        <v>22626.75</v>
      </c>
      <c r="F3347" s="25">
        <f t="shared" si="636"/>
        <v>23126.875</v>
      </c>
      <c r="G3347" s="25">
        <f t="shared" si="625"/>
        <v>1.0707456152203876</v>
      </c>
      <c r="H3347" s="25">
        <f t="shared" si="632"/>
        <v>1.001156956769502</v>
      </c>
      <c r="I3347" s="4">
        <f t="shared" si="626"/>
        <v>24734.383387700142</v>
      </c>
      <c r="J3347" s="25">
        <f t="shared" si="633"/>
        <v>25416.84827611089</v>
      </c>
      <c r="K3347" s="15">
        <f t="shared" si="627"/>
        <v>25446.25447078334</v>
      </c>
      <c r="L3347" s="36">
        <f t="shared" si="628"/>
        <v>-683.25447078334037</v>
      </c>
      <c r="M3347" s="36">
        <f t="shared" si="629"/>
        <v>683.25447078334037</v>
      </c>
      <c r="N3347" s="36">
        <f t="shared" si="630"/>
        <v>2.7591748608138771E-2</v>
      </c>
      <c r="O3347" s="36">
        <f t="shared" si="631"/>
        <v>466836.67184542253</v>
      </c>
      <c r="P3347" s="35">
        <f t="shared" si="634"/>
        <v>466836.67184542253</v>
      </c>
    </row>
    <row r="3348" spans="1:16" x14ac:dyDescent="0.4">
      <c r="A3348" s="1">
        <v>3347</v>
      </c>
      <c r="B3348" s="21">
        <v>43160</v>
      </c>
      <c r="C3348" s="43">
        <v>3</v>
      </c>
      <c r="D3348" s="23">
        <v>19974</v>
      </c>
      <c r="E3348" s="25">
        <f t="shared" si="635"/>
        <v>23627</v>
      </c>
      <c r="F3348" s="25">
        <f t="shared" si="636"/>
        <v>23702.875</v>
      </c>
      <c r="G3348" s="25">
        <f t="shared" si="625"/>
        <v>0.84268258597322054</v>
      </c>
      <c r="H3348" s="25">
        <f t="shared" si="632"/>
        <v>0.99730290362961838</v>
      </c>
      <c r="I3348" s="4">
        <f t="shared" si="626"/>
        <v>20028.017493287083</v>
      </c>
      <c r="J3348" s="25">
        <f t="shared" si="633"/>
        <v>25417.194271700715</v>
      </c>
      <c r="K3348" s="15">
        <f t="shared" si="627"/>
        <v>25348.641649285226</v>
      </c>
      <c r="L3348" s="36">
        <f t="shared" si="628"/>
        <v>-5374.6416492852259</v>
      </c>
      <c r="M3348" s="36">
        <f t="shared" si="629"/>
        <v>5374.6416492852259</v>
      </c>
      <c r="N3348" s="36">
        <f t="shared" si="630"/>
        <v>0.26908188891985713</v>
      </c>
      <c r="O3348" s="36">
        <f t="shared" si="631"/>
        <v>28886772.858231414</v>
      </c>
      <c r="P3348" s="35">
        <f t="shared" si="634"/>
        <v>28886772.858231414</v>
      </c>
    </row>
    <row r="3349" spans="1:16" x14ac:dyDescent="0.4">
      <c r="A3349" s="1">
        <v>3348</v>
      </c>
      <c r="B3349" s="21">
        <v>43161</v>
      </c>
      <c r="C3349" s="43">
        <v>4</v>
      </c>
      <c r="D3349" s="23">
        <v>25074</v>
      </c>
      <c r="E3349" s="25">
        <f t="shared" si="635"/>
        <v>23778.75</v>
      </c>
      <c r="F3349" s="25">
        <f t="shared" si="636"/>
        <v>23477.5</v>
      </c>
      <c r="G3349" s="25">
        <f t="shared" si="625"/>
        <v>1.0680012778191885</v>
      </c>
      <c r="H3349" s="25">
        <f t="shared" si="632"/>
        <v>0.99897478522145755</v>
      </c>
      <c r="I3349" s="4">
        <f t="shared" si="626"/>
        <v>25099.732616816225</v>
      </c>
      <c r="J3349" s="25">
        <f t="shared" si="633"/>
        <v>25417.540267290544</v>
      </c>
      <c r="K3349" s="15">
        <f t="shared" si="627"/>
        <v>25391.481829374319</v>
      </c>
      <c r="L3349" s="36">
        <f t="shared" si="628"/>
        <v>-317.4818293743192</v>
      </c>
      <c r="M3349" s="36">
        <f t="shared" si="629"/>
        <v>317.4818293743192</v>
      </c>
      <c r="N3349" s="36">
        <f t="shared" si="630"/>
        <v>1.2661794263951472E-2</v>
      </c>
      <c r="O3349" s="36">
        <f t="shared" si="631"/>
        <v>100794.71198286433</v>
      </c>
      <c r="P3349" s="35">
        <f t="shared" si="634"/>
        <v>100794.71198286433</v>
      </c>
    </row>
    <row r="3350" spans="1:16" x14ac:dyDescent="0.4">
      <c r="A3350" s="1">
        <v>3349</v>
      </c>
      <c r="B3350" s="21">
        <v>43162</v>
      </c>
      <c r="C3350" s="43">
        <v>1</v>
      </c>
      <c r="D3350" s="23">
        <v>25304</v>
      </c>
      <c r="E3350" s="25">
        <f t="shared" si="635"/>
        <v>23176.25</v>
      </c>
      <c r="F3350" s="25">
        <f t="shared" si="636"/>
        <v>23907</v>
      </c>
      <c r="G3350" s="25">
        <f t="shared" si="625"/>
        <v>1.058434768059564</v>
      </c>
      <c r="H3350" s="25">
        <f t="shared" si="632"/>
        <v>1.002565354379422</v>
      </c>
      <c r="I3350" s="4">
        <f t="shared" si="626"/>
        <v>25239.252373390587</v>
      </c>
      <c r="J3350" s="25">
        <f t="shared" si="633"/>
        <v>25417.886262880369</v>
      </c>
      <c r="K3350" s="15">
        <f t="shared" si="627"/>
        <v>25483.092148720498</v>
      </c>
      <c r="L3350" s="36">
        <f t="shared" si="628"/>
        <v>-179.09214872049779</v>
      </c>
      <c r="M3350" s="36">
        <f t="shared" si="629"/>
        <v>179.09214872049779</v>
      </c>
      <c r="N3350" s="36">
        <f t="shared" si="630"/>
        <v>7.0776220645154039E-3</v>
      </c>
      <c r="O3350" s="36">
        <f t="shared" si="631"/>
        <v>32073.997733324897</v>
      </c>
      <c r="P3350" s="35">
        <f t="shared" si="634"/>
        <v>32073.997733324897</v>
      </c>
    </row>
    <row r="3351" spans="1:16" x14ac:dyDescent="0.4">
      <c r="A3351" s="1">
        <v>3350</v>
      </c>
      <c r="B3351" s="21">
        <v>43163</v>
      </c>
      <c r="C3351" s="43">
        <v>2</v>
      </c>
      <c r="D3351" s="23">
        <v>22353</v>
      </c>
      <c r="E3351" s="25">
        <f t="shared" si="635"/>
        <v>24637.75</v>
      </c>
      <c r="F3351" s="25">
        <f t="shared" si="636"/>
        <v>24556</v>
      </c>
      <c r="G3351" s="25">
        <f t="shared" si="625"/>
        <v>0.91028669164359011</v>
      </c>
      <c r="H3351" s="25">
        <f t="shared" si="632"/>
        <v>1.001156956769502</v>
      </c>
      <c r="I3351" s="4">
        <f t="shared" si="626"/>
        <v>22327.168431339549</v>
      </c>
      <c r="J3351" s="25">
        <f t="shared" si="633"/>
        <v>25418.232258470194</v>
      </c>
      <c r="K3351" s="15">
        <f t="shared" si="627"/>
        <v>25447.640054350406</v>
      </c>
      <c r="L3351" s="36">
        <f t="shared" si="628"/>
        <v>-3094.640054350406</v>
      </c>
      <c r="M3351" s="36">
        <f t="shared" si="629"/>
        <v>3094.640054350406</v>
      </c>
      <c r="N3351" s="36">
        <f t="shared" si="630"/>
        <v>0.13844405915762564</v>
      </c>
      <c r="O3351" s="36">
        <f t="shared" si="631"/>
        <v>9576797.0659898836</v>
      </c>
      <c r="P3351" s="35">
        <f t="shared" si="634"/>
        <v>9576797.0659898836</v>
      </c>
    </row>
    <row r="3352" spans="1:16" x14ac:dyDescent="0.4">
      <c r="A3352" s="1">
        <v>3351</v>
      </c>
      <c r="B3352" s="21">
        <v>43164</v>
      </c>
      <c r="C3352" s="43">
        <v>3</v>
      </c>
      <c r="D3352" s="23">
        <v>25820</v>
      </c>
      <c r="E3352" s="25">
        <f t="shared" si="635"/>
        <v>24474.25</v>
      </c>
      <c r="F3352" s="25">
        <f t="shared" si="636"/>
        <v>24487</v>
      </c>
      <c r="G3352" s="25">
        <f t="shared" si="625"/>
        <v>1.054437048229673</v>
      </c>
      <c r="H3352" s="25">
        <f t="shared" si="632"/>
        <v>0.99730290362961838</v>
      </c>
      <c r="I3352" s="4">
        <f t="shared" si="626"/>
        <v>25889.827359400846</v>
      </c>
      <c r="J3352" s="25">
        <f t="shared" si="633"/>
        <v>25418.578254060019</v>
      </c>
      <c r="K3352" s="15">
        <f t="shared" si="627"/>
        <v>25350.021898910734</v>
      </c>
      <c r="L3352" s="36">
        <f t="shared" si="628"/>
        <v>469.97810108926569</v>
      </c>
      <c r="M3352" s="36">
        <f t="shared" si="629"/>
        <v>469.97810108926569</v>
      </c>
      <c r="N3352" s="36">
        <f t="shared" si="630"/>
        <v>1.8202095317167533E-2</v>
      </c>
      <c r="O3352" s="36">
        <f t="shared" si="631"/>
        <v>220879.41550347203</v>
      </c>
      <c r="P3352" s="35">
        <f t="shared" si="634"/>
        <v>220879.41550347203</v>
      </c>
    </row>
    <row r="3353" spans="1:16" x14ac:dyDescent="0.4">
      <c r="A3353" s="1">
        <v>3352</v>
      </c>
      <c r="B3353" s="21">
        <v>43165</v>
      </c>
      <c r="C3353" s="43">
        <v>4</v>
      </c>
      <c r="D3353" s="23">
        <v>24420</v>
      </c>
      <c r="E3353" s="25">
        <f t="shared" si="635"/>
        <v>24499.75</v>
      </c>
      <c r="F3353" s="25">
        <f t="shared" si="636"/>
        <v>24264.25</v>
      </c>
      <c r="G3353" s="25">
        <f t="shared" si="625"/>
        <v>1.0064189084764623</v>
      </c>
      <c r="H3353" s="25">
        <f t="shared" si="632"/>
        <v>0.99897478522145755</v>
      </c>
      <c r="I3353" s="4">
        <f t="shared" si="626"/>
        <v>24445.061438248871</v>
      </c>
      <c r="J3353" s="25">
        <f t="shared" si="633"/>
        <v>25418.924249649845</v>
      </c>
      <c r="K3353" s="15">
        <f t="shared" si="627"/>
        <v>25392.864392854452</v>
      </c>
      <c r="L3353" s="36">
        <f t="shared" si="628"/>
        <v>-972.86439285445158</v>
      </c>
      <c r="M3353" s="36">
        <f t="shared" si="629"/>
        <v>972.86439285445158</v>
      </c>
      <c r="N3353" s="36">
        <f t="shared" si="630"/>
        <v>3.9838836726226519E-2</v>
      </c>
      <c r="O3353" s="36">
        <f t="shared" si="631"/>
        <v>946465.12688406068</v>
      </c>
      <c r="P3353" s="35">
        <f t="shared" si="634"/>
        <v>946465.12688406068</v>
      </c>
    </row>
    <row r="3354" spans="1:16" x14ac:dyDescent="0.4">
      <c r="A3354" s="1">
        <v>3353</v>
      </c>
      <c r="B3354" s="21">
        <v>43166</v>
      </c>
      <c r="C3354" s="43">
        <v>1</v>
      </c>
      <c r="D3354" s="23">
        <v>25406</v>
      </c>
      <c r="E3354" s="25">
        <f t="shared" si="635"/>
        <v>24028.75</v>
      </c>
      <c r="F3354" s="25">
        <f t="shared" si="636"/>
        <v>23990.5</v>
      </c>
      <c r="G3354" s="25">
        <f t="shared" si="625"/>
        <v>1.0590025218315584</v>
      </c>
      <c r="H3354" s="25">
        <f t="shared" si="632"/>
        <v>1.002565354379422</v>
      </c>
      <c r="I3354" s="4">
        <f t="shared" si="626"/>
        <v>25340.991376792652</v>
      </c>
      <c r="J3354" s="25">
        <f t="shared" si="633"/>
        <v>25419.27024523967</v>
      </c>
      <c r="K3354" s="15">
        <f t="shared" si="627"/>
        <v>25484.479681485005</v>
      </c>
      <c r="L3354" s="36">
        <f t="shared" si="628"/>
        <v>-78.479681485005131</v>
      </c>
      <c r="M3354" s="36">
        <f t="shared" si="629"/>
        <v>78.479681485005131</v>
      </c>
      <c r="N3354" s="36">
        <f t="shared" si="630"/>
        <v>3.0890215494373428E-3</v>
      </c>
      <c r="O3354" s="36">
        <f t="shared" si="631"/>
        <v>6159.0604059878569</v>
      </c>
      <c r="P3354" s="35">
        <f t="shared" si="634"/>
        <v>6159.0604059878569</v>
      </c>
    </row>
    <row r="3355" spans="1:16" x14ac:dyDescent="0.4">
      <c r="A3355" s="1">
        <v>3354</v>
      </c>
      <c r="B3355" s="21">
        <v>43167</v>
      </c>
      <c r="C3355" s="43">
        <v>2</v>
      </c>
      <c r="D3355" s="23">
        <v>20469</v>
      </c>
      <c r="E3355" s="25">
        <f t="shared" si="635"/>
        <v>23952.25</v>
      </c>
      <c r="F3355" s="25">
        <f t="shared" si="636"/>
        <v>24039.625</v>
      </c>
      <c r="G3355" s="25">
        <f t="shared" si="625"/>
        <v>0.85146918889125767</v>
      </c>
      <c r="H3355" s="25">
        <f t="shared" si="632"/>
        <v>1.001156956769502</v>
      </c>
      <c r="I3355" s="4">
        <f t="shared" si="626"/>
        <v>20445.345618981311</v>
      </c>
      <c r="J3355" s="25">
        <f t="shared" si="633"/>
        <v>25419.616240829495</v>
      </c>
      <c r="K3355" s="15">
        <f t="shared" si="627"/>
        <v>25449.025637917464</v>
      </c>
      <c r="L3355" s="36">
        <f t="shared" si="628"/>
        <v>-4980.0256379174643</v>
      </c>
      <c r="M3355" s="36">
        <f t="shared" si="629"/>
        <v>4980.0256379174643</v>
      </c>
      <c r="N3355" s="36">
        <f t="shared" si="630"/>
        <v>0.24329599090905585</v>
      </c>
      <c r="O3355" s="36">
        <f t="shared" si="631"/>
        <v>24800655.354315247</v>
      </c>
      <c r="P3355" s="35">
        <f t="shared" si="634"/>
        <v>24800655.354315247</v>
      </c>
    </row>
    <row r="3356" spans="1:16" x14ac:dyDescent="0.4">
      <c r="A3356" s="1">
        <v>3355</v>
      </c>
      <c r="B3356" s="21">
        <v>43168</v>
      </c>
      <c r="C3356" s="43">
        <v>3</v>
      </c>
      <c r="D3356" s="23">
        <v>25514</v>
      </c>
      <c r="E3356" s="25">
        <f t="shared" si="635"/>
        <v>24127</v>
      </c>
      <c r="F3356" s="25">
        <f t="shared" si="636"/>
        <v>23740.375</v>
      </c>
      <c r="G3356" s="25">
        <f t="shared" si="625"/>
        <v>1.0747092242645704</v>
      </c>
      <c r="H3356" s="25">
        <f t="shared" si="632"/>
        <v>0.99730290362961838</v>
      </c>
      <c r="I3356" s="4">
        <f t="shared" si="626"/>
        <v>25582.999815947063</v>
      </c>
      <c r="J3356" s="25">
        <f t="shared" si="633"/>
        <v>25419.96223641932</v>
      </c>
      <c r="K3356" s="15">
        <f t="shared" si="627"/>
        <v>25351.402148536235</v>
      </c>
      <c r="L3356" s="36">
        <f t="shared" si="628"/>
        <v>162.59785146376453</v>
      </c>
      <c r="M3356" s="36">
        <f t="shared" si="629"/>
        <v>162.59785146376453</v>
      </c>
      <c r="N3356" s="36">
        <f t="shared" si="630"/>
        <v>6.3728874917208011E-3</v>
      </c>
      <c r="O3356" s="36">
        <f t="shared" si="631"/>
        <v>26438.061300632431</v>
      </c>
      <c r="P3356" s="35">
        <f t="shared" si="634"/>
        <v>26438.061300632431</v>
      </c>
    </row>
    <row r="3357" spans="1:16" x14ac:dyDescent="0.4">
      <c r="A3357" s="1">
        <v>3356</v>
      </c>
      <c r="B3357" s="21">
        <v>43169</v>
      </c>
      <c r="C3357" s="43">
        <v>4</v>
      </c>
      <c r="D3357" s="23">
        <v>25119</v>
      </c>
      <c r="E3357" s="25">
        <f t="shared" si="635"/>
        <v>23353.75</v>
      </c>
      <c r="F3357" s="25">
        <f t="shared" si="636"/>
        <v>23346.75</v>
      </c>
      <c r="G3357" s="25">
        <f t="shared" si="625"/>
        <v>1.0759099232227183</v>
      </c>
      <c r="H3357" s="25">
        <f t="shared" si="632"/>
        <v>0.99897478522145755</v>
      </c>
      <c r="I3357" s="4">
        <f t="shared" si="626"/>
        <v>25144.778798827738</v>
      </c>
      <c r="J3357" s="25">
        <f t="shared" si="633"/>
        <v>25420.308232009149</v>
      </c>
      <c r="K3357" s="15">
        <f t="shared" si="627"/>
        <v>25394.246956334588</v>
      </c>
      <c r="L3357" s="36">
        <f t="shared" si="628"/>
        <v>-275.24695633458759</v>
      </c>
      <c r="M3357" s="36">
        <f t="shared" si="629"/>
        <v>275.24695633458759</v>
      </c>
      <c r="N3357" s="36">
        <f t="shared" si="630"/>
        <v>1.0957719508522935E-2</v>
      </c>
      <c r="O3357" s="36">
        <f t="shared" si="631"/>
        <v>75760.886971454369</v>
      </c>
      <c r="P3357" s="35">
        <f t="shared" si="634"/>
        <v>75760.886971454369</v>
      </c>
    </row>
    <row r="3358" spans="1:16" x14ac:dyDescent="0.4">
      <c r="A3358" s="1">
        <v>3357</v>
      </c>
      <c r="B3358" s="21">
        <v>43170</v>
      </c>
      <c r="C3358" s="43">
        <v>1</v>
      </c>
      <c r="D3358" s="23">
        <v>22313</v>
      </c>
      <c r="E3358" s="25">
        <f t="shared" si="635"/>
        <v>23339.75</v>
      </c>
      <c r="F3358" s="25">
        <f t="shared" si="636"/>
        <v>23148.625</v>
      </c>
      <c r="G3358" s="25">
        <f t="shared" si="625"/>
        <v>0.96390174362408132</v>
      </c>
      <c r="H3358" s="25">
        <f t="shared" si="632"/>
        <v>1.002565354379422</v>
      </c>
      <c r="I3358" s="4">
        <f t="shared" si="626"/>
        <v>22255.905714806519</v>
      </c>
      <c r="J3358" s="25">
        <f t="shared" si="633"/>
        <v>25420.654227598974</v>
      </c>
      <c r="K3358" s="15">
        <f t="shared" si="627"/>
        <v>25485.867214249516</v>
      </c>
      <c r="L3358" s="36">
        <f t="shared" si="628"/>
        <v>-3172.8672142495161</v>
      </c>
      <c r="M3358" s="36">
        <f t="shared" si="629"/>
        <v>3172.8672142495161</v>
      </c>
      <c r="N3358" s="36">
        <f t="shared" si="630"/>
        <v>0.14219814521801263</v>
      </c>
      <c r="O3358" s="36">
        <f t="shared" si="631"/>
        <v>10067086.359259484</v>
      </c>
      <c r="P3358" s="35">
        <f t="shared" si="634"/>
        <v>10067086.359259484</v>
      </c>
    </row>
    <row r="3359" spans="1:16" x14ac:dyDescent="0.4">
      <c r="A3359" s="1">
        <v>3358</v>
      </c>
      <c r="B3359" s="21">
        <v>43171</v>
      </c>
      <c r="C3359" s="43">
        <v>2</v>
      </c>
      <c r="D3359" s="23">
        <v>20413</v>
      </c>
      <c r="E3359" s="25">
        <f t="shared" si="635"/>
        <v>22957.5</v>
      </c>
      <c r="F3359" s="25">
        <f t="shared" si="636"/>
        <v>22869.25</v>
      </c>
      <c r="G3359" s="25">
        <f t="shared" si="625"/>
        <v>0.8925959530811024</v>
      </c>
      <c r="H3359" s="25">
        <f t="shared" si="632"/>
        <v>1.001156956769502</v>
      </c>
      <c r="I3359" s="4">
        <f t="shared" si="626"/>
        <v>20389.410333688284</v>
      </c>
      <c r="J3359" s="25">
        <f t="shared" si="633"/>
        <v>25421.000223188799</v>
      </c>
      <c r="K3359" s="15">
        <f t="shared" si="627"/>
        <v>25450.41122148453</v>
      </c>
      <c r="L3359" s="36">
        <f t="shared" si="628"/>
        <v>-5037.41122148453</v>
      </c>
      <c r="M3359" s="36">
        <f t="shared" si="629"/>
        <v>5037.41122148453</v>
      </c>
      <c r="N3359" s="36">
        <f t="shared" si="630"/>
        <v>0.24677466425731298</v>
      </c>
      <c r="O3359" s="36">
        <f t="shared" si="631"/>
        <v>25375511.814338263</v>
      </c>
      <c r="P3359" s="35">
        <f t="shared" si="634"/>
        <v>25375511.814338263</v>
      </c>
    </row>
    <row r="3360" spans="1:16" x14ac:dyDescent="0.4">
      <c r="A3360" s="1">
        <v>3359</v>
      </c>
      <c r="B3360" s="21">
        <v>43172</v>
      </c>
      <c r="C3360" s="43">
        <v>3</v>
      </c>
      <c r="D3360" s="23">
        <v>23985</v>
      </c>
      <c r="E3360" s="25">
        <f t="shared" si="635"/>
        <v>22781</v>
      </c>
      <c r="F3360" s="25">
        <f t="shared" si="636"/>
        <v>22395.25</v>
      </c>
      <c r="G3360" s="25">
        <f t="shared" si="625"/>
        <v>1.0709860349850973</v>
      </c>
      <c r="H3360" s="25">
        <f t="shared" si="632"/>
        <v>0.99730290362961838</v>
      </c>
      <c r="I3360" s="4">
        <f t="shared" si="626"/>
        <v>24049.864803068525</v>
      </c>
      <c r="J3360" s="25">
        <f t="shared" si="633"/>
        <v>25421.346218778624</v>
      </c>
      <c r="K3360" s="15">
        <f t="shared" si="627"/>
        <v>25352.78239816174</v>
      </c>
      <c r="L3360" s="36">
        <f t="shared" si="628"/>
        <v>-1367.7823981617403</v>
      </c>
      <c r="M3360" s="36">
        <f t="shared" si="629"/>
        <v>1367.7823981617403</v>
      </c>
      <c r="N3360" s="36">
        <f t="shared" si="630"/>
        <v>5.7026574866030445E-2</v>
      </c>
      <c r="O3360" s="36">
        <f t="shared" si="631"/>
        <v>1870828.6887210815</v>
      </c>
      <c r="P3360" s="35">
        <f t="shared" si="634"/>
        <v>1870828.6887210815</v>
      </c>
    </row>
    <row r="3361" spans="1:16" x14ac:dyDescent="0.4">
      <c r="A3361" s="1">
        <v>3360</v>
      </c>
      <c r="B3361" s="21">
        <v>43173</v>
      </c>
      <c r="C3361" s="43">
        <v>4</v>
      </c>
      <c r="D3361" s="23">
        <v>24413</v>
      </c>
      <c r="E3361" s="25">
        <f t="shared" si="635"/>
        <v>22009.5</v>
      </c>
      <c r="F3361" s="25">
        <f t="shared" si="636"/>
        <v>22477.25</v>
      </c>
      <c r="G3361" s="25">
        <f t="shared" si="625"/>
        <v>1.0861204106374223</v>
      </c>
      <c r="H3361" s="25">
        <f t="shared" si="632"/>
        <v>0.99897478522145755</v>
      </c>
      <c r="I3361" s="4">
        <f t="shared" si="626"/>
        <v>24438.054254380411</v>
      </c>
      <c r="J3361" s="25">
        <f t="shared" si="633"/>
        <v>25421.69221436845</v>
      </c>
      <c r="K3361" s="15">
        <f t="shared" si="627"/>
        <v>25395.62951981472</v>
      </c>
      <c r="L3361" s="36">
        <f t="shared" si="628"/>
        <v>-982.62951981471997</v>
      </c>
      <c r="M3361" s="36">
        <f t="shared" si="629"/>
        <v>982.62951981471997</v>
      </c>
      <c r="N3361" s="36">
        <f t="shared" si="630"/>
        <v>4.0250256822787857E-2</v>
      </c>
      <c r="O3361" s="36">
        <f t="shared" si="631"/>
        <v>965560.77321130713</v>
      </c>
      <c r="P3361" s="35">
        <f t="shared" si="634"/>
        <v>965560.77321130713</v>
      </c>
    </row>
    <row r="3362" spans="1:16" x14ac:dyDescent="0.4">
      <c r="A3362" s="1">
        <v>3361</v>
      </c>
      <c r="B3362" s="21">
        <v>43174</v>
      </c>
      <c r="C3362" s="43">
        <v>1</v>
      </c>
      <c r="D3362" s="23">
        <v>19227</v>
      </c>
      <c r="E3362" s="25">
        <f t="shared" si="635"/>
        <v>22945</v>
      </c>
      <c r="F3362" s="25">
        <f t="shared" si="636"/>
        <v>23711.75</v>
      </c>
      <c r="G3362" s="25">
        <f t="shared" si="625"/>
        <v>0.81086381224498405</v>
      </c>
      <c r="H3362" s="25">
        <f t="shared" si="632"/>
        <v>1.002565354379422</v>
      </c>
      <c r="I3362" s="4">
        <f t="shared" si="626"/>
        <v>19177.802141289158</v>
      </c>
      <c r="J3362" s="25">
        <f t="shared" si="633"/>
        <v>25422.038209958275</v>
      </c>
      <c r="K3362" s="15">
        <f t="shared" si="627"/>
        <v>25487.254747014023</v>
      </c>
      <c r="L3362" s="36">
        <f t="shared" si="628"/>
        <v>-6260.2547470140235</v>
      </c>
      <c r="M3362" s="36">
        <f t="shared" si="629"/>
        <v>6260.2547470140235</v>
      </c>
      <c r="N3362" s="36">
        <f t="shared" si="630"/>
        <v>0.32559706386924758</v>
      </c>
      <c r="O3362" s="36">
        <f t="shared" si="631"/>
        <v>39190789.497511618</v>
      </c>
      <c r="P3362" s="35">
        <f t="shared" si="634"/>
        <v>39190789.497511618</v>
      </c>
    </row>
    <row r="3363" spans="1:16" x14ac:dyDescent="0.4">
      <c r="A3363" s="1">
        <v>3362</v>
      </c>
      <c r="B3363" s="21">
        <v>43175</v>
      </c>
      <c r="C3363" s="43">
        <v>2</v>
      </c>
      <c r="D3363" s="23">
        <v>24155</v>
      </c>
      <c r="E3363" s="25">
        <f t="shared" si="635"/>
        <v>24478.5</v>
      </c>
      <c r="F3363" s="25">
        <f t="shared" si="636"/>
        <v>24121.875</v>
      </c>
      <c r="G3363" s="25">
        <f t="shared" si="625"/>
        <v>1.0013732348749838</v>
      </c>
      <c r="H3363" s="25">
        <f t="shared" si="632"/>
        <v>1.001156956769502</v>
      </c>
      <c r="I3363" s="4">
        <f t="shared" si="626"/>
        <v>24127.086004518715</v>
      </c>
      <c r="J3363" s="25">
        <f t="shared" si="633"/>
        <v>25422.3842055481</v>
      </c>
      <c r="K3363" s="15">
        <f t="shared" si="627"/>
        <v>25451.796805051588</v>
      </c>
      <c r="L3363" s="36">
        <f t="shared" si="628"/>
        <v>-1296.7968050515883</v>
      </c>
      <c r="M3363" s="36">
        <f t="shared" si="629"/>
        <v>1296.7968050515883</v>
      </c>
      <c r="N3363" s="36">
        <f t="shared" si="630"/>
        <v>5.3686475059059754E-2</v>
      </c>
      <c r="O3363" s="36">
        <f t="shared" si="631"/>
        <v>1681681.953592007</v>
      </c>
      <c r="P3363" s="35">
        <f t="shared" si="634"/>
        <v>1681681.953592007</v>
      </c>
    </row>
    <row r="3364" spans="1:16" x14ac:dyDescent="0.4">
      <c r="A3364" s="1">
        <v>3363</v>
      </c>
      <c r="B3364" s="21">
        <v>43176</v>
      </c>
      <c r="C3364" s="43">
        <v>3</v>
      </c>
      <c r="D3364" s="23">
        <v>30119</v>
      </c>
      <c r="E3364" s="25">
        <f t="shared" si="635"/>
        <v>23765.25</v>
      </c>
      <c r="F3364" s="25">
        <f t="shared" si="636"/>
        <v>23834.875</v>
      </c>
      <c r="G3364" s="25">
        <f t="shared" si="625"/>
        <v>1.2636525259729703</v>
      </c>
      <c r="H3364" s="25">
        <f t="shared" si="632"/>
        <v>0.99730290362961838</v>
      </c>
      <c r="I3364" s="4">
        <f t="shared" si="626"/>
        <v>30200.453533609376</v>
      </c>
      <c r="J3364" s="25">
        <f t="shared" si="633"/>
        <v>25422.730201137925</v>
      </c>
      <c r="K3364" s="15">
        <f t="shared" si="627"/>
        <v>25354.162647787245</v>
      </c>
      <c r="L3364" s="36">
        <f t="shared" si="628"/>
        <v>4764.8373522127549</v>
      </c>
      <c r="M3364" s="36">
        <f t="shared" si="629"/>
        <v>4764.8373522127549</v>
      </c>
      <c r="N3364" s="36">
        <f t="shared" si="630"/>
        <v>0.15820038355233423</v>
      </c>
      <c r="O3364" s="36">
        <f t="shared" si="631"/>
        <v>22703674.993041858</v>
      </c>
      <c r="P3364" s="35">
        <f t="shared" si="634"/>
        <v>22703674.993041858</v>
      </c>
    </row>
    <row r="3365" spans="1:16" x14ac:dyDescent="0.4">
      <c r="A3365" s="1">
        <v>3364</v>
      </c>
      <c r="B3365" s="21">
        <v>43177</v>
      </c>
      <c r="C3365" s="43">
        <v>4</v>
      </c>
      <c r="D3365" s="23">
        <v>21560</v>
      </c>
      <c r="E3365" s="25">
        <f t="shared" si="635"/>
        <v>23904.5</v>
      </c>
      <c r="F3365" s="25">
        <f t="shared" si="636"/>
        <v>23656</v>
      </c>
      <c r="G3365" s="25">
        <f t="shared" si="625"/>
        <v>0.91139668583023337</v>
      </c>
      <c r="H3365" s="25">
        <f t="shared" si="632"/>
        <v>0.99897478522145755</v>
      </c>
      <c r="I3365" s="4">
        <f t="shared" si="626"/>
        <v>21582.126314850353</v>
      </c>
      <c r="J3365" s="25">
        <f t="shared" si="633"/>
        <v>25423.07619672775</v>
      </c>
      <c r="K3365" s="15">
        <f t="shared" si="627"/>
        <v>25397.012083294856</v>
      </c>
      <c r="L3365" s="36">
        <f t="shared" si="628"/>
        <v>-3837.012083294856</v>
      </c>
      <c r="M3365" s="36">
        <f t="shared" si="629"/>
        <v>3837.012083294856</v>
      </c>
      <c r="N3365" s="36">
        <f t="shared" si="630"/>
        <v>0.1779690205609859</v>
      </c>
      <c r="O3365" s="36">
        <f t="shared" si="631"/>
        <v>14722661.72735073</v>
      </c>
      <c r="P3365" s="35">
        <f t="shared" si="634"/>
        <v>14722661.72735073</v>
      </c>
    </row>
    <row r="3366" spans="1:16" x14ac:dyDescent="0.4">
      <c r="A3366" s="1">
        <v>3365</v>
      </c>
      <c r="B3366" s="21">
        <v>43178</v>
      </c>
      <c r="C3366" s="43">
        <v>1</v>
      </c>
      <c r="D3366" s="23">
        <v>19784</v>
      </c>
      <c r="E3366" s="25">
        <f t="shared" si="635"/>
        <v>23407.5</v>
      </c>
      <c r="F3366" s="25">
        <f t="shared" si="636"/>
        <v>22797.5</v>
      </c>
      <c r="G3366" s="25">
        <f t="shared" si="625"/>
        <v>0.86781445333918195</v>
      </c>
      <c r="H3366" s="25">
        <f t="shared" si="632"/>
        <v>1.002565354379422</v>
      </c>
      <c r="I3366" s="4">
        <f t="shared" si="626"/>
        <v>19733.376895161215</v>
      </c>
      <c r="J3366" s="25">
        <f t="shared" si="633"/>
        <v>25423.422192317579</v>
      </c>
      <c r="K3366" s="15">
        <f t="shared" si="627"/>
        <v>25488.642279778534</v>
      </c>
      <c r="L3366" s="36">
        <f t="shared" si="628"/>
        <v>-5704.6422797785344</v>
      </c>
      <c r="M3366" s="36">
        <f t="shared" si="629"/>
        <v>5704.6422797785344</v>
      </c>
      <c r="N3366" s="36">
        <f t="shared" si="630"/>
        <v>0.28834625352701854</v>
      </c>
      <c r="O3366" s="36">
        <f t="shared" si="631"/>
        <v>32542943.540236834</v>
      </c>
      <c r="P3366" s="35">
        <f t="shared" si="634"/>
        <v>32542943.540236834</v>
      </c>
    </row>
    <row r="3367" spans="1:16" x14ac:dyDescent="0.4">
      <c r="A3367" s="1">
        <v>3366</v>
      </c>
      <c r="B3367" s="21">
        <v>43179</v>
      </c>
      <c r="C3367" s="43">
        <v>2</v>
      </c>
      <c r="D3367" s="23">
        <v>22167</v>
      </c>
      <c r="E3367" s="25">
        <f t="shared" si="635"/>
        <v>22187.5</v>
      </c>
      <c r="F3367" s="25">
        <f t="shared" si="636"/>
        <v>22078.375</v>
      </c>
      <c r="G3367" s="25">
        <f t="shared" si="625"/>
        <v>1.0040141088282086</v>
      </c>
      <c r="H3367" s="25">
        <f t="shared" si="632"/>
        <v>1.001156956769502</v>
      </c>
      <c r="I3367" s="4">
        <f t="shared" si="626"/>
        <v>22141.383376616286</v>
      </c>
      <c r="J3367" s="25">
        <f t="shared" si="633"/>
        <v>25423.768187907404</v>
      </c>
      <c r="K3367" s="15">
        <f t="shared" si="627"/>
        <v>25453.182388618654</v>
      </c>
      <c r="L3367" s="36">
        <f t="shared" si="628"/>
        <v>-3286.1823886186539</v>
      </c>
      <c r="M3367" s="36">
        <f t="shared" si="629"/>
        <v>3286.1823886186539</v>
      </c>
      <c r="N3367" s="36">
        <f t="shared" si="630"/>
        <v>0.14824660028955899</v>
      </c>
      <c r="O3367" s="36">
        <f t="shared" si="631"/>
        <v>10798994.691267401</v>
      </c>
      <c r="P3367" s="35">
        <f t="shared" si="634"/>
        <v>10798994.691267401</v>
      </c>
    </row>
    <row r="3368" spans="1:16" x14ac:dyDescent="0.4">
      <c r="A3368" s="1">
        <v>3367</v>
      </c>
      <c r="B3368" s="21">
        <v>43180</v>
      </c>
      <c r="C3368" s="43">
        <v>3</v>
      </c>
      <c r="D3368" s="23">
        <v>25239</v>
      </c>
      <c r="E3368" s="25">
        <f t="shared" si="635"/>
        <v>21969.25</v>
      </c>
      <c r="F3368" s="25">
        <f t="shared" si="636"/>
        <v>22640.125</v>
      </c>
      <c r="G3368" s="25">
        <f t="shared" si="625"/>
        <v>1.1147906648041916</v>
      </c>
      <c r="H3368" s="25">
        <f t="shared" si="632"/>
        <v>0.99730290362961838</v>
      </c>
      <c r="I3368" s="4">
        <f t="shared" si="626"/>
        <v>25307.256108594811</v>
      </c>
      <c r="J3368" s="25">
        <f t="shared" si="633"/>
        <v>25424.11418349723</v>
      </c>
      <c r="K3368" s="15">
        <f t="shared" si="627"/>
        <v>25355.54289741275</v>
      </c>
      <c r="L3368" s="36">
        <f t="shared" si="628"/>
        <v>-116.54289741274988</v>
      </c>
      <c r="M3368" s="36">
        <f t="shared" si="629"/>
        <v>116.54289741274988</v>
      </c>
      <c r="N3368" s="36">
        <f t="shared" si="630"/>
        <v>4.6175719090593877E-3</v>
      </c>
      <c r="O3368" s="36">
        <f t="shared" si="631"/>
        <v>13582.246937358743</v>
      </c>
      <c r="P3368" s="35">
        <f t="shared" si="634"/>
        <v>13582.246937358743</v>
      </c>
    </row>
    <row r="3369" spans="1:16" x14ac:dyDescent="0.4">
      <c r="A3369" s="1">
        <v>3368</v>
      </c>
      <c r="B3369" s="21">
        <v>43181</v>
      </c>
      <c r="C3369" s="43">
        <v>4</v>
      </c>
      <c r="D3369" s="23">
        <v>20687</v>
      </c>
      <c r="E3369" s="25">
        <f t="shared" si="635"/>
        <v>23311</v>
      </c>
      <c r="F3369" s="25">
        <f t="shared" si="636"/>
        <v>23573.875</v>
      </c>
      <c r="G3369" s="25">
        <f t="shared" si="625"/>
        <v>0.87753922509557725</v>
      </c>
      <c r="H3369" s="25">
        <f t="shared" si="632"/>
        <v>0.99897478522145755</v>
      </c>
      <c r="I3369" s="4">
        <f t="shared" si="626"/>
        <v>20708.230383826962</v>
      </c>
      <c r="J3369" s="25">
        <f t="shared" si="633"/>
        <v>25424.460179087055</v>
      </c>
      <c r="K3369" s="15">
        <f t="shared" si="627"/>
        <v>25398.394646774992</v>
      </c>
      <c r="L3369" s="36">
        <f t="shared" si="628"/>
        <v>-4711.394646774992</v>
      </c>
      <c r="M3369" s="36">
        <f t="shared" si="629"/>
        <v>4711.394646774992</v>
      </c>
      <c r="N3369" s="36">
        <f t="shared" si="630"/>
        <v>0.22774663541233586</v>
      </c>
      <c r="O3369" s="36">
        <f t="shared" si="631"/>
        <v>22197239.517660052</v>
      </c>
      <c r="P3369" s="35">
        <f t="shared" si="634"/>
        <v>22197239.517660052</v>
      </c>
    </row>
    <row r="3370" spans="1:16" x14ac:dyDescent="0.4">
      <c r="A3370" s="1">
        <v>3369</v>
      </c>
      <c r="B3370" s="21">
        <v>43182</v>
      </c>
      <c r="C3370" s="43">
        <v>1</v>
      </c>
      <c r="D3370" s="23">
        <v>25151</v>
      </c>
      <c r="E3370" s="25">
        <f t="shared" si="635"/>
        <v>23836.75</v>
      </c>
      <c r="F3370" s="25">
        <f t="shared" si="636"/>
        <v>23238.875</v>
      </c>
      <c r="G3370" s="25">
        <f t="shared" si="625"/>
        <v>1.0822813066467287</v>
      </c>
      <c r="H3370" s="25">
        <f t="shared" si="632"/>
        <v>1.002565354379422</v>
      </c>
      <c r="I3370" s="4">
        <f t="shared" si="626"/>
        <v>25086.64386828749</v>
      </c>
      <c r="J3370" s="25">
        <f t="shared" si="633"/>
        <v>25424.80617467688</v>
      </c>
      <c r="K3370" s="15">
        <f t="shared" si="627"/>
        <v>25490.029812543042</v>
      </c>
      <c r="L3370" s="36">
        <f t="shared" si="628"/>
        <v>-339.02981254304177</v>
      </c>
      <c r="M3370" s="36">
        <f t="shared" si="629"/>
        <v>339.02981254304177</v>
      </c>
      <c r="N3370" s="36">
        <f t="shared" si="630"/>
        <v>1.3479774662758608E-2</v>
      </c>
      <c r="O3370" s="36">
        <f t="shared" si="631"/>
        <v>114941.21379297004</v>
      </c>
      <c r="P3370" s="35">
        <f t="shared" si="634"/>
        <v>114941.21379297004</v>
      </c>
    </row>
    <row r="3371" spans="1:16" x14ac:dyDescent="0.4">
      <c r="A3371" s="1">
        <v>3370</v>
      </c>
      <c r="B3371" s="21">
        <v>43183</v>
      </c>
      <c r="C3371" s="43">
        <v>2</v>
      </c>
      <c r="D3371" s="23">
        <v>24270</v>
      </c>
      <c r="E3371" s="25">
        <f t="shared" si="635"/>
        <v>22641</v>
      </c>
      <c r="F3371" s="25">
        <f t="shared" si="636"/>
        <v>22139.75</v>
      </c>
      <c r="G3371" s="25">
        <f t="shared" si="625"/>
        <v>1.0962183403154959</v>
      </c>
      <c r="H3371" s="25">
        <f t="shared" si="632"/>
        <v>1.001156956769502</v>
      </c>
      <c r="I3371" s="4">
        <f t="shared" si="626"/>
        <v>24241.953108245467</v>
      </c>
      <c r="J3371" s="25">
        <f t="shared" si="633"/>
        <v>25425.152170266705</v>
      </c>
      <c r="K3371" s="15">
        <f t="shared" si="627"/>
        <v>25454.567972185712</v>
      </c>
      <c r="L3371" s="36">
        <f t="shared" si="628"/>
        <v>-1184.5679721857123</v>
      </c>
      <c r="M3371" s="36">
        <f t="shared" si="629"/>
        <v>1184.5679721857123</v>
      </c>
      <c r="N3371" s="36">
        <f t="shared" si="630"/>
        <v>4.8807909855200338E-2</v>
      </c>
      <c r="O3371" s="36">
        <f t="shared" si="631"/>
        <v>1403201.2807281704</v>
      </c>
      <c r="P3371" s="35">
        <f t="shared" si="634"/>
        <v>1403201.2807281704</v>
      </c>
    </row>
    <row r="3372" spans="1:16" x14ac:dyDescent="0.4">
      <c r="A3372" s="1">
        <v>3371</v>
      </c>
      <c r="B3372" s="21">
        <v>43184</v>
      </c>
      <c r="C3372" s="43">
        <v>3</v>
      </c>
      <c r="D3372" s="23">
        <v>20456</v>
      </c>
      <c r="E3372" s="25">
        <f t="shared" si="635"/>
        <v>21638.5</v>
      </c>
      <c r="F3372" s="25">
        <f t="shared" si="636"/>
        <v>21505.625</v>
      </c>
      <c r="G3372" s="25">
        <f t="shared" si="625"/>
        <v>0.95119300183091637</v>
      </c>
      <c r="H3372" s="25">
        <f t="shared" si="632"/>
        <v>0.99730290362961838</v>
      </c>
      <c r="I3372" s="4">
        <f t="shared" si="626"/>
        <v>20511.32100944631</v>
      </c>
      <c r="J3372" s="25">
        <f t="shared" si="633"/>
        <v>25425.49816585653</v>
      </c>
      <c r="K3372" s="15">
        <f t="shared" si="627"/>
        <v>25356.923147038255</v>
      </c>
      <c r="L3372" s="36">
        <f t="shared" si="628"/>
        <v>-4900.9231470382547</v>
      </c>
      <c r="M3372" s="36">
        <f t="shared" si="629"/>
        <v>4900.9231470382547</v>
      </c>
      <c r="N3372" s="36">
        <f t="shared" si="630"/>
        <v>0.23958365012897218</v>
      </c>
      <c r="O3372" s="36">
        <f t="shared" si="631"/>
        <v>24019047.693175349</v>
      </c>
      <c r="P3372" s="35">
        <f t="shared" si="634"/>
        <v>24019047.693175349</v>
      </c>
    </row>
    <row r="3373" spans="1:16" x14ac:dyDescent="0.4">
      <c r="A3373" s="1">
        <v>3372</v>
      </c>
      <c r="B3373" s="21">
        <v>43185</v>
      </c>
      <c r="C3373" s="43">
        <v>4</v>
      </c>
      <c r="D3373" s="23">
        <v>16677</v>
      </c>
      <c r="E3373" s="25">
        <f t="shared" si="635"/>
        <v>21372.75</v>
      </c>
      <c r="F3373" s="25">
        <f t="shared" si="636"/>
        <v>20849.625</v>
      </c>
      <c r="G3373" s="25">
        <f t="shared" ref="G3373:G3436" si="637">D3373/F3373</f>
        <v>0.7998705012680084</v>
      </c>
      <c r="H3373" s="25">
        <f t="shared" si="632"/>
        <v>0.99897478522145755</v>
      </c>
      <c r="I3373" s="4">
        <f t="shared" ref="I3373:I3436" si="638">D3373/H3373</f>
        <v>16694.115053467503</v>
      </c>
      <c r="J3373" s="25">
        <f t="shared" si="633"/>
        <v>25425.844161446355</v>
      </c>
      <c r="K3373" s="15">
        <f t="shared" ref="K3373:K3436" si="639">H3373*J3373</f>
        <v>25399.777210255124</v>
      </c>
      <c r="L3373" s="36">
        <f t="shared" ref="L3373:L3436" si="640">D3373-K3373</f>
        <v>-8722.7772102551244</v>
      </c>
      <c r="M3373" s="36">
        <f t="shared" ref="M3373:M3436" si="641">ABS(L3373)</f>
        <v>8722.7772102551244</v>
      </c>
      <c r="N3373" s="36">
        <f t="shared" ref="N3373:N3436" si="642">M3373/D3373</f>
        <v>0.5230423463605639</v>
      </c>
      <c r="O3373" s="36">
        <f t="shared" ref="O3373:O3436" si="643">L3373^2</f>
        <v>76086842.259746164</v>
      </c>
      <c r="P3373" s="35">
        <f t="shared" si="634"/>
        <v>76086842.259746164</v>
      </c>
    </row>
    <row r="3374" spans="1:16" x14ac:dyDescent="0.4">
      <c r="A3374" s="1">
        <v>3373</v>
      </c>
      <c r="B3374" s="21">
        <v>43186</v>
      </c>
      <c r="C3374" s="43">
        <v>1</v>
      </c>
      <c r="D3374" s="23">
        <v>24088</v>
      </c>
      <c r="E3374" s="25">
        <f t="shared" si="635"/>
        <v>20326.5</v>
      </c>
      <c r="F3374" s="25">
        <f t="shared" si="636"/>
        <v>20057.375</v>
      </c>
      <c r="G3374" s="25">
        <f t="shared" si="637"/>
        <v>1.2009547610292972</v>
      </c>
      <c r="H3374" s="25">
        <f t="shared" si="632"/>
        <v>1.002565354379422</v>
      </c>
      <c r="I3374" s="4">
        <f t="shared" si="638"/>
        <v>24026.363862244405</v>
      </c>
      <c r="J3374" s="25">
        <f t="shared" si="633"/>
        <v>25426.190157036181</v>
      </c>
      <c r="K3374" s="15">
        <f t="shared" si="639"/>
        <v>25491.417345307549</v>
      </c>
      <c r="L3374" s="36">
        <f t="shared" si="640"/>
        <v>-1403.4173453075491</v>
      </c>
      <c r="M3374" s="36">
        <f t="shared" si="641"/>
        <v>1403.4173453075491</v>
      </c>
      <c r="N3374" s="36">
        <f t="shared" si="642"/>
        <v>5.8262095039336978E-2</v>
      </c>
      <c r="O3374" s="36">
        <f t="shared" si="643"/>
        <v>1969580.2451100885</v>
      </c>
      <c r="P3374" s="35">
        <f t="shared" si="634"/>
        <v>1969580.2451100885</v>
      </c>
    </row>
    <row r="3375" spans="1:16" x14ac:dyDescent="0.4">
      <c r="A3375" s="1">
        <v>3374</v>
      </c>
      <c r="B3375" s="21">
        <v>43187</v>
      </c>
      <c r="C3375" s="43">
        <v>2</v>
      </c>
      <c r="D3375" s="23">
        <v>20085</v>
      </c>
      <c r="E3375" s="25">
        <f t="shared" si="635"/>
        <v>19788.25</v>
      </c>
      <c r="F3375" s="25">
        <f t="shared" si="636"/>
        <v>20292.5</v>
      </c>
      <c r="G3375" s="25">
        <f t="shared" si="637"/>
        <v>0.9897745472465197</v>
      </c>
      <c r="H3375" s="25">
        <f t="shared" si="632"/>
        <v>1.001156956769502</v>
      </c>
      <c r="I3375" s="4">
        <f t="shared" si="638"/>
        <v>20061.789376971989</v>
      </c>
      <c r="J3375" s="25">
        <f t="shared" si="633"/>
        <v>25426.536152626009</v>
      </c>
      <c r="K3375" s="15">
        <f t="shared" si="639"/>
        <v>25455.953555752778</v>
      </c>
      <c r="L3375" s="36">
        <f t="shared" si="640"/>
        <v>-5370.9535557527779</v>
      </c>
      <c r="M3375" s="36">
        <f t="shared" si="641"/>
        <v>5370.9535557527779</v>
      </c>
      <c r="N3375" s="36">
        <f t="shared" si="642"/>
        <v>0.26741118027148508</v>
      </c>
      <c r="O3375" s="36">
        <f t="shared" si="643"/>
        <v>28847142.098053407</v>
      </c>
      <c r="P3375" s="35">
        <f t="shared" si="634"/>
        <v>28847142.098053407</v>
      </c>
    </row>
    <row r="3376" spans="1:16" x14ac:dyDescent="0.4">
      <c r="A3376" s="1">
        <v>3375</v>
      </c>
      <c r="B3376" s="21">
        <v>43188</v>
      </c>
      <c r="C3376" s="43">
        <v>3</v>
      </c>
      <c r="D3376" s="23">
        <v>18303</v>
      </c>
      <c r="E3376" s="25">
        <f t="shared" si="635"/>
        <v>20796.75</v>
      </c>
      <c r="F3376" s="25">
        <f t="shared" si="636"/>
        <v>20374.25</v>
      </c>
      <c r="G3376" s="25">
        <f t="shared" si="637"/>
        <v>0.89833981618955294</v>
      </c>
      <c r="H3376" s="25">
        <f t="shared" si="632"/>
        <v>0.99730290362961838</v>
      </c>
      <c r="I3376" s="4">
        <f t="shared" si="638"/>
        <v>18352.498456975743</v>
      </c>
      <c r="J3376" s="25">
        <f t="shared" si="633"/>
        <v>25426.882148215835</v>
      </c>
      <c r="K3376" s="15">
        <f t="shared" si="639"/>
        <v>25358.303396663759</v>
      </c>
      <c r="L3376" s="36">
        <f t="shared" si="640"/>
        <v>-7055.3033966637595</v>
      </c>
      <c r="M3376" s="36">
        <f t="shared" si="641"/>
        <v>7055.3033966637595</v>
      </c>
      <c r="N3376" s="36">
        <f t="shared" si="642"/>
        <v>0.38547251252055725</v>
      </c>
      <c r="O3376" s="36">
        <f t="shared" si="643"/>
        <v>49777306.018975183</v>
      </c>
      <c r="P3376" s="35">
        <f t="shared" si="634"/>
        <v>49777306.018975183</v>
      </c>
    </row>
    <row r="3377" spans="1:16" x14ac:dyDescent="0.4">
      <c r="A3377" s="1">
        <v>3376</v>
      </c>
      <c r="B3377" s="21">
        <v>43189</v>
      </c>
      <c r="C3377" s="43">
        <v>4</v>
      </c>
      <c r="D3377" s="23">
        <v>20711</v>
      </c>
      <c r="E3377" s="25">
        <f t="shared" si="635"/>
        <v>19951.75</v>
      </c>
      <c r="F3377" s="25">
        <f t="shared" si="636"/>
        <v>20248.625</v>
      </c>
      <c r="G3377" s="25">
        <f t="shared" si="637"/>
        <v>1.022834883850138</v>
      </c>
      <c r="H3377" s="25">
        <f t="shared" si="632"/>
        <v>0.99897478522145755</v>
      </c>
      <c r="I3377" s="4">
        <f t="shared" si="638"/>
        <v>20732.255014233102</v>
      </c>
      <c r="J3377" s="25">
        <f t="shared" si="633"/>
        <v>25427.22814380566</v>
      </c>
      <c r="K3377" s="15">
        <f t="shared" si="639"/>
        <v>25401.15977373526</v>
      </c>
      <c r="L3377" s="36">
        <f t="shared" si="640"/>
        <v>-4690.1597737352604</v>
      </c>
      <c r="M3377" s="36">
        <f t="shared" si="641"/>
        <v>4690.1597737352604</v>
      </c>
      <c r="N3377" s="36">
        <f t="shared" si="642"/>
        <v>0.22645742715152625</v>
      </c>
      <c r="O3377" s="36">
        <f t="shared" si="643"/>
        <v>21997598.703164387</v>
      </c>
      <c r="P3377" s="35">
        <f t="shared" si="634"/>
        <v>21997598.703164387</v>
      </c>
    </row>
    <row r="3378" spans="1:16" x14ac:dyDescent="0.4">
      <c r="A3378" s="1">
        <v>3377</v>
      </c>
      <c r="B3378" s="21">
        <v>43190</v>
      </c>
      <c r="C3378" s="43">
        <v>1</v>
      </c>
      <c r="D3378" s="23">
        <v>20708</v>
      </c>
      <c r="E3378" s="25">
        <f t="shared" si="635"/>
        <v>20545.5</v>
      </c>
      <c r="F3378" s="25">
        <f t="shared" si="636"/>
        <v>22120.75</v>
      </c>
      <c r="G3378" s="25">
        <f t="shared" si="637"/>
        <v>0.93613462473017417</v>
      </c>
      <c r="H3378" s="25">
        <f t="shared" si="632"/>
        <v>1.002565354379422</v>
      </c>
      <c r="I3378" s="4">
        <f t="shared" si="638"/>
        <v>20655.012573038741</v>
      </c>
      <c r="J3378" s="25">
        <f t="shared" si="633"/>
        <v>25427.574139395485</v>
      </c>
      <c r="K3378" s="15">
        <f t="shared" si="639"/>
        <v>25492.80487807206</v>
      </c>
      <c r="L3378" s="36">
        <f t="shared" si="640"/>
        <v>-4784.8048780720601</v>
      </c>
      <c r="M3378" s="36">
        <f t="shared" si="641"/>
        <v>4784.8048780720601</v>
      </c>
      <c r="N3378" s="36">
        <f t="shared" si="642"/>
        <v>0.2310606952903255</v>
      </c>
      <c r="O3378" s="36">
        <f t="shared" si="643"/>
        <v>22894357.721222181</v>
      </c>
      <c r="P3378" s="35">
        <f t="shared" si="634"/>
        <v>22894357.721222181</v>
      </c>
    </row>
    <row r="3379" spans="1:16" x14ac:dyDescent="0.4">
      <c r="A3379" s="1">
        <v>3378</v>
      </c>
      <c r="B3379" s="21">
        <v>43191</v>
      </c>
      <c r="C3379" s="43">
        <v>2</v>
      </c>
      <c r="D3379" s="23">
        <v>22460</v>
      </c>
      <c r="E3379" s="25">
        <f t="shared" si="635"/>
        <v>23696</v>
      </c>
      <c r="F3379" s="25">
        <f t="shared" si="636"/>
        <v>24211.375</v>
      </c>
      <c r="G3379" s="25">
        <f t="shared" si="637"/>
        <v>0.9276631335477642</v>
      </c>
      <c r="H3379" s="25">
        <f t="shared" si="632"/>
        <v>1.001156956769502</v>
      </c>
      <c r="I3379" s="4">
        <f t="shared" si="638"/>
        <v>22434.04478002444</v>
      </c>
      <c r="J3379" s="25">
        <f t="shared" si="633"/>
        <v>25427.92013498531</v>
      </c>
      <c r="K3379" s="15">
        <f t="shared" si="639"/>
        <v>25457.339139319836</v>
      </c>
      <c r="L3379" s="36">
        <f t="shared" si="640"/>
        <v>-2997.3391393198362</v>
      </c>
      <c r="M3379" s="36">
        <f t="shared" si="641"/>
        <v>2997.3391393198362</v>
      </c>
      <c r="N3379" s="36">
        <f t="shared" si="642"/>
        <v>0.13345232143009067</v>
      </c>
      <c r="O3379" s="36">
        <f t="shared" si="643"/>
        <v>8984041.916098576</v>
      </c>
      <c r="P3379" s="35">
        <f t="shared" si="634"/>
        <v>8984041.916098576</v>
      </c>
    </row>
    <row r="3380" spans="1:16" x14ac:dyDescent="0.4">
      <c r="A3380" s="1">
        <v>3379</v>
      </c>
      <c r="B3380" s="21">
        <v>43192</v>
      </c>
      <c r="C3380" s="43">
        <v>3</v>
      </c>
      <c r="D3380" s="23">
        <v>30905</v>
      </c>
      <c r="E3380" s="25">
        <f t="shared" si="635"/>
        <v>24726.75</v>
      </c>
      <c r="F3380" s="25">
        <f t="shared" si="636"/>
        <v>25298.375</v>
      </c>
      <c r="G3380" s="25">
        <f t="shared" si="637"/>
        <v>1.2216199657092599</v>
      </c>
      <c r="H3380" s="25">
        <f t="shared" si="632"/>
        <v>0.99730290362961838</v>
      </c>
      <c r="I3380" s="4">
        <f t="shared" si="638"/>
        <v>30988.579184441642</v>
      </c>
      <c r="J3380" s="25">
        <f t="shared" si="633"/>
        <v>25428.266130575135</v>
      </c>
      <c r="K3380" s="15">
        <f t="shared" si="639"/>
        <v>25359.683646289264</v>
      </c>
      <c r="L3380" s="36">
        <f t="shared" si="640"/>
        <v>5545.3163537107357</v>
      </c>
      <c r="M3380" s="36">
        <f t="shared" si="641"/>
        <v>5545.3163537107357</v>
      </c>
      <c r="N3380" s="36">
        <f t="shared" si="642"/>
        <v>0.17943104202267388</v>
      </c>
      <c r="O3380" s="36">
        <f t="shared" si="643"/>
        <v>30750533.46273173</v>
      </c>
      <c r="P3380" s="35">
        <f t="shared" si="634"/>
        <v>30750533.46273173</v>
      </c>
    </row>
    <row r="3381" spans="1:16" x14ac:dyDescent="0.4">
      <c r="A3381" s="1">
        <v>3380</v>
      </c>
      <c r="B3381" s="21">
        <v>43193</v>
      </c>
      <c r="C3381" s="43">
        <v>4</v>
      </c>
      <c r="D3381" s="23">
        <v>24834</v>
      </c>
      <c r="E3381" s="25">
        <f t="shared" si="635"/>
        <v>25870</v>
      </c>
      <c r="F3381" s="25">
        <f t="shared" si="636"/>
        <v>25706.375</v>
      </c>
      <c r="G3381" s="25">
        <f t="shared" si="637"/>
        <v>0.96606386548083889</v>
      </c>
      <c r="H3381" s="25">
        <f t="shared" si="632"/>
        <v>0.99897478522145755</v>
      </c>
      <c r="I3381" s="4">
        <f t="shared" si="638"/>
        <v>24859.486312754809</v>
      </c>
      <c r="J3381" s="25">
        <f t="shared" si="633"/>
        <v>25428.612126164961</v>
      </c>
      <c r="K3381" s="15">
        <f t="shared" si="639"/>
        <v>25402.542337215393</v>
      </c>
      <c r="L3381" s="36">
        <f t="shared" si="640"/>
        <v>-568.54233721539276</v>
      </c>
      <c r="M3381" s="36">
        <f t="shared" si="641"/>
        <v>568.54233721539276</v>
      </c>
      <c r="N3381" s="36">
        <f t="shared" si="642"/>
        <v>2.2893707707795471E-2</v>
      </c>
      <c r="O3381" s="36">
        <f t="shared" si="643"/>
        <v>323240.38920634135</v>
      </c>
      <c r="P3381" s="35">
        <f t="shared" si="634"/>
        <v>323240.38920634135</v>
      </c>
    </row>
    <row r="3382" spans="1:16" x14ac:dyDescent="0.4">
      <c r="A3382" s="1">
        <v>3381</v>
      </c>
      <c r="B3382" s="21">
        <v>43194</v>
      </c>
      <c r="C3382" s="43">
        <v>1</v>
      </c>
      <c r="D3382" s="23">
        <v>25281</v>
      </c>
      <c r="E3382" s="25">
        <f t="shared" si="635"/>
        <v>25542.75</v>
      </c>
      <c r="F3382" s="25">
        <f t="shared" si="636"/>
        <v>24180.25</v>
      </c>
      <c r="G3382" s="25">
        <f t="shared" si="637"/>
        <v>1.0455226889713714</v>
      </c>
      <c r="H3382" s="25">
        <f t="shared" si="632"/>
        <v>1.002565354379422</v>
      </c>
      <c r="I3382" s="4">
        <f t="shared" si="638"/>
        <v>25216.31122556463</v>
      </c>
      <c r="J3382" s="25">
        <f t="shared" si="633"/>
        <v>25428.958121754786</v>
      </c>
      <c r="K3382" s="15">
        <f t="shared" si="639"/>
        <v>25494.192410836567</v>
      </c>
      <c r="L3382" s="36">
        <f t="shared" si="640"/>
        <v>-213.19241083656743</v>
      </c>
      <c r="M3382" s="36">
        <f t="shared" si="641"/>
        <v>213.19241083656743</v>
      </c>
      <c r="N3382" s="36">
        <f t="shared" si="642"/>
        <v>8.4329105192265906E-3</v>
      </c>
      <c r="O3382" s="36">
        <f t="shared" si="643"/>
        <v>45451.004038307758</v>
      </c>
      <c r="P3382" s="35">
        <f t="shared" si="634"/>
        <v>45451.004038307758</v>
      </c>
    </row>
    <row r="3383" spans="1:16" x14ac:dyDescent="0.4">
      <c r="A3383" s="1">
        <v>3382</v>
      </c>
      <c r="B3383" s="21">
        <v>43195</v>
      </c>
      <c r="C3383" s="43">
        <v>2</v>
      </c>
      <c r="D3383" s="23">
        <v>21151</v>
      </c>
      <c r="E3383" s="25">
        <f t="shared" si="635"/>
        <v>22817.75</v>
      </c>
      <c r="F3383" s="25">
        <f t="shared" si="636"/>
        <v>22386.75</v>
      </c>
      <c r="G3383" s="25">
        <f t="shared" si="637"/>
        <v>0.94479993746300828</v>
      </c>
      <c r="H3383" s="25">
        <f t="shared" si="632"/>
        <v>1.001156956769502</v>
      </c>
      <c r="I3383" s="4">
        <f t="shared" si="638"/>
        <v>21126.557486299953</v>
      </c>
      <c r="J3383" s="25">
        <f t="shared" si="633"/>
        <v>25429.304117344611</v>
      </c>
      <c r="K3383" s="15">
        <f t="shared" si="639"/>
        <v>25458.724722886898</v>
      </c>
      <c r="L3383" s="36">
        <f t="shared" si="640"/>
        <v>-4307.7247228868982</v>
      </c>
      <c r="M3383" s="36">
        <f t="shared" si="641"/>
        <v>4307.7247228868982</v>
      </c>
      <c r="N3383" s="36">
        <f t="shared" si="642"/>
        <v>0.20366529823114266</v>
      </c>
      <c r="O3383" s="36">
        <f t="shared" si="643"/>
        <v>18556492.288171005</v>
      </c>
      <c r="P3383" s="35">
        <f t="shared" si="634"/>
        <v>18556492.288171005</v>
      </c>
    </row>
    <row r="3384" spans="1:16" x14ac:dyDescent="0.4">
      <c r="A3384" s="1">
        <v>3383</v>
      </c>
      <c r="B3384" s="21">
        <v>43196</v>
      </c>
      <c r="C3384" s="43">
        <v>3</v>
      </c>
      <c r="D3384" s="23">
        <v>20005</v>
      </c>
      <c r="E3384" s="25">
        <f t="shared" si="635"/>
        <v>21955.75</v>
      </c>
      <c r="F3384" s="25">
        <f t="shared" si="636"/>
        <v>21088.625</v>
      </c>
      <c r="G3384" s="25">
        <f t="shared" si="637"/>
        <v>0.94861566365754046</v>
      </c>
      <c r="H3384" s="25">
        <f t="shared" si="632"/>
        <v>0.99730290362961838</v>
      </c>
      <c r="I3384" s="4">
        <f t="shared" si="638"/>
        <v>20059.10132938861</v>
      </c>
      <c r="J3384" s="25">
        <f t="shared" si="633"/>
        <v>25429.65011293444</v>
      </c>
      <c r="K3384" s="15">
        <f t="shared" si="639"/>
        <v>25361.063895914769</v>
      </c>
      <c r="L3384" s="36">
        <f t="shared" si="640"/>
        <v>-5356.0638959147691</v>
      </c>
      <c r="M3384" s="36">
        <f t="shared" si="641"/>
        <v>5356.0638959147691</v>
      </c>
      <c r="N3384" s="36">
        <f t="shared" si="642"/>
        <v>0.26773626073055584</v>
      </c>
      <c r="O3384" s="36">
        <f t="shared" si="643"/>
        <v>28687420.457121693</v>
      </c>
      <c r="P3384" s="35">
        <f t="shared" si="634"/>
        <v>28687420.457121693</v>
      </c>
    </row>
    <row r="3385" spans="1:16" x14ac:dyDescent="0.4">
      <c r="A3385" s="1">
        <v>3384</v>
      </c>
      <c r="B3385" s="21">
        <v>43197</v>
      </c>
      <c r="C3385" s="43">
        <v>4</v>
      </c>
      <c r="D3385" s="23">
        <v>21386</v>
      </c>
      <c r="E3385" s="25">
        <f t="shared" si="635"/>
        <v>20221.5</v>
      </c>
      <c r="F3385" s="25">
        <f t="shared" si="636"/>
        <v>20086.375</v>
      </c>
      <c r="G3385" s="25">
        <f t="shared" si="637"/>
        <v>1.0647018190191113</v>
      </c>
      <c r="H3385" s="25">
        <f t="shared" si="632"/>
        <v>0.99897478522145755</v>
      </c>
      <c r="I3385" s="4">
        <f t="shared" si="638"/>
        <v>21407.947744405828</v>
      </c>
      <c r="J3385" s="25">
        <f t="shared" si="633"/>
        <v>25429.996108524265</v>
      </c>
      <c r="K3385" s="15">
        <f t="shared" si="639"/>
        <v>25403.924900695529</v>
      </c>
      <c r="L3385" s="36">
        <f t="shared" si="640"/>
        <v>-4017.9249006955288</v>
      </c>
      <c r="M3385" s="36">
        <f t="shared" si="641"/>
        <v>4017.9249006955288</v>
      </c>
      <c r="N3385" s="36">
        <f t="shared" si="642"/>
        <v>0.18787640983332687</v>
      </c>
      <c r="O3385" s="36">
        <f t="shared" si="643"/>
        <v>16143720.507629175</v>
      </c>
      <c r="P3385" s="35">
        <f t="shared" si="634"/>
        <v>16143720.507629175</v>
      </c>
    </row>
    <row r="3386" spans="1:16" x14ac:dyDescent="0.4">
      <c r="A3386" s="1">
        <v>3385</v>
      </c>
      <c r="B3386" s="21">
        <v>43198</v>
      </c>
      <c r="C3386" s="43">
        <v>1</v>
      </c>
      <c r="D3386" s="23">
        <v>18344</v>
      </c>
      <c r="E3386" s="25">
        <f t="shared" si="635"/>
        <v>19951.25</v>
      </c>
      <c r="F3386" s="25">
        <f t="shared" si="636"/>
        <v>20327.875</v>
      </c>
      <c r="G3386" s="25">
        <f t="shared" si="637"/>
        <v>0.90240617870780881</v>
      </c>
      <c r="H3386" s="25">
        <f t="shared" si="632"/>
        <v>1.002565354379422</v>
      </c>
      <c r="I3386" s="4">
        <f t="shared" si="638"/>
        <v>18297.06155301442</v>
      </c>
      <c r="J3386" s="25">
        <f t="shared" si="633"/>
        <v>25430.34210411409</v>
      </c>
      <c r="K3386" s="15">
        <f t="shared" si="639"/>
        <v>25495.579943601078</v>
      </c>
      <c r="L3386" s="36">
        <f t="shared" si="640"/>
        <v>-7151.5799436010784</v>
      </c>
      <c r="M3386" s="36">
        <f t="shared" si="641"/>
        <v>7151.5799436010784</v>
      </c>
      <c r="N3386" s="36">
        <f t="shared" si="642"/>
        <v>0.38985935148283246</v>
      </c>
      <c r="O3386" s="36">
        <f t="shared" si="643"/>
        <v>51145095.689717203</v>
      </c>
      <c r="P3386" s="35">
        <f t="shared" si="634"/>
        <v>51145095.689717203</v>
      </c>
    </row>
    <row r="3387" spans="1:16" x14ac:dyDescent="0.4">
      <c r="A3387" s="1">
        <v>3386</v>
      </c>
      <c r="B3387" s="21">
        <v>43199</v>
      </c>
      <c r="C3387" s="43">
        <v>2</v>
      </c>
      <c r="D3387" s="23">
        <v>20070</v>
      </c>
      <c r="E3387" s="25">
        <f t="shared" si="635"/>
        <v>20704.5</v>
      </c>
      <c r="F3387" s="25">
        <f t="shared" si="636"/>
        <v>20992.375</v>
      </c>
      <c r="G3387" s="25">
        <f t="shared" si="637"/>
        <v>0.95606142706577979</v>
      </c>
      <c r="H3387" s="25">
        <f t="shared" si="632"/>
        <v>1.001156956769502</v>
      </c>
      <c r="I3387" s="4">
        <f t="shared" si="638"/>
        <v>20046.806711268498</v>
      </c>
      <c r="J3387" s="25">
        <f t="shared" si="633"/>
        <v>25430.688099703915</v>
      </c>
      <c r="K3387" s="15">
        <f t="shared" si="639"/>
        <v>25460.11030645396</v>
      </c>
      <c r="L3387" s="36">
        <f t="shared" si="640"/>
        <v>-5390.1103064539602</v>
      </c>
      <c r="M3387" s="36">
        <f t="shared" si="641"/>
        <v>5390.1103064539602</v>
      </c>
      <c r="N3387" s="36">
        <f t="shared" si="642"/>
        <v>0.26856553594688393</v>
      </c>
      <c r="O3387" s="36">
        <f t="shared" si="643"/>
        <v>29053289.115741204</v>
      </c>
      <c r="P3387" s="35">
        <f t="shared" si="634"/>
        <v>29053289.115741204</v>
      </c>
    </row>
    <row r="3388" spans="1:16" x14ac:dyDescent="0.4">
      <c r="A3388" s="1">
        <v>3387</v>
      </c>
      <c r="B3388" s="21">
        <v>43200</v>
      </c>
      <c r="C3388" s="43">
        <v>3</v>
      </c>
      <c r="D3388" s="23">
        <v>23018</v>
      </c>
      <c r="E3388" s="25">
        <f t="shared" si="635"/>
        <v>21280.25</v>
      </c>
      <c r="F3388" s="25">
        <f t="shared" si="636"/>
        <v>21565.5</v>
      </c>
      <c r="G3388" s="25">
        <f t="shared" si="637"/>
        <v>1.0673529479956412</v>
      </c>
      <c r="H3388" s="25">
        <f t="shared" si="632"/>
        <v>0.99730290362961838</v>
      </c>
      <c r="I3388" s="4">
        <f t="shared" si="638"/>
        <v>23080.249657578959</v>
      </c>
      <c r="J3388" s="25">
        <f t="shared" si="633"/>
        <v>25431.03409529374</v>
      </c>
      <c r="K3388" s="15">
        <f t="shared" si="639"/>
        <v>25362.444145540274</v>
      </c>
      <c r="L3388" s="36">
        <f t="shared" si="640"/>
        <v>-2344.4441455402739</v>
      </c>
      <c r="M3388" s="36">
        <f t="shared" si="641"/>
        <v>2344.4441455402739</v>
      </c>
      <c r="N3388" s="36">
        <f t="shared" si="642"/>
        <v>0.10185264338953315</v>
      </c>
      <c r="O3388" s="36">
        <f t="shared" si="643"/>
        <v>5496418.351558065</v>
      </c>
      <c r="P3388" s="35">
        <f t="shared" si="634"/>
        <v>5496418.351558065</v>
      </c>
    </row>
    <row r="3389" spans="1:16" x14ac:dyDescent="0.4">
      <c r="A3389" s="1">
        <v>3388</v>
      </c>
      <c r="B3389" s="21">
        <v>43201</v>
      </c>
      <c r="C3389" s="43">
        <v>4</v>
      </c>
      <c r="D3389" s="23">
        <v>23689</v>
      </c>
      <c r="E3389" s="25">
        <f t="shared" si="635"/>
        <v>21850.75</v>
      </c>
      <c r="F3389" s="25">
        <f t="shared" si="636"/>
        <v>22412.625</v>
      </c>
      <c r="G3389" s="25">
        <f t="shared" si="637"/>
        <v>1.0569489294538235</v>
      </c>
      <c r="H3389" s="25">
        <f t="shared" si="632"/>
        <v>0.99897478522145755</v>
      </c>
      <c r="I3389" s="4">
        <f t="shared" si="638"/>
        <v>23713.311237128481</v>
      </c>
      <c r="J3389" s="25">
        <f t="shared" si="633"/>
        <v>25431.380090883566</v>
      </c>
      <c r="K3389" s="15">
        <f t="shared" si="639"/>
        <v>25405.307464175661</v>
      </c>
      <c r="L3389" s="36">
        <f t="shared" si="640"/>
        <v>-1716.3074641756612</v>
      </c>
      <c r="M3389" s="36">
        <f t="shared" si="641"/>
        <v>1716.3074641756612</v>
      </c>
      <c r="N3389" s="36">
        <f t="shared" si="642"/>
        <v>7.245166381762258E-2</v>
      </c>
      <c r="O3389" s="36">
        <f t="shared" si="643"/>
        <v>2945711.3115850883</v>
      </c>
      <c r="P3389" s="35">
        <f t="shared" si="634"/>
        <v>2945711.3115850883</v>
      </c>
    </row>
    <row r="3390" spans="1:16" x14ac:dyDescent="0.4">
      <c r="A3390" s="1">
        <v>3389</v>
      </c>
      <c r="B3390" s="21">
        <v>43202</v>
      </c>
      <c r="C3390" s="43">
        <v>1</v>
      </c>
      <c r="D3390" s="23">
        <v>20626</v>
      </c>
      <c r="E3390" s="25">
        <f t="shared" si="635"/>
        <v>22974.5</v>
      </c>
      <c r="F3390" s="25">
        <f t="shared" si="636"/>
        <v>23387.75</v>
      </c>
      <c r="G3390" s="25">
        <f t="shared" si="637"/>
        <v>0.88191467755555797</v>
      </c>
      <c r="H3390" s="25">
        <f t="shared" si="632"/>
        <v>1.002565354379422</v>
      </c>
      <c r="I3390" s="4">
        <f t="shared" si="638"/>
        <v>20573.222393833159</v>
      </c>
      <c r="J3390" s="25">
        <f t="shared" si="633"/>
        <v>25431.726086473391</v>
      </c>
      <c r="K3390" s="15">
        <f t="shared" si="639"/>
        <v>25496.967476365586</v>
      </c>
      <c r="L3390" s="36">
        <f t="shared" si="640"/>
        <v>-4870.9674763655858</v>
      </c>
      <c r="M3390" s="36">
        <f t="shared" si="641"/>
        <v>4870.9674763655858</v>
      </c>
      <c r="N3390" s="36">
        <f t="shared" si="642"/>
        <v>0.23615667004584437</v>
      </c>
      <c r="O3390" s="36">
        <f t="shared" si="643"/>
        <v>23726324.155811325</v>
      </c>
      <c r="P3390" s="35">
        <f t="shared" si="634"/>
        <v>23726324.155811325</v>
      </c>
    </row>
    <row r="3391" spans="1:16" x14ac:dyDescent="0.4">
      <c r="A3391" s="1">
        <v>3390</v>
      </c>
      <c r="B3391" s="21">
        <v>43203</v>
      </c>
      <c r="C3391" s="43">
        <v>2</v>
      </c>
      <c r="D3391" s="23">
        <v>24565</v>
      </c>
      <c r="E3391" s="25">
        <f t="shared" si="635"/>
        <v>23801</v>
      </c>
      <c r="F3391" s="25">
        <f t="shared" si="636"/>
        <v>24048.125</v>
      </c>
      <c r="G3391" s="25">
        <f t="shared" si="637"/>
        <v>1.0214933596694129</v>
      </c>
      <c r="H3391" s="25">
        <f t="shared" si="632"/>
        <v>1.001156956769502</v>
      </c>
      <c r="I3391" s="4">
        <f t="shared" si="638"/>
        <v>24536.612200414085</v>
      </c>
      <c r="J3391" s="25">
        <f t="shared" si="633"/>
        <v>25432.072082063216</v>
      </c>
      <c r="K3391" s="15">
        <f t="shared" si="639"/>
        <v>25461.495890021022</v>
      </c>
      <c r="L3391" s="36">
        <f t="shared" si="640"/>
        <v>-896.49589002102221</v>
      </c>
      <c r="M3391" s="36">
        <f t="shared" si="641"/>
        <v>896.49589002102221</v>
      </c>
      <c r="N3391" s="36">
        <f t="shared" si="642"/>
        <v>3.6494845919846211E-2</v>
      </c>
      <c r="O3391" s="36">
        <f t="shared" si="643"/>
        <v>803704.88082458475</v>
      </c>
      <c r="P3391" s="35">
        <f t="shared" si="634"/>
        <v>803704.88082458475</v>
      </c>
    </row>
    <row r="3392" spans="1:16" x14ac:dyDescent="0.4">
      <c r="A3392" s="1">
        <v>3391</v>
      </c>
      <c r="B3392" s="21">
        <v>43204</v>
      </c>
      <c r="C3392" s="43">
        <v>3</v>
      </c>
      <c r="D3392" s="23">
        <v>26324</v>
      </c>
      <c r="E3392" s="25">
        <f t="shared" si="635"/>
        <v>24295.25</v>
      </c>
      <c r="F3392" s="25">
        <f t="shared" si="636"/>
        <v>24424.75</v>
      </c>
      <c r="G3392" s="25">
        <f t="shared" si="637"/>
        <v>1.0777592401150473</v>
      </c>
      <c r="H3392" s="25">
        <f t="shared" si="632"/>
        <v>0.99730290362961838</v>
      </c>
      <c r="I3392" s="4">
        <f t="shared" si="638"/>
        <v>26395.190372148252</v>
      </c>
      <c r="J3392" s="25">
        <f t="shared" si="633"/>
        <v>25432.418077653041</v>
      </c>
      <c r="K3392" s="15">
        <f t="shared" si="639"/>
        <v>25363.824395165775</v>
      </c>
      <c r="L3392" s="36">
        <f t="shared" si="640"/>
        <v>960.17560483422494</v>
      </c>
      <c r="M3392" s="36">
        <f t="shared" si="641"/>
        <v>960.17560483422494</v>
      </c>
      <c r="N3392" s="36">
        <f t="shared" si="642"/>
        <v>3.6475292692380527E-2</v>
      </c>
      <c r="O3392" s="36">
        <f t="shared" si="643"/>
        <v>921937.19211876974</v>
      </c>
      <c r="P3392" s="35">
        <f t="shared" si="634"/>
        <v>921937.19211876974</v>
      </c>
    </row>
    <row r="3393" spans="1:16" x14ac:dyDescent="0.4">
      <c r="A3393" s="1">
        <v>3392</v>
      </c>
      <c r="B3393" s="21">
        <v>43205</v>
      </c>
      <c r="C3393" s="43">
        <v>4</v>
      </c>
      <c r="D3393" s="23">
        <v>25666</v>
      </c>
      <c r="E3393" s="25">
        <f t="shared" si="635"/>
        <v>24554.25</v>
      </c>
      <c r="F3393" s="25">
        <f t="shared" si="636"/>
        <v>24569.875</v>
      </c>
      <c r="G3393" s="25">
        <f t="shared" si="637"/>
        <v>1.0446125590789535</v>
      </c>
      <c r="H3393" s="25">
        <f t="shared" si="632"/>
        <v>0.99897478522145755</v>
      </c>
      <c r="I3393" s="4">
        <f t="shared" si="638"/>
        <v>25692.340166834379</v>
      </c>
      <c r="J3393" s="25">
        <f t="shared" si="633"/>
        <v>25432.76407324287</v>
      </c>
      <c r="K3393" s="15">
        <f t="shared" si="639"/>
        <v>25406.690027655797</v>
      </c>
      <c r="L3393" s="36">
        <f t="shared" si="640"/>
        <v>259.30997234420283</v>
      </c>
      <c r="M3393" s="36">
        <f t="shared" si="641"/>
        <v>259.30997234420283</v>
      </c>
      <c r="N3393" s="36">
        <f t="shared" si="642"/>
        <v>1.0103248357523683E-2</v>
      </c>
      <c r="O3393" s="36">
        <f t="shared" si="643"/>
        <v>67241.661757151232</v>
      </c>
      <c r="P3393" s="35">
        <f t="shared" si="634"/>
        <v>67241.661757151232</v>
      </c>
    </row>
    <row r="3394" spans="1:16" x14ac:dyDescent="0.4">
      <c r="A3394" s="1">
        <v>3393</v>
      </c>
      <c r="B3394" s="21">
        <v>43206</v>
      </c>
      <c r="C3394" s="43">
        <v>1</v>
      </c>
      <c r="D3394" s="23">
        <v>21662</v>
      </c>
      <c r="E3394" s="25">
        <f t="shared" si="635"/>
        <v>24585.5</v>
      </c>
      <c r="F3394" s="25">
        <f t="shared" si="636"/>
        <v>24307.75</v>
      </c>
      <c r="G3394" s="25">
        <f t="shared" si="637"/>
        <v>0.8911561127623906</v>
      </c>
      <c r="H3394" s="25">
        <f t="shared" ref="H3394:H3457" si="644">VLOOKUP(C3394,$Q$38:$S$42,3,FALSE)</f>
        <v>1.002565354379422</v>
      </c>
      <c r="I3394" s="4">
        <f t="shared" si="638"/>
        <v>21606.571487210989</v>
      </c>
      <c r="J3394" s="25">
        <f t="shared" si="633"/>
        <v>25433.110068832695</v>
      </c>
      <c r="K3394" s="15">
        <f t="shared" si="639"/>
        <v>25498.355009130097</v>
      </c>
      <c r="L3394" s="36">
        <f t="shared" si="640"/>
        <v>-3836.3550091300967</v>
      </c>
      <c r="M3394" s="36">
        <f t="shared" si="641"/>
        <v>3836.3550091300967</v>
      </c>
      <c r="N3394" s="36">
        <f t="shared" si="642"/>
        <v>0.17710068364555889</v>
      </c>
      <c r="O3394" s="36">
        <f t="shared" si="643"/>
        <v>14717619.756077584</v>
      </c>
      <c r="P3394" s="35">
        <f t="shared" si="634"/>
        <v>14717619.756077584</v>
      </c>
    </row>
    <row r="3395" spans="1:16" x14ac:dyDescent="0.4">
      <c r="A3395" s="1">
        <v>3394</v>
      </c>
      <c r="B3395" s="21">
        <v>43207</v>
      </c>
      <c r="C3395" s="43">
        <v>2</v>
      </c>
      <c r="D3395" s="23">
        <v>24690</v>
      </c>
      <c r="E3395" s="25">
        <f t="shared" si="635"/>
        <v>24030</v>
      </c>
      <c r="F3395" s="25">
        <f t="shared" si="636"/>
        <v>23765.125</v>
      </c>
      <c r="G3395" s="25">
        <f t="shared" si="637"/>
        <v>1.0389173210744735</v>
      </c>
      <c r="H3395" s="25">
        <f t="shared" si="644"/>
        <v>1.001156956769502</v>
      </c>
      <c r="I3395" s="4">
        <f t="shared" si="638"/>
        <v>24661.467747943163</v>
      </c>
      <c r="J3395" s="25">
        <f t="shared" ref="J3395:J3458" si="645">INTERCEPT($I$2:$I$3896,$A$2:$A$3896)+SLOPE($I$2:$I$3896,$A$2:$A$3896)*A3395</f>
        <v>25433.45606442252</v>
      </c>
      <c r="K3395" s="15">
        <f t="shared" si="639"/>
        <v>25462.881473588084</v>
      </c>
      <c r="L3395" s="36">
        <f t="shared" si="640"/>
        <v>-772.88147358808419</v>
      </c>
      <c r="M3395" s="36">
        <f t="shared" si="641"/>
        <v>772.88147358808419</v>
      </c>
      <c r="N3395" s="36">
        <f t="shared" si="642"/>
        <v>3.1303421368492679E-2</v>
      </c>
      <c r="O3395" s="36">
        <f t="shared" si="643"/>
        <v>597345.77221568848</v>
      </c>
      <c r="P3395" s="35">
        <f t="shared" ref="P3395:P3458" si="646">(D3395-K3395)^2</f>
        <v>597345.77221568848</v>
      </c>
    </row>
    <row r="3396" spans="1:16" x14ac:dyDescent="0.4">
      <c r="A3396" s="1">
        <v>3395</v>
      </c>
      <c r="B3396" s="21">
        <v>43208</v>
      </c>
      <c r="C3396" s="43">
        <v>3</v>
      </c>
      <c r="D3396" s="23">
        <v>24102</v>
      </c>
      <c r="E3396" s="25">
        <f t="shared" si="635"/>
        <v>23500.25</v>
      </c>
      <c r="F3396" s="25">
        <f t="shared" si="636"/>
        <v>23682.125</v>
      </c>
      <c r="G3396" s="25">
        <f t="shared" si="637"/>
        <v>1.017729616746808</v>
      </c>
      <c r="H3396" s="25">
        <f t="shared" si="644"/>
        <v>0.99730290362961838</v>
      </c>
      <c r="I3396" s="4">
        <f t="shared" si="638"/>
        <v>24167.181216742028</v>
      </c>
      <c r="J3396" s="25">
        <f t="shared" si="645"/>
        <v>25433.802060012345</v>
      </c>
      <c r="K3396" s="15">
        <f t="shared" si="639"/>
        <v>25365.20464479128</v>
      </c>
      <c r="L3396" s="36">
        <f t="shared" si="640"/>
        <v>-1263.2046447912799</v>
      </c>
      <c r="M3396" s="36">
        <f t="shared" si="641"/>
        <v>1263.2046447912799</v>
      </c>
      <c r="N3396" s="36">
        <f t="shared" si="642"/>
        <v>5.2410781046854198E-2</v>
      </c>
      <c r="O3396" s="36">
        <f t="shared" si="643"/>
        <v>1595685.9746222636</v>
      </c>
      <c r="P3396" s="35">
        <f t="shared" si="646"/>
        <v>1595685.9746222636</v>
      </c>
    </row>
    <row r="3397" spans="1:16" x14ac:dyDescent="0.4">
      <c r="A3397" s="1">
        <v>3396</v>
      </c>
      <c r="B3397" s="21">
        <v>43209</v>
      </c>
      <c r="C3397" s="43">
        <v>4</v>
      </c>
      <c r="D3397" s="23">
        <v>23547</v>
      </c>
      <c r="E3397" s="25">
        <f t="shared" ref="E3397:E3460" si="647">AVERAGE(D3395:D3398)</f>
        <v>23864</v>
      </c>
      <c r="F3397" s="25">
        <f t="shared" ref="F3397:F3460" si="648">AVERAGE(E3397:E3398)</f>
        <v>24085.125</v>
      </c>
      <c r="G3397" s="25">
        <f t="shared" si="637"/>
        <v>0.97765737151042398</v>
      </c>
      <c r="H3397" s="25">
        <f t="shared" si="644"/>
        <v>0.99897478522145755</v>
      </c>
      <c r="I3397" s="4">
        <f t="shared" si="638"/>
        <v>23571.165507225476</v>
      </c>
      <c r="J3397" s="25">
        <f t="shared" si="645"/>
        <v>25434.148055602171</v>
      </c>
      <c r="K3397" s="15">
        <f t="shared" si="639"/>
        <v>25408.07259113593</v>
      </c>
      <c r="L3397" s="36">
        <f t="shared" si="640"/>
        <v>-1861.0725911359295</v>
      </c>
      <c r="M3397" s="36">
        <f t="shared" si="641"/>
        <v>1861.0725911359295</v>
      </c>
      <c r="N3397" s="36">
        <f t="shared" si="642"/>
        <v>7.9036505335538687E-2</v>
      </c>
      <c r="O3397" s="36">
        <f t="shared" si="643"/>
        <v>3463591.1894774027</v>
      </c>
      <c r="P3397" s="35">
        <f t="shared" si="646"/>
        <v>3463591.1894774027</v>
      </c>
    </row>
    <row r="3398" spans="1:16" x14ac:dyDescent="0.4">
      <c r="A3398" s="1">
        <v>3397</v>
      </c>
      <c r="B3398" s="21">
        <v>43210</v>
      </c>
      <c r="C3398" s="43">
        <v>1</v>
      </c>
      <c r="D3398" s="23">
        <v>23117</v>
      </c>
      <c r="E3398" s="25">
        <f t="shared" si="647"/>
        <v>24306.25</v>
      </c>
      <c r="F3398" s="25">
        <f t="shared" si="648"/>
        <v>24354.875</v>
      </c>
      <c r="G3398" s="25">
        <f t="shared" si="637"/>
        <v>0.94917342010583095</v>
      </c>
      <c r="H3398" s="25">
        <f t="shared" si="644"/>
        <v>1.002565354379422</v>
      </c>
      <c r="I3398" s="4">
        <f t="shared" si="638"/>
        <v>23057.848447505145</v>
      </c>
      <c r="J3398" s="25">
        <f t="shared" si="645"/>
        <v>25434.494051191996</v>
      </c>
      <c r="K3398" s="15">
        <f t="shared" si="639"/>
        <v>25499.742541894604</v>
      </c>
      <c r="L3398" s="36">
        <f t="shared" si="640"/>
        <v>-2382.7425418946041</v>
      </c>
      <c r="M3398" s="36">
        <f t="shared" si="641"/>
        <v>2382.7425418946041</v>
      </c>
      <c r="N3398" s="36">
        <f t="shared" si="642"/>
        <v>0.10307317307153195</v>
      </c>
      <c r="O3398" s="36">
        <f t="shared" si="643"/>
        <v>5677462.0209543593</v>
      </c>
      <c r="P3398" s="35">
        <f t="shared" si="646"/>
        <v>5677462.0209543593</v>
      </c>
    </row>
    <row r="3399" spans="1:16" x14ac:dyDescent="0.4">
      <c r="A3399" s="1">
        <v>3398</v>
      </c>
      <c r="B3399" s="21">
        <v>43211</v>
      </c>
      <c r="C3399" s="43">
        <v>2</v>
      </c>
      <c r="D3399" s="23">
        <v>26459</v>
      </c>
      <c r="E3399" s="25">
        <f t="shared" si="647"/>
        <v>24403.5</v>
      </c>
      <c r="F3399" s="25">
        <f t="shared" si="648"/>
        <v>23946</v>
      </c>
      <c r="G3399" s="25">
        <f t="shared" si="637"/>
        <v>1.1049444583646537</v>
      </c>
      <c r="H3399" s="25">
        <f t="shared" si="644"/>
        <v>1.001156956769502</v>
      </c>
      <c r="I3399" s="4">
        <f t="shared" si="638"/>
        <v>26428.423456574652</v>
      </c>
      <c r="J3399" s="25">
        <f t="shared" si="645"/>
        <v>25434.840046781821</v>
      </c>
      <c r="K3399" s="15">
        <f t="shared" si="639"/>
        <v>25464.267057155146</v>
      </c>
      <c r="L3399" s="36">
        <f t="shared" si="640"/>
        <v>994.73294284485382</v>
      </c>
      <c r="M3399" s="36">
        <f t="shared" si="641"/>
        <v>994.73294284485382</v>
      </c>
      <c r="N3399" s="36">
        <f t="shared" si="642"/>
        <v>3.7595258431719028E-2</v>
      </c>
      <c r="O3399" s="36">
        <f t="shared" si="643"/>
        <v>989493.62758078321</v>
      </c>
      <c r="P3399" s="35">
        <f t="shared" si="646"/>
        <v>989493.62758078321</v>
      </c>
    </row>
    <row r="3400" spans="1:16" x14ac:dyDescent="0.4">
      <c r="A3400" s="1">
        <v>3399</v>
      </c>
      <c r="B3400" s="21">
        <v>43212</v>
      </c>
      <c r="C3400" s="43">
        <v>3</v>
      </c>
      <c r="D3400" s="23">
        <v>24491</v>
      </c>
      <c r="E3400" s="25">
        <f t="shared" si="647"/>
        <v>23488.5</v>
      </c>
      <c r="F3400" s="25">
        <f t="shared" si="648"/>
        <v>24082.5</v>
      </c>
      <c r="G3400" s="25">
        <f t="shared" si="637"/>
        <v>1.0169625246548324</v>
      </c>
      <c r="H3400" s="25">
        <f t="shared" si="644"/>
        <v>0.99730290362961838</v>
      </c>
      <c r="I3400" s="4">
        <f t="shared" si="638"/>
        <v>24557.233224596675</v>
      </c>
      <c r="J3400" s="25">
        <f t="shared" si="645"/>
        <v>25435.186042371646</v>
      </c>
      <c r="K3400" s="15">
        <f t="shared" si="639"/>
        <v>25366.584894416785</v>
      </c>
      <c r="L3400" s="36">
        <f t="shared" si="640"/>
        <v>-875.58489441678466</v>
      </c>
      <c r="M3400" s="36">
        <f t="shared" si="641"/>
        <v>875.58489441678466</v>
      </c>
      <c r="N3400" s="36">
        <f t="shared" si="642"/>
        <v>3.5751292083491266E-2</v>
      </c>
      <c r="O3400" s="36">
        <f t="shared" si="643"/>
        <v>766648.907330852</v>
      </c>
      <c r="P3400" s="35">
        <f t="shared" si="646"/>
        <v>766648.907330852</v>
      </c>
    </row>
    <row r="3401" spans="1:16" x14ac:dyDescent="0.4">
      <c r="A3401" s="1">
        <v>3400</v>
      </c>
      <c r="B3401" s="21">
        <v>43213</v>
      </c>
      <c r="C3401" s="43">
        <v>4</v>
      </c>
      <c r="D3401" s="23">
        <v>19887</v>
      </c>
      <c r="E3401" s="25">
        <f t="shared" si="647"/>
        <v>24676.5</v>
      </c>
      <c r="F3401" s="25">
        <f t="shared" si="648"/>
        <v>24814.875</v>
      </c>
      <c r="G3401" s="25">
        <f t="shared" si="637"/>
        <v>0.80141447418131262</v>
      </c>
      <c r="H3401" s="25">
        <f t="shared" si="644"/>
        <v>0.99897478522145755</v>
      </c>
      <c r="I3401" s="4">
        <f t="shared" si="638"/>
        <v>19907.409370288915</v>
      </c>
      <c r="J3401" s="25">
        <f t="shared" si="645"/>
        <v>25435.532037961475</v>
      </c>
      <c r="K3401" s="15">
        <f t="shared" si="639"/>
        <v>25409.455154616066</v>
      </c>
      <c r="L3401" s="36">
        <f t="shared" si="640"/>
        <v>-5522.4551546160656</v>
      </c>
      <c r="M3401" s="36">
        <f t="shared" si="641"/>
        <v>5522.4551546160656</v>
      </c>
      <c r="N3401" s="36">
        <f t="shared" si="642"/>
        <v>0.27769171592578396</v>
      </c>
      <c r="O3401" s="36">
        <f t="shared" si="643"/>
        <v>30497510.934745554</v>
      </c>
      <c r="P3401" s="35">
        <f t="shared" si="646"/>
        <v>30497510.934745554</v>
      </c>
    </row>
    <row r="3402" spans="1:16" x14ac:dyDescent="0.4">
      <c r="A3402" s="1">
        <v>3401</v>
      </c>
      <c r="B3402" s="21">
        <v>43214</v>
      </c>
      <c r="C3402" s="43">
        <v>1</v>
      </c>
      <c r="D3402" s="23">
        <v>27869</v>
      </c>
      <c r="E3402" s="25">
        <f t="shared" si="647"/>
        <v>24953.25</v>
      </c>
      <c r="F3402" s="25">
        <f t="shared" si="648"/>
        <v>24510.25</v>
      </c>
      <c r="G3402" s="25">
        <f t="shared" si="637"/>
        <v>1.1370345059719913</v>
      </c>
      <c r="H3402" s="25">
        <f t="shared" si="644"/>
        <v>1.002565354379422</v>
      </c>
      <c r="I3402" s="4">
        <f t="shared" si="638"/>
        <v>27797.689076589562</v>
      </c>
      <c r="J3402" s="25">
        <f t="shared" si="645"/>
        <v>25435.8780335513</v>
      </c>
      <c r="K3402" s="15">
        <f t="shared" si="639"/>
        <v>25501.130074659115</v>
      </c>
      <c r="L3402" s="36">
        <f t="shared" si="640"/>
        <v>2367.8699253408849</v>
      </c>
      <c r="M3402" s="36">
        <f t="shared" si="641"/>
        <v>2367.8699253408849</v>
      </c>
      <c r="N3402" s="36">
        <f t="shared" si="642"/>
        <v>8.496429456890757E-2</v>
      </c>
      <c r="O3402" s="36">
        <f t="shared" si="643"/>
        <v>5606807.9833338484</v>
      </c>
      <c r="P3402" s="35">
        <f t="shared" si="646"/>
        <v>5606807.9833338484</v>
      </c>
    </row>
    <row r="3403" spans="1:16" x14ac:dyDescent="0.4">
      <c r="A3403" s="1">
        <v>3402</v>
      </c>
      <c r="B3403" s="21">
        <v>43215</v>
      </c>
      <c r="C3403" s="43">
        <v>2</v>
      </c>
      <c r="D3403" s="23">
        <v>27566</v>
      </c>
      <c r="E3403" s="25">
        <f t="shared" si="647"/>
        <v>24067.25</v>
      </c>
      <c r="F3403" s="25">
        <f t="shared" si="648"/>
        <v>26390</v>
      </c>
      <c r="G3403" s="25">
        <f t="shared" si="637"/>
        <v>1.0445623342175065</v>
      </c>
      <c r="H3403" s="25">
        <f t="shared" si="644"/>
        <v>1.001156956769502</v>
      </c>
      <c r="I3403" s="4">
        <f t="shared" si="638"/>
        <v>27534.14418549215</v>
      </c>
      <c r="J3403" s="25">
        <f t="shared" si="645"/>
        <v>25436.224029141125</v>
      </c>
      <c r="K3403" s="15">
        <f t="shared" si="639"/>
        <v>25465.652640722208</v>
      </c>
      <c r="L3403" s="36">
        <f t="shared" si="640"/>
        <v>2100.3473592777918</v>
      </c>
      <c r="M3403" s="36">
        <f t="shared" si="641"/>
        <v>2100.3473592777918</v>
      </c>
      <c r="N3403" s="36">
        <f t="shared" si="642"/>
        <v>7.6193403441841098E-2</v>
      </c>
      <c r="O3403" s="36">
        <f t="shared" si="643"/>
        <v>4411459.0296251932</v>
      </c>
      <c r="P3403" s="35">
        <f t="shared" si="646"/>
        <v>4411459.0296251932</v>
      </c>
    </row>
    <row r="3404" spans="1:16" x14ac:dyDescent="0.4">
      <c r="A3404" s="1">
        <v>3403</v>
      </c>
      <c r="B3404" s="21">
        <v>43216</v>
      </c>
      <c r="C3404" s="43">
        <v>3</v>
      </c>
      <c r="D3404" s="23">
        <v>20947</v>
      </c>
      <c r="E3404" s="25">
        <f t="shared" si="647"/>
        <v>28712.75</v>
      </c>
      <c r="F3404" s="25">
        <f t="shared" si="648"/>
        <v>28503.875</v>
      </c>
      <c r="G3404" s="25">
        <f t="shared" si="637"/>
        <v>0.73488253790054858</v>
      </c>
      <c r="H3404" s="25">
        <f t="shared" si="644"/>
        <v>0.99730290362961838</v>
      </c>
      <c r="I3404" s="4">
        <f t="shared" si="638"/>
        <v>21003.648865118881</v>
      </c>
      <c r="J3404" s="25">
        <f t="shared" si="645"/>
        <v>25436.570024730951</v>
      </c>
      <c r="K3404" s="15">
        <f t="shared" si="639"/>
        <v>25367.965144042289</v>
      </c>
      <c r="L3404" s="36">
        <f t="shared" si="640"/>
        <v>-4420.9651440422895</v>
      </c>
      <c r="M3404" s="36">
        <f t="shared" si="641"/>
        <v>4420.9651440422895</v>
      </c>
      <c r="N3404" s="36">
        <f t="shared" si="642"/>
        <v>0.21105481186051891</v>
      </c>
      <c r="O3404" s="36">
        <f t="shared" si="643"/>
        <v>19544932.804836862</v>
      </c>
      <c r="P3404" s="35">
        <f t="shared" si="646"/>
        <v>19544932.804836862</v>
      </c>
    </row>
    <row r="3405" spans="1:16" x14ac:dyDescent="0.4">
      <c r="A3405" s="1">
        <v>3404</v>
      </c>
      <c r="B3405" s="21">
        <v>43217</v>
      </c>
      <c r="C3405" s="43">
        <v>4</v>
      </c>
      <c r="D3405" s="23">
        <v>38469</v>
      </c>
      <c r="E3405" s="25">
        <f t="shared" si="647"/>
        <v>28295</v>
      </c>
      <c r="F3405" s="25">
        <f t="shared" si="648"/>
        <v>27751.125</v>
      </c>
      <c r="G3405" s="25">
        <f t="shared" si="637"/>
        <v>1.3862140724024701</v>
      </c>
      <c r="H3405" s="25">
        <f t="shared" si="644"/>
        <v>0.99897478522145755</v>
      </c>
      <c r="I3405" s="4">
        <f t="shared" si="638"/>
        <v>38508.479462243893</v>
      </c>
      <c r="J3405" s="25">
        <f t="shared" si="645"/>
        <v>25436.916020320776</v>
      </c>
      <c r="K3405" s="15">
        <f t="shared" si="639"/>
        <v>25410.837718096198</v>
      </c>
      <c r="L3405" s="36">
        <f t="shared" si="640"/>
        <v>13058.162281903802</v>
      </c>
      <c r="M3405" s="36">
        <f t="shared" si="641"/>
        <v>13058.162281903802</v>
      </c>
      <c r="N3405" s="36">
        <f t="shared" si="642"/>
        <v>0.33944636673435241</v>
      </c>
      <c r="O3405" s="36">
        <f t="shared" si="643"/>
        <v>170515602.18053511</v>
      </c>
      <c r="P3405" s="35">
        <f t="shared" si="646"/>
        <v>170515602.18053511</v>
      </c>
    </row>
    <row r="3406" spans="1:16" x14ac:dyDescent="0.4">
      <c r="A3406" s="1">
        <v>3405</v>
      </c>
      <c r="B3406" s="21">
        <v>43218</v>
      </c>
      <c r="C3406" s="43">
        <v>1</v>
      </c>
      <c r="D3406" s="23">
        <v>26198</v>
      </c>
      <c r="E3406" s="25">
        <f t="shared" si="647"/>
        <v>27207.25</v>
      </c>
      <c r="F3406" s="25">
        <f t="shared" si="648"/>
        <v>27346</v>
      </c>
      <c r="G3406" s="25">
        <f t="shared" si="637"/>
        <v>0.9580194543991809</v>
      </c>
      <c r="H3406" s="25">
        <f t="shared" si="644"/>
        <v>1.002565354379422</v>
      </c>
      <c r="I3406" s="4">
        <f t="shared" si="638"/>
        <v>26130.964814973388</v>
      </c>
      <c r="J3406" s="25">
        <f t="shared" si="645"/>
        <v>25437.262015910601</v>
      </c>
      <c r="K3406" s="15">
        <f t="shared" si="639"/>
        <v>25502.517607423622</v>
      </c>
      <c r="L3406" s="36">
        <f t="shared" si="640"/>
        <v>695.48239257637761</v>
      </c>
      <c r="M3406" s="36">
        <f t="shared" si="641"/>
        <v>695.48239257637761</v>
      </c>
      <c r="N3406" s="36">
        <f t="shared" si="642"/>
        <v>2.6547155988105108E-2</v>
      </c>
      <c r="O3406" s="36">
        <f t="shared" si="643"/>
        <v>483695.75838376262</v>
      </c>
      <c r="P3406" s="35">
        <f t="shared" si="646"/>
        <v>483695.75838376262</v>
      </c>
    </row>
    <row r="3407" spans="1:16" x14ac:dyDescent="0.4">
      <c r="A3407" s="1">
        <v>3406</v>
      </c>
      <c r="B3407" s="21">
        <v>43219</v>
      </c>
      <c r="C3407" s="43">
        <v>2</v>
      </c>
      <c r="D3407" s="23">
        <v>23215</v>
      </c>
      <c r="E3407" s="25">
        <f t="shared" si="647"/>
        <v>27484.75</v>
      </c>
      <c r="F3407" s="25">
        <f t="shared" si="648"/>
        <v>25857.75</v>
      </c>
      <c r="G3407" s="25">
        <f t="shared" si="637"/>
        <v>0.89779659869864936</v>
      </c>
      <c r="H3407" s="25">
        <f t="shared" si="644"/>
        <v>1.001156956769502</v>
      </c>
      <c r="I3407" s="4">
        <f t="shared" si="638"/>
        <v>23188.17228710006</v>
      </c>
      <c r="J3407" s="25">
        <f t="shared" si="645"/>
        <v>25437.608011500426</v>
      </c>
      <c r="K3407" s="15">
        <f t="shared" si="639"/>
        <v>25467.03822428927</v>
      </c>
      <c r="L3407" s="36">
        <f t="shared" si="640"/>
        <v>-2252.0382242892701</v>
      </c>
      <c r="M3407" s="36">
        <f t="shared" si="641"/>
        <v>2252.0382242892701</v>
      </c>
      <c r="N3407" s="36">
        <f t="shared" si="642"/>
        <v>9.7007892495768688E-2</v>
      </c>
      <c r="O3407" s="36">
        <f t="shared" si="643"/>
        <v>5071676.1636599693</v>
      </c>
      <c r="P3407" s="35">
        <f t="shared" si="646"/>
        <v>5071676.1636599693</v>
      </c>
    </row>
    <row r="3408" spans="1:16" x14ac:dyDescent="0.4">
      <c r="A3408" s="1">
        <v>3407</v>
      </c>
      <c r="B3408" s="21">
        <v>43220</v>
      </c>
      <c r="C3408" s="43">
        <v>3</v>
      </c>
      <c r="D3408" s="23">
        <v>22057</v>
      </c>
      <c r="E3408" s="25">
        <f t="shared" si="647"/>
        <v>24230.75</v>
      </c>
      <c r="F3408" s="25">
        <f t="shared" si="648"/>
        <v>24150.5</v>
      </c>
      <c r="G3408" s="25">
        <f t="shared" si="637"/>
        <v>0.91331442413200559</v>
      </c>
      <c r="H3408" s="25">
        <f t="shared" si="644"/>
        <v>0.99730290362961838</v>
      </c>
      <c r="I3408" s="4">
        <f t="shared" si="638"/>
        <v>22116.650738431621</v>
      </c>
      <c r="J3408" s="25">
        <f t="shared" si="645"/>
        <v>25437.954007090251</v>
      </c>
      <c r="K3408" s="15">
        <f t="shared" si="639"/>
        <v>25369.345393667794</v>
      </c>
      <c r="L3408" s="36">
        <f t="shared" si="640"/>
        <v>-3312.3453936677943</v>
      </c>
      <c r="M3408" s="36">
        <f t="shared" si="641"/>
        <v>3312.3453936677943</v>
      </c>
      <c r="N3408" s="36">
        <f t="shared" si="642"/>
        <v>0.15017207207089786</v>
      </c>
      <c r="O3408" s="36">
        <f t="shared" si="643"/>
        <v>10971632.006952254</v>
      </c>
      <c r="P3408" s="35">
        <f t="shared" si="646"/>
        <v>10971632.006952254</v>
      </c>
    </row>
    <row r="3409" spans="1:16" x14ac:dyDescent="0.4">
      <c r="A3409" s="1">
        <v>3408</v>
      </c>
      <c r="B3409" s="21">
        <v>43221</v>
      </c>
      <c r="C3409" s="43">
        <v>4</v>
      </c>
      <c r="D3409" s="23">
        <v>25453</v>
      </c>
      <c r="E3409" s="25">
        <f t="shared" si="647"/>
        <v>24070.25</v>
      </c>
      <c r="F3409" s="25">
        <f t="shared" si="648"/>
        <v>23662.25</v>
      </c>
      <c r="G3409" s="25">
        <f t="shared" si="637"/>
        <v>1.0756796162664159</v>
      </c>
      <c r="H3409" s="25">
        <f t="shared" si="644"/>
        <v>0.99897478522145755</v>
      </c>
      <c r="I3409" s="4">
        <f t="shared" si="638"/>
        <v>25479.121571979875</v>
      </c>
      <c r="J3409" s="25">
        <f t="shared" si="645"/>
        <v>25438.300002680076</v>
      </c>
      <c r="K3409" s="15">
        <f t="shared" si="639"/>
        <v>25412.220281576334</v>
      </c>
      <c r="L3409" s="36">
        <f t="shared" si="640"/>
        <v>40.779718423666054</v>
      </c>
      <c r="M3409" s="36">
        <f t="shared" si="641"/>
        <v>40.779718423666054</v>
      </c>
      <c r="N3409" s="36">
        <f t="shared" si="642"/>
        <v>1.6021576405007682E-3</v>
      </c>
      <c r="O3409" s="36">
        <f t="shared" si="643"/>
        <v>1662.9854347134885</v>
      </c>
      <c r="P3409" s="35">
        <f t="shared" si="646"/>
        <v>1662.9854347134885</v>
      </c>
    </row>
    <row r="3410" spans="1:16" x14ac:dyDescent="0.4">
      <c r="A3410" s="1">
        <v>3409</v>
      </c>
      <c r="B3410" s="21">
        <v>43222</v>
      </c>
      <c r="C3410" s="43">
        <v>1</v>
      </c>
      <c r="D3410" s="23">
        <v>25556</v>
      </c>
      <c r="E3410" s="25">
        <f t="shared" si="647"/>
        <v>23254.25</v>
      </c>
      <c r="F3410" s="25">
        <f t="shared" si="648"/>
        <v>24361.75</v>
      </c>
      <c r="G3410" s="25">
        <f t="shared" si="637"/>
        <v>1.0490215193900274</v>
      </c>
      <c r="H3410" s="25">
        <f t="shared" si="644"/>
        <v>1.002565354379422</v>
      </c>
      <c r="I3410" s="4">
        <f t="shared" si="638"/>
        <v>25490.607558266274</v>
      </c>
      <c r="J3410" s="25">
        <f t="shared" si="645"/>
        <v>25438.645998269905</v>
      </c>
      <c r="K3410" s="15">
        <f t="shared" si="639"/>
        <v>25503.905140188133</v>
      </c>
      <c r="L3410" s="36">
        <f t="shared" si="640"/>
        <v>52.094859811866627</v>
      </c>
      <c r="M3410" s="36">
        <f t="shared" si="641"/>
        <v>52.094859811866627</v>
      </c>
      <c r="N3410" s="36">
        <f t="shared" si="642"/>
        <v>2.0384590629154262E-3</v>
      </c>
      <c r="O3410" s="36">
        <f t="shared" si="643"/>
        <v>2713.8744188180367</v>
      </c>
      <c r="P3410" s="35">
        <f t="shared" si="646"/>
        <v>2713.8744188180367</v>
      </c>
    </row>
    <row r="3411" spans="1:16" x14ac:dyDescent="0.4">
      <c r="A3411" s="1">
        <v>3410</v>
      </c>
      <c r="B3411" s="21">
        <v>43223</v>
      </c>
      <c r="C3411" s="43">
        <v>2</v>
      </c>
      <c r="D3411" s="23">
        <v>19951</v>
      </c>
      <c r="E3411" s="25">
        <f t="shared" si="647"/>
        <v>25469.25</v>
      </c>
      <c r="F3411" s="25">
        <f t="shared" si="648"/>
        <v>26346.375</v>
      </c>
      <c r="G3411" s="25">
        <f t="shared" si="637"/>
        <v>0.75725787703241909</v>
      </c>
      <c r="H3411" s="25">
        <f t="shared" si="644"/>
        <v>1.001156956769502</v>
      </c>
      <c r="I3411" s="4">
        <f t="shared" si="638"/>
        <v>19927.944230020817</v>
      </c>
      <c r="J3411" s="25">
        <f t="shared" si="645"/>
        <v>25438.99199385973</v>
      </c>
      <c r="K3411" s="15">
        <f t="shared" si="639"/>
        <v>25468.423807856332</v>
      </c>
      <c r="L3411" s="36">
        <f t="shared" si="640"/>
        <v>-5517.4238078563321</v>
      </c>
      <c r="M3411" s="36">
        <f t="shared" si="641"/>
        <v>5517.4238078563321</v>
      </c>
      <c r="N3411" s="36">
        <f t="shared" si="642"/>
        <v>0.27654873479305958</v>
      </c>
      <c r="O3411" s="36">
        <f t="shared" si="643"/>
        <v>30441965.475499868</v>
      </c>
      <c r="P3411" s="35">
        <f t="shared" si="646"/>
        <v>30441965.475499868</v>
      </c>
    </row>
    <row r="3412" spans="1:16" x14ac:dyDescent="0.4">
      <c r="A3412" s="1">
        <v>3411</v>
      </c>
      <c r="B3412" s="21">
        <v>43224</v>
      </c>
      <c r="C3412" s="43">
        <v>3</v>
      </c>
      <c r="D3412" s="23">
        <v>30917</v>
      </c>
      <c r="E3412" s="25">
        <f t="shared" si="647"/>
        <v>27223.5</v>
      </c>
      <c r="F3412" s="25">
        <f t="shared" si="648"/>
        <v>27244.875</v>
      </c>
      <c r="G3412" s="25">
        <f t="shared" si="637"/>
        <v>1.1347822296853995</v>
      </c>
      <c r="H3412" s="25">
        <f t="shared" si="644"/>
        <v>0.99730290362961838</v>
      </c>
      <c r="I3412" s="4">
        <f t="shared" si="638"/>
        <v>31000.611637126101</v>
      </c>
      <c r="J3412" s="25">
        <f t="shared" si="645"/>
        <v>25439.337989449556</v>
      </c>
      <c r="K3412" s="15">
        <f t="shared" si="639"/>
        <v>25370.725643293299</v>
      </c>
      <c r="L3412" s="36">
        <f t="shared" si="640"/>
        <v>5546.2743567067009</v>
      </c>
      <c r="M3412" s="36">
        <f t="shared" si="641"/>
        <v>5546.2743567067009</v>
      </c>
      <c r="N3412" s="36">
        <f t="shared" si="642"/>
        <v>0.17939238466561119</v>
      </c>
      <c r="O3412" s="36">
        <f t="shared" si="643"/>
        <v>30761159.23986233</v>
      </c>
      <c r="P3412" s="35">
        <f t="shared" si="646"/>
        <v>30761159.23986233</v>
      </c>
    </row>
    <row r="3413" spans="1:16" x14ac:dyDescent="0.4">
      <c r="A3413" s="1">
        <v>3412</v>
      </c>
      <c r="B3413" s="21">
        <v>43225</v>
      </c>
      <c r="C3413" s="43">
        <v>4</v>
      </c>
      <c r="D3413" s="23">
        <v>32470</v>
      </c>
      <c r="E3413" s="25">
        <f t="shared" si="647"/>
        <v>27266.25</v>
      </c>
      <c r="F3413" s="25">
        <f t="shared" si="648"/>
        <v>27824.75</v>
      </c>
      <c r="G3413" s="25">
        <f t="shared" si="637"/>
        <v>1.166946693141897</v>
      </c>
      <c r="H3413" s="25">
        <f t="shared" si="644"/>
        <v>0.99897478522145755</v>
      </c>
      <c r="I3413" s="4">
        <f t="shared" si="638"/>
        <v>32503.322886975464</v>
      </c>
      <c r="J3413" s="25">
        <f t="shared" si="645"/>
        <v>25439.683985039381</v>
      </c>
      <c r="K3413" s="15">
        <f t="shared" si="639"/>
        <v>25413.60284505647</v>
      </c>
      <c r="L3413" s="36">
        <f t="shared" si="640"/>
        <v>7056.39715494353</v>
      </c>
      <c r="M3413" s="36">
        <f t="shared" si="641"/>
        <v>7056.39715494353</v>
      </c>
      <c r="N3413" s="36">
        <f t="shared" si="642"/>
        <v>0.21732051601304372</v>
      </c>
      <c r="O3413" s="36">
        <f t="shared" si="643"/>
        <v>49792740.808295146</v>
      </c>
      <c r="P3413" s="35">
        <f t="shared" si="646"/>
        <v>49792740.808295146</v>
      </c>
    </row>
    <row r="3414" spans="1:16" x14ac:dyDescent="0.4">
      <c r="A3414" s="1">
        <v>3413</v>
      </c>
      <c r="B3414" s="21">
        <v>43226</v>
      </c>
      <c r="C3414" s="43">
        <v>1</v>
      </c>
      <c r="D3414" s="23">
        <v>25727</v>
      </c>
      <c r="E3414" s="25">
        <f t="shared" si="647"/>
        <v>28383.25</v>
      </c>
      <c r="F3414" s="25">
        <f t="shared" si="648"/>
        <v>28009.25</v>
      </c>
      <c r="G3414" s="25">
        <f t="shared" si="637"/>
        <v>0.91851798959272379</v>
      </c>
      <c r="H3414" s="25">
        <f t="shared" si="644"/>
        <v>1.002565354379422</v>
      </c>
      <c r="I3414" s="4">
        <f t="shared" si="638"/>
        <v>25661.170005146207</v>
      </c>
      <c r="J3414" s="25">
        <f t="shared" si="645"/>
        <v>25440.029980629206</v>
      </c>
      <c r="K3414" s="15">
        <f t="shared" si="639"/>
        <v>25505.292672952641</v>
      </c>
      <c r="L3414" s="36">
        <f t="shared" si="640"/>
        <v>221.70732704735929</v>
      </c>
      <c r="M3414" s="36">
        <f t="shared" si="641"/>
        <v>221.70732704735929</v>
      </c>
      <c r="N3414" s="36">
        <f t="shared" si="642"/>
        <v>8.6176906381373371E-3</v>
      </c>
      <c r="O3414" s="36">
        <f t="shared" si="643"/>
        <v>49154.138866484733</v>
      </c>
      <c r="P3414" s="35">
        <f t="shared" si="646"/>
        <v>49154.138866484733</v>
      </c>
    </row>
    <row r="3415" spans="1:16" x14ac:dyDescent="0.4">
      <c r="A3415" s="1">
        <v>3414</v>
      </c>
      <c r="B3415" s="21">
        <v>43227</v>
      </c>
      <c r="C3415" s="43">
        <v>2</v>
      </c>
      <c r="D3415" s="23">
        <v>24419</v>
      </c>
      <c r="E3415" s="25">
        <f t="shared" si="647"/>
        <v>27635.25</v>
      </c>
      <c r="F3415" s="25">
        <f t="shared" si="648"/>
        <v>27480.875</v>
      </c>
      <c r="G3415" s="25">
        <f t="shared" si="637"/>
        <v>0.88858160447947887</v>
      </c>
      <c r="H3415" s="25">
        <f t="shared" si="644"/>
        <v>1.001156956769502</v>
      </c>
      <c r="I3415" s="4">
        <f t="shared" si="638"/>
        <v>24390.780920900124</v>
      </c>
      <c r="J3415" s="25">
        <f t="shared" si="645"/>
        <v>25440.375976219031</v>
      </c>
      <c r="K3415" s="15">
        <f t="shared" si="639"/>
        <v>25469.809391423394</v>
      </c>
      <c r="L3415" s="36">
        <f t="shared" si="640"/>
        <v>-1050.8093914233941</v>
      </c>
      <c r="M3415" s="36">
        <f t="shared" si="641"/>
        <v>1050.8093914233941</v>
      </c>
      <c r="N3415" s="36">
        <f t="shared" si="642"/>
        <v>4.303244979005668E-2</v>
      </c>
      <c r="O3415" s="36">
        <f t="shared" si="643"/>
        <v>1104200.3771036039</v>
      </c>
      <c r="P3415" s="35">
        <f t="shared" si="646"/>
        <v>1104200.3771036039</v>
      </c>
    </row>
    <row r="3416" spans="1:16" x14ac:dyDescent="0.4">
      <c r="A3416" s="1">
        <v>3415</v>
      </c>
      <c r="B3416" s="21">
        <v>43228</v>
      </c>
      <c r="C3416" s="43">
        <v>3</v>
      </c>
      <c r="D3416" s="23">
        <v>27925</v>
      </c>
      <c r="E3416" s="25">
        <f t="shared" si="647"/>
        <v>27326.5</v>
      </c>
      <c r="F3416" s="25">
        <f t="shared" si="648"/>
        <v>27190</v>
      </c>
      <c r="G3416" s="25">
        <f t="shared" si="637"/>
        <v>1.0270319970577417</v>
      </c>
      <c r="H3416" s="25">
        <f t="shared" si="644"/>
        <v>0.99730290362961838</v>
      </c>
      <c r="I3416" s="4">
        <f t="shared" si="638"/>
        <v>28000.520101133567</v>
      </c>
      <c r="J3416" s="25">
        <f t="shared" si="645"/>
        <v>25440.721971808856</v>
      </c>
      <c r="K3416" s="15">
        <f t="shared" si="639"/>
        <v>25372.105892918804</v>
      </c>
      <c r="L3416" s="36">
        <f t="shared" si="640"/>
        <v>2552.8941070811961</v>
      </c>
      <c r="M3416" s="36">
        <f t="shared" si="641"/>
        <v>2552.8941070811961</v>
      </c>
      <c r="N3416" s="36">
        <f t="shared" si="642"/>
        <v>9.1419663637643547E-2</v>
      </c>
      <c r="O3416" s="36">
        <f t="shared" si="643"/>
        <v>6517268.3219698975</v>
      </c>
      <c r="P3416" s="35">
        <f t="shared" si="646"/>
        <v>6517268.3219698975</v>
      </c>
    </row>
    <row r="3417" spans="1:16" x14ac:dyDescent="0.4">
      <c r="A3417" s="1">
        <v>3416</v>
      </c>
      <c r="B3417" s="21">
        <v>43229</v>
      </c>
      <c r="C3417" s="43">
        <v>4</v>
      </c>
      <c r="D3417" s="23">
        <v>31235</v>
      </c>
      <c r="E3417" s="25">
        <f t="shared" si="647"/>
        <v>27053.5</v>
      </c>
      <c r="F3417" s="25">
        <f t="shared" si="648"/>
        <v>27884.5</v>
      </c>
      <c r="G3417" s="25">
        <f t="shared" si="637"/>
        <v>1.1201563592676935</v>
      </c>
      <c r="H3417" s="25">
        <f t="shared" si="644"/>
        <v>0.99897478522145755</v>
      </c>
      <c r="I3417" s="4">
        <f t="shared" si="638"/>
        <v>31267.055447326104</v>
      </c>
      <c r="J3417" s="25">
        <f t="shared" si="645"/>
        <v>25441.067967398682</v>
      </c>
      <c r="K3417" s="15">
        <f t="shared" si="639"/>
        <v>25414.985408536602</v>
      </c>
      <c r="L3417" s="36">
        <f t="shared" si="640"/>
        <v>5820.0145914633977</v>
      </c>
      <c r="M3417" s="36">
        <f t="shared" si="641"/>
        <v>5820.0145914633977</v>
      </c>
      <c r="N3417" s="36">
        <f t="shared" si="642"/>
        <v>0.18632990528136378</v>
      </c>
      <c r="O3417" s="36">
        <f t="shared" si="643"/>
        <v>33872569.84484686</v>
      </c>
      <c r="P3417" s="35">
        <f t="shared" si="646"/>
        <v>33872569.84484686</v>
      </c>
    </row>
    <row r="3418" spans="1:16" x14ac:dyDescent="0.4">
      <c r="A3418" s="1">
        <v>3417</v>
      </c>
      <c r="B3418" s="21">
        <v>43230</v>
      </c>
      <c r="C3418" s="43">
        <v>1</v>
      </c>
      <c r="D3418" s="23">
        <v>24635</v>
      </c>
      <c r="E3418" s="25">
        <f t="shared" si="647"/>
        <v>28715.5</v>
      </c>
      <c r="F3418" s="25">
        <f t="shared" si="648"/>
        <v>29055.125</v>
      </c>
      <c r="G3418" s="25">
        <f t="shared" si="637"/>
        <v>0.84787107265929851</v>
      </c>
      <c r="H3418" s="25">
        <f t="shared" si="644"/>
        <v>1.002565354379422</v>
      </c>
      <c r="I3418" s="4">
        <f t="shared" si="638"/>
        <v>24571.964204018223</v>
      </c>
      <c r="J3418" s="25">
        <f t="shared" si="645"/>
        <v>25441.41396298851</v>
      </c>
      <c r="K3418" s="15">
        <f t="shared" si="639"/>
        <v>25506.680205717148</v>
      </c>
      <c r="L3418" s="36">
        <f t="shared" si="640"/>
        <v>-871.68020571714806</v>
      </c>
      <c r="M3418" s="36">
        <f t="shared" si="641"/>
        <v>871.68020571714806</v>
      </c>
      <c r="N3418" s="36">
        <f t="shared" si="642"/>
        <v>3.5383811882165536E-2</v>
      </c>
      <c r="O3418" s="36">
        <f t="shared" si="643"/>
        <v>759826.38103908952</v>
      </c>
      <c r="P3418" s="35">
        <f t="shared" si="646"/>
        <v>759826.38103908952</v>
      </c>
    </row>
    <row r="3419" spans="1:16" x14ac:dyDescent="0.4">
      <c r="A3419" s="1">
        <v>3418</v>
      </c>
      <c r="B3419" s="21">
        <v>43231</v>
      </c>
      <c r="C3419" s="43">
        <v>2</v>
      </c>
      <c r="D3419" s="23">
        <v>31067</v>
      </c>
      <c r="E3419" s="25">
        <f t="shared" si="647"/>
        <v>29394.75</v>
      </c>
      <c r="F3419" s="25">
        <f t="shared" si="648"/>
        <v>28725.875</v>
      </c>
      <c r="G3419" s="25">
        <f t="shared" si="637"/>
        <v>1.0814988229253244</v>
      </c>
      <c r="H3419" s="25">
        <f t="shared" si="644"/>
        <v>1.001156956769502</v>
      </c>
      <c r="I3419" s="4">
        <f t="shared" si="638"/>
        <v>31031.098360686523</v>
      </c>
      <c r="J3419" s="25">
        <f t="shared" si="645"/>
        <v>25441.759958578335</v>
      </c>
      <c r="K3419" s="15">
        <f t="shared" si="639"/>
        <v>25471.194974990456</v>
      </c>
      <c r="L3419" s="36">
        <f t="shared" si="640"/>
        <v>5595.8050250095439</v>
      </c>
      <c r="M3419" s="36">
        <f t="shared" si="641"/>
        <v>5595.8050250095439</v>
      </c>
      <c r="N3419" s="36">
        <f t="shared" si="642"/>
        <v>0.18012054672190891</v>
      </c>
      <c r="O3419" s="36">
        <f t="shared" si="643"/>
        <v>31313033.877922062</v>
      </c>
      <c r="P3419" s="35">
        <f t="shared" si="646"/>
        <v>31313033.877922062</v>
      </c>
    </row>
    <row r="3420" spans="1:16" x14ac:dyDescent="0.4">
      <c r="A3420" s="1">
        <v>3419</v>
      </c>
      <c r="B3420" s="21">
        <v>43232</v>
      </c>
      <c r="C3420" s="43">
        <v>3</v>
      </c>
      <c r="D3420" s="23">
        <v>30642</v>
      </c>
      <c r="E3420" s="25">
        <f t="shared" si="647"/>
        <v>28057</v>
      </c>
      <c r="F3420" s="25">
        <f t="shared" si="648"/>
        <v>28173.125</v>
      </c>
      <c r="G3420" s="25">
        <f t="shared" si="637"/>
        <v>1.0876322736650621</v>
      </c>
      <c r="H3420" s="25">
        <f t="shared" si="644"/>
        <v>0.99730290362961838</v>
      </c>
      <c r="I3420" s="4">
        <f t="shared" si="638"/>
        <v>30724.867929773849</v>
      </c>
      <c r="J3420" s="25">
        <f t="shared" si="645"/>
        <v>25442.105954168161</v>
      </c>
      <c r="K3420" s="15">
        <f t="shared" si="639"/>
        <v>25373.486142544309</v>
      </c>
      <c r="L3420" s="36">
        <f t="shared" si="640"/>
        <v>5268.5138574556913</v>
      </c>
      <c r="M3420" s="36">
        <f t="shared" si="641"/>
        <v>5268.5138574556913</v>
      </c>
      <c r="N3420" s="36">
        <f t="shared" si="642"/>
        <v>0.17193766260216994</v>
      </c>
      <c r="O3420" s="36">
        <f t="shared" si="643"/>
        <v>27757238.266202647</v>
      </c>
      <c r="P3420" s="35">
        <f t="shared" si="646"/>
        <v>27757238.266202647</v>
      </c>
    </row>
    <row r="3421" spans="1:16" x14ac:dyDescent="0.4">
      <c r="A3421" s="1">
        <v>3420</v>
      </c>
      <c r="B3421" s="21">
        <v>43233</v>
      </c>
      <c r="C3421" s="43">
        <v>4</v>
      </c>
      <c r="D3421" s="23">
        <v>25884</v>
      </c>
      <c r="E3421" s="25">
        <f t="shared" si="647"/>
        <v>28289.25</v>
      </c>
      <c r="F3421" s="25">
        <f t="shared" si="648"/>
        <v>28183.5</v>
      </c>
      <c r="G3421" s="25">
        <f t="shared" si="637"/>
        <v>0.91840970780775988</v>
      </c>
      <c r="H3421" s="25">
        <f t="shared" si="644"/>
        <v>0.99897478522145755</v>
      </c>
      <c r="I3421" s="4">
        <f t="shared" si="638"/>
        <v>25910.563893023496</v>
      </c>
      <c r="J3421" s="25">
        <f t="shared" si="645"/>
        <v>25442.451949757986</v>
      </c>
      <c r="K3421" s="15">
        <f t="shared" si="639"/>
        <v>25416.367972016738</v>
      </c>
      <c r="L3421" s="36">
        <f t="shared" si="640"/>
        <v>467.63202798326165</v>
      </c>
      <c r="M3421" s="36">
        <f t="shared" si="641"/>
        <v>467.63202798326165</v>
      </c>
      <c r="N3421" s="36">
        <f t="shared" si="642"/>
        <v>1.8066451397900696E-2</v>
      </c>
      <c r="O3421" s="36">
        <f t="shared" si="643"/>
        <v>218679.71359573799</v>
      </c>
      <c r="P3421" s="35">
        <f t="shared" si="646"/>
        <v>218679.71359573799</v>
      </c>
    </row>
    <row r="3422" spans="1:16" x14ac:dyDescent="0.4">
      <c r="A3422" s="1">
        <v>3421</v>
      </c>
      <c r="B3422" s="21">
        <v>43234</v>
      </c>
      <c r="C3422" s="43">
        <v>1</v>
      </c>
      <c r="D3422" s="23">
        <v>25564</v>
      </c>
      <c r="E3422" s="25">
        <f t="shared" si="647"/>
        <v>28077.75</v>
      </c>
      <c r="F3422" s="25">
        <f t="shared" si="648"/>
        <v>27871.875</v>
      </c>
      <c r="G3422" s="25">
        <f t="shared" si="637"/>
        <v>0.91719699517883169</v>
      </c>
      <c r="H3422" s="25">
        <f t="shared" si="644"/>
        <v>1.002565354379422</v>
      </c>
      <c r="I3422" s="4">
        <f t="shared" si="638"/>
        <v>25498.587087944867</v>
      </c>
      <c r="J3422" s="25">
        <f t="shared" si="645"/>
        <v>25442.797945347811</v>
      </c>
      <c r="K3422" s="15">
        <f t="shared" si="639"/>
        <v>25508.067738481655</v>
      </c>
      <c r="L3422" s="36">
        <f t="shared" si="640"/>
        <v>55.932261518344603</v>
      </c>
      <c r="M3422" s="36">
        <f t="shared" si="641"/>
        <v>55.932261518344603</v>
      </c>
      <c r="N3422" s="36">
        <f t="shared" si="642"/>
        <v>2.1879307431679159E-3</v>
      </c>
      <c r="O3422" s="36">
        <f t="shared" si="643"/>
        <v>3128.4178785564927</v>
      </c>
      <c r="P3422" s="35">
        <f t="shared" si="646"/>
        <v>3128.4178785564927</v>
      </c>
    </row>
    <row r="3423" spans="1:16" x14ac:dyDescent="0.4">
      <c r="A3423" s="1">
        <v>3422</v>
      </c>
      <c r="B3423" s="21">
        <v>43235</v>
      </c>
      <c r="C3423" s="43">
        <v>2</v>
      </c>
      <c r="D3423" s="23">
        <v>30221</v>
      </c>
      <c r="E3423" s="25">
        <f t="shared" si="647"/>
        <v>27666</v>
      </c>
      <c r="F3423" s="25">
        <f t="shared" si="648"/>
        <v>27218.375</v>
      </c>
      <c r="G3423" s="25">
        <f t="shared" si="637"/>
        <v>1.1103161007958777</v>
      </c>
      <c r="H3423" s="25">
        <f t="shared" si="644"/>
        <v>1.001156956769502</v>
      </c>
      <c r="I3423" s="4">
        <f t="shared" si="638"/>
        <v>30186.076015009734</v>
      </c>
      <c r="J3423" s="25">
        <f t="shared" si="645"/>
        <v>25443.143940937636</v>
      </c>
      <c r="K3423" s="15">
        <f t="shared" si="639"/>
        <v>25472.580558557518</v>
      </c>
      <c r="L3423" s="36">
        <f t="shared" si="640"/>
        <v>4748.4194414424819</v>
      </c>
      <c r="M3423" s="36">
        <f t="shared" si="641"/>
        <v>4748.4194414424819</v>
      </c>
      <c r="N3423" s="36">
        <f t="shared" si="642"/>
        <v>0.15712317399961886</v>
      </c>
      <c r="O3423" s="36">
        <f t="shared" si="643"/>
        <v>22547487.191868931</v>
      </c>
      <c r="P3423" s="35">
        <f t="shared" si="646"/>
        <v>22547487.191868931</v>
      </c>
    </row>
    <row r="3424" spans="1:16" x14ac:dyDescent="0.4">
      <c r="A3424" s="1">
        <v>3423</v>
      </c>
      <c r="B3424" s="21">
        <v>43236</v>
      </c>
      <c r="C3424" s="43">
        <v>3</v>
      </c>
      <c r="D3424" s="23">
        <v>28995</v>
      </c>
      <c r="E3424" s="25">
        <f t="shared" si="647"/>
        <v>26770.75</v>
      </c>
      <c r="F3424" s="25">
        <f t="shared" si="648"/>
        <v>27585.5</v>
      </c>
      <c r="G3424" s="25">
        <f t="shared" si="637"/>
        <v>1.0510956843269108</v>
      </c>
      <c r="H3424" s="25">
        <f t="shared" si="644"/>
        <v>0.99730290362961838</v>
      </c>
      <c r="I3424" s="4">
        <f t="shared" si="638"/>
        <v>29073.413798831432</v>
      </c>
      <c r="J3424" s="25">
        <f t="shared" si="645"/>
        <v>25443.489936527461</v>
      </c>
      <c r="K3424" s="15">
        <f t="shared" si="639"/>
        <v>25374.866392169813</v>
      </c>
      <c r="L3424" s="36">
        <f t="shared" si="640"/>
        <v>3620.1336078301865</v>
      </c>
      <c r="M3424" s="36">
        <f t="shared" si="641"/>
        <v>3620.1336078301865</v>
      </c>
      <c r="N3424" s="36">
        <f t="shared" si="642"/>
        <v>0.12485371987688175</v>
      </c>
      <c r="O3424" s="36">
        <f t="shared" si="643"/>
        <v>13105367.338541603</v>
      </c>
      <c r="P3424" s="35">
        <f t="shared" si="646"/>
        <v>13105367.338541603</v>
      </c>
    </row>
    <row r="3425" spans="1:16" x14ac:dyDescent="0.4">
      <c r="A3425" s="1">
        <v>3424</v>
      </c>
      <c r="B3425" s="21">
        <v>43237</v>
      </c>
      <c r="C3425" s="43">
        <v>4</v>
      </c>
      <c r="D3425" s="23">
        <v>22303</v>
      </c>
      <c r="E3425" s="25">
        <f t="shared" si="647"/>
        <v>28400.25</v>
      </c>
      <c r="F3425" s="25">
        <f t="shared" si="648"/>
        <v>27889.375</v>
      </c>
      <c r="G3425" s="25">
        <f t="shared" si="637"/>
        <v>0.79969522443582908</v>
      </c>
      <c r="H3425" s="25">
        <f t="shared" si="644"/>
        <v>0.99897478522145755</v>
      </c>
      <c r="I3425" s="4">
        <f t="shared" si="638"/>
        <v>22325.888831173816</v>
      </c>
      <c r="J3425" s="25">
        <f t="shared" si="645"/>
        <v>25443.835932117287</v>
      </c>
      <c r="K3425" s="15">
        <f t="shared" si="639"/>
        <v>25417.750535496871</v>
      </c>
      <c r="L3425" s="36">
        <f t="shared" si="640"/>
        <v>-3114.7505354968707</v>
      </c>
      <c r="M3425" s="36">
        <f t="shared" si="641"/>
        <v>3114.7505354968707</v>
      </c>
      <c r="N3425" s="36">
        <f t="shared" si="642"/>
        <v>0.13965612408630546</v>
      </c>
      <c r="O3425" s="36">
        <f t="shared" si="643"/>
        <v>9701670.8983780425</v>
      </c>
      <c r="P3425" s="35">
        <f t="shared" si="646"/>
        <v>9701670.8983780425</v>
      </c>
    </row>
    <row r="3426" spans="1:16" x14ac:dyDescent="0.4">
      <c r="A3426" s="1">
        <v>3425</v>
      </c>
      <c r="B3426" s="21">
        <v>43238</v>
      </c>
      <c r="C3426" s="43">
        <v>1</v>
      </c>
      <c r="D3426" s="23">
        <v>32082</v>
      </c>
      <c r="E3426" s="25">
        <f t="shared" si="647"/>
        <v>27378.5</v>
      </c>
      <c r="F3426" s="25">
        <f t="shared" si="648"/>
        <v>27127.125</v>
      </c>
      <c r="G3426" s="25">
        <f t="shared" si="637"/>
        <v>1.1826538934737831</v>
      </c>
      <c r="H3426" s="25">
        <f t="shared" si="644"/>
        <v>1.002565354379422</v>
      </c>
      <c r="I3426" s="4">
        <f t="shared" si="638"/>
        <v>31999.908893578755</v>
      </c>
      <c r="J3426" s="25">
        <f t="shared" si="645"/>
        <v>25444.181927707112</v>
      </c>
      <c r="K3426" s="15">
        <f t="shared" si="639"/>
        <v>25509.455271246163</v>
      </c>
      <c r="L3426" s="36">
        <f t="shared" si="640"/>
        <v>6572.5447287538373</v>
      </c>
      <c r="M3426" s="36">
        <f t="shared" si="641"/>
        <v>6572.5447287538373</v>
      </c>
      <c r="N3426" s="36">
        <f t="shared" si="642"/>
        <v>0.20486705095548399</v>
      </c>
      <c r="O3426" s="36">
        <f t="shared" si="643"/>
        <v>43198344.211469851</v>
      </c>
      <c r="P3426" s="35">
        <f t="shared" si="646"/>
        <v>43198344.211469851</v>
      </c>
    </row>
    <row r="3427" spans="1:16" x14ac:dyDescent="0.4">
      <c r="A3427" s="1">
        <v>3426</v>
      </c>
      <c r="B3427" s="21">
        <v>43239</v>
      </c>
      <c r="C3427" s="43">
        <v>2</v>
      </c>
      <c r="D3427" s="23">
        <v>26134</v>
      </c>
      <c r="E3427" s="25">
        <f t="shared" si="647"/>
        <v>26875.75</v>
      </c>
      <c r="F3427" s="25">
        <f t="shared" si="648"/>
        <v>27864</v>
      </c>
      <c r="G3427" s="25">
        <f t="shared" si="637"/>
        <v>0.9379127189204709</v>
      </c>
      <c r="H3427" s="25">
        <f t="shared" si="644"/>
        <v>1.001156956769502</v>
      </c>
      <c r="I3427" s="4">
        <f t="shared" si="638"/>
        <v>26103.799032999053</v>
      </c>
      <c r="J3427" s="25">
        <f t="shared" si="645"/>
        <v>25444.527923296941</v>
      </c>
      <c r="K3427" s="15">
        <f t="shared" si="639"/>
        <v>25473.96614212458</v>
      </c>
      <c r="L3427" s="36">
        <f t="shared" si="640"/>
        <v>660.03385787541993</v>
      </c>
      <c r="M3427" s="36">
        <f t="shared" si="641"/>
        <v>660.03385787541993</v>
      </c>
      <c r="N3427" s="36">
        <f t="shared" si="642"/>
        <v>2.52557533433619E-2</v>
      </c>
      <c r="O3427" s="36">
        <f t="shared" si="643"/>
        <v>435644.69354191003</v>
      </c>
      <c r="P3427" s="35">
        <f t="shared" si="646"/>
        <v>435644.69354191003</v>
      </c>
    </row>
    <row r="3428" spans="1:16" x14ac:dyDescent="0.4">
      <c r="A3428" s="1">
        <v>3427</v>
      </c>
      <c r="B3428" s="21">
        <v>43240</v>
      </c>
      <c r="C3428" s="43">
        <v>3</v>
      </c>
      <c r="D3428" s="23">
        <v>26984</v>
      </c>
      <c r="E3428" s="25">
        <f t="shared" si="647"/>
        <v>28852.25</v>
      </c>
      <c r="F3428" s="25">
        <f t="shared" si="648"/>
        <v>28317.625</v>
      </c>
      <c r="G3428" s="25">
        <f t="shared" si="637"/>
        <v>0.95290477220458991</v>
      </c>
      <c r="H3428" s="25">
        <f t="shared" si="644"/>
        <v>0.99730290362961838</v>
      </c>
      <c r="I3428" s="4">
        <f t="shared" si="638"/>
        <v>27056.975269793667</v>
      </c>
      <c r="J3428" s="25">
        <f t="shared" si="645"/>
        <v>25444.873918886766</v>
      </c>
      <c r="K3428" s="15">
        <f t="shared" si="639"/>
        <v>25376.246641795318</v>
      </c>
      <c r="L3428" s="36">
        <f t="shared" si="640"/>
        <v>1607.7533582046817</v>
      </c>
      <c r="M3428" s="36">
        <f t="shared" si="641"/>
        <v>1607.7533582046817</v>
      </c>
      <c r="N3428" s="36">
        <f t="shared" si="642"/>
        <v>5.958172836513051E-2</v>
      </c>
      <c r="O3428" s="36">
        <f t="shared" si="643"/>
        <v>2584870.8608184317</v>
      </c>
      <c r="P3428" s="35">
        <f t="shared" si="646"/>
        <v>2584870.8608184317</v>
      </c>
    </row>
    <row r="3429" spans="1:16" x14ac:dyDescent="0.4">
      <c r="A3429" s="1">
        <v>3428</v>
      </c>
      <c r="B3429" s="21">
        <v>43241</v>
      </c>
      <c r="C3429" s="43">
        <v>4</v>
      </c>
      <c r="D3429" s="23">
        <v>30209</v>
      </c>
      <c r="E3429" s="25">
        <f t="shared" si="647"/>
        <v>27783</v>
      </c>
      <c r="F3429" s="25">
        <f t="shared" si="648"/>
        <v>28390.5</v>
      </c>
      <c r="G3429" s="25">
        <f t="shared" si="637"/>
        <v>1.0640531163593456</v>
      </c>
      <c r="H3429" s="25">
        <f t="shared" si="644"/>
        <v>0.99897478522145755</v>
      </c>
      <c r="I3429" s="4">
        <f t="shared" si="638"/>
        <v>30240.00249746356</v>
      </c>
      <c r="J3429" s="25">
        <f t="shared" si="645"/>
        <v>25445.219914476591</v>
      </c>
      <c r="K3429" s="15">
        <f t="shared" si="639"/>
        <v>25419.133098977007</v>
      </c>
      <c r="L3429" s="36">
        <f t="shared" si="640"/>
        <v>4789.8669010229933</v>
      </c>
      <c r="M3429" s="36">
        <f t="shared" si="641"/>
        <v>4789.8669010229933</v>
      </c>
      <c r="N3429" s="36">
        <f t="shared" si="642"/>
        <v>0.15855761200380658</v>
      </c>
      <c r="O3429" s="36">
        <f t="shared" si="643"/>
        <v>22942824.929515611</v>
      </c>
      <c r="P3429" s="35">
        <f t="shared" si="646"/>
        <v>22942824.929515611</v>
      </c>
    </row>
    <row r="3430" spans="1:16" x14ac:dyDescent="0.4">
      <c r="A3430" s="1">
        <v>3429</v>
      </c>
      <c r="B3430" s="21">
        <v>43242</v>
      </c>
      <c r="C3430" s="43">
        <v>1</v>
      </c>
      <c r="D3430" s="23">
        <v>27805</v>
      </c>
      <c r="E3430" s="25">
        <f t="shared" si="647"/>
        <v>28998</v>
      </c>
      <c r="F3430" s="25">
        <f t="shared" si="648"/>
        <v>30116.625</v>
      </c>
      <c r="G3430" s="25">
        <f t="shared" si="637"/>
        <v>0.92324422142255314</v>
      </c>
      <c r="H3430" s="25">
        <f t="shared" si="644"/>
        <v>1.002565354379422</v>
      </c>
      <c r="I3430" s="4">
        <f t="shared" si="638"/>
        <v>27733.852839160816</v>
      </c>
      <c r="J3430" s="25">
        <f t="shared" si="645"/>
        <v>25445.565910066416</v>
      </c>
      <c r="K3430" s="15">
        <f t="shared" si="639"/>
        <v>25510.842804010674</v>
      </c>
      <c r="L3430" s="36">
        <f t="shared" si="640"/>
        <v>2294.1571959893263</v>
      </c>
      <c r="M3430" s="36">
        <f t="shared" si="641"/>
        <v>2294.1571959893263</v>
      </c>
      <c r="N3430" s="36">
        <f t="shared" si="642"/>
        <v>8.2508800431193172E-2</v>
      </c>
      <c r="O3430" s="36">
        <f t="shared" si="643"/>
        <v>5263157.2399096079</v>
      </c>
      <c r="P3430" s="35">
        <f t="shared" si="646"/>
        <v>5263157.2399096079</v>
      </c>
    </row>
    <row r="3431" spans="1:16" x14ac:dyDescent="0.4">
      <c r="A3431" s="1">
        <v>3430</v>
      </c>
      <c r="B3431" s="21">
        <v>43243</v>
      </c>
      <c r="C3431" s="43">
        <v>2</v>
      </c>
      <c r="D3431" s="23">
        <v>30994</v>
      </c>
      <c r="E3431" s="25">
        <f t="shared" si="647"/>
        <v>31235.25</v>
      </c>
      <c r="F3431" s="25">
        <f t="shared" si="648"/>
        <v>31105.25</v>
      </c>
      <c r="G3431" s="25">
        <f t="shared" si="637"/>
        <v>0.9964234333432459</v>
      </c>
      <c r="H3431" s="25">
        <f t="shared" si="644"/>
        <v>1.001156956769502</v>
      </c>
      <c r="I3431" s="4">
        <f t="shared" si="638"/>
        <v>30958.182720929541</v>
      </c>
      <c r="J3431" s="25">
        <f t="shared" si="645"/>
        <v>25445.911905656241</v>
      </c>
      <c r="K3431" s="15">
        <f t="shared" si="639"/>
        <v>25475.351725691642</v>
      </c>
      <c r="L3431" s="36">
        <f t="shared" si="640"/>
        <v>5518.6482743083579</v>
      </c>
      <c r="M3431" s="36">
        <f t="shared" si="641"/>
        <v>5518.6482743083579</v>
      </c>
      <c r="N3431" s="36">
        <f t="shared" si="642"/>
        <v>0.17805537440499317</v>
      </c>
      <c r="O3431" s="36">
        <f t="shared" si="643"/>
        <v>30455478.775526617</v>
      </c>
      <c r="P3431" s="35">
        <f t="shared" si="646"/>
        <v>30455478.775526617</v>
      </c>
    </row>
    <row r="3432" spans="1:16" x14ac:dyDescent="0.4">
      <c r="A3432" s="1">
        <v>3431</v>
      </c>
      <c r="B3432" s="21">
        <v>43244</v>
      </c>
      <c r="C3432" s="43">
        <v>3</v>
      </c>
      <c r="D3432" s="23">
        <v>35933</v>
      </c>
      <c r="E3432" s="25">
        <f t="shared" si="647"/>
        <v>30975.25</v>
      </c>
      <c r="F3432" s="25">
        <f t="shared" si="648"/>
        <v>30948.875</v>
      </c>
      <c r="G3432" s="25">
        <f t="shared" si="637"/>
        <v>1.1610438182324883</v>
      </c>
      <c r="H3432" s="25">
        <f t="shared" si="644"/>
        <v>0.99730290362961838</v>
      </c>
      <c r="I3432" s="4">
        <f t="shared" si="638"/>
        <v>36030.176859231244</v>
      </c>
      <c r="J3432" s="25">
        <f t="shared" si="645"/>
        <v>25446.257901246066</v>
      </c>
      <c r="K3432" s="15">
        <f t="shared" si="639"/>
        <v>25377.626891420819</v>
      </c>
      <c r="L3432" s="36">
        <f t="shared" si="640"/>
        <v>10555.373108579181</v>
      </c>
      <c r="M3432" s="36">
        <f t="shared" si="641"/>
        <v>10555.373108579181</v>
      </c>
      <c r="N3432" s="36">
        <f t="shared" si="642"/>
        <v>0.293751512775977</v>
      </c>
      <c r="O3432" s="36">
        <f t="shared" si="643"/>
        <v>111415901.46131651</v>
      </c>
      <c r="P3432" s="35">
        <f t="shared" si="646"/>
        <v>111415901.46131651</v>
      </c>
    </row>
    <row r="3433" spans="1:16" x14ac:dyDescent="0.4">
      <c r="A3433" s="1">
        <v>3432</v>
      </c>
      <c r="B3433" s="21">
        <v>43245</v>
      </c>
      <c r="C3433" s="43">
        <v>4</v>
      </c>
      <c r="D3433" s="23">
        <v>29169</v>
      </c>
      <c r="E3433" s="25">
        <f t="shared" si="647"/>
        <v>30922.5</v>
      </c>
      <c r="F3433" s="25">
        <f t="shared" si="648"/>
        <v>30584.25</v>
      </c>
      <c r="G3433" s="25">
        <f t="shared" si="637"/>
        <v>0.95372618259398223</v>
      </c>
      <c r="H3433" s="25">
        <f t="shared" si="644"/>
        <v>0.99897478522145755</v>
      </c>
      <c r="I3433" s="4">
        <f t="shared" si="638"/>
        <v>29198.9351798641</v>
      </c>
      <c r="J3433" s="25">
        <f t="shared" si="645"/>
        <v>25446.603896835892</v>
      </c>
      <c r="K3433" s="15">
        <f t="shared" si="639"/>
        <v>25420.515662457139</v>
      </c>
      <c r="L3433" s="36">
        <f t="shared" si="640"/>
        <v>3748.4843375428609</v>
      </c>
      <c r="M3433" s="36">
        <f t="shared" si="641"/>
        <v>3748.4843375428609</v>
      </c>
      <c r="N3433" s="36">
        <f t="shared" si="642"/>
        <v>0.12850918226688818</v>
      </c>
      <c r="O3433" s="36">
        <f t="shared" si="643"/>
        <v>14051134.828804141</v>
      </c>
      <c r="P3433" s="35">
        <f t="shared" si="646"/>
        <v>14051134.828804141</v>
      </c>
    </row>
    <row r="3434" spans="1:16" x14ac:dyDescent="0.4">
      <c r="A3434" s="1">
        <v>3433</v>
      </c>
      <c r="B3434" s="21">
        <v>43246</v>
      </c>
      <c r="C3434" s="43">
        <v>1</v>
      </c>
      <c r="D3434" s="23">
        <v>27594</v>
      </c>
      <c r="E3434" s="25">
        <f t="shared" si="647"/>
        <v>30246</v>
      </c>
      <c r="F3434" s="25">
        <f t="shared" si="648"/>
        <v>28383.875</v>
      </c>
      <c r="G3434" s="25">
        <f t="shared" si="637"/>
        <v>0.97217169960056549</v>
      </c>
      <c r="H3434" s="25">
        <f t="shared" si="644"/>
        <v>1.002565354379422</v>
      </c>
      <c r="I3434" s="4">
        <f t="shared" si="638"/>
        <v>27523.392743887918</v>
      </c>
      <c r="J3434" s="25">
        <f t="shared" si="645"/>
        <v>25446.949892425717</v>
      </c>
      <c r="K3434" s="15">
        <f t="shared" si="639"/>
        <v>25512.230336775181</v>
      </c>
      <c r="L3434" s="36">
        <f t="shared" si="640"/>
        <v>2081.7696632248189</v>
      </c>
      <c r="M3434" s="36">
        <f t="shared" si="641"/>
        <v>2081.7696632248189</v>
      </c>
      <c r="N3434" s="36">
        <f t="shared" si="642"/>
        <v>7.5442837690252187E-2</v>
      </c>
      <c r="O3434" s="36">
        <f t="shared" si="643"/>
        <v>4333764.9307231763</v>
      </c>
      <c r="P3434" s="35">
        <f t="shared" si="646"/>
        <v>4333764.9307231763</v>
      </c>
    </row>
    <row r="3435" spans="1:16" x14ac:dyDescent="0.4">
      <c r="A3435" s="1">
        <v>3434</v>
      </c>
      <c r="B3435" s="21">
        <v>43247</v>
      </c>
      <c r="C3435" s="43">
        <v>2</v>
      </c>
      <c r="D3435" s="23">
        <v>28288</v>
      </c>
      <c r="E3435" s="25">
        <f t="shared" si="647"/>
        <v>26521.75</v>
      </c>
      <c r="F3435" s="25">
        <f t="shared" si="648"/>
        <v>26539.25</v>
      </c>
      <c r="G3435" s="25">
        <f t="shared" si="637"/>
        <v>1.065892969846548</v>
      </c>
      <c r="H3435" s="25">
        <f t="shared" si="644"/>
        <v>1.001156956769502</v>
      </c>
      <c r="I3435" s="4">
        <f t="shared" si="638"/>
        <v>28255.309828020094</v>
      </c>
      <c r="J3435" s="25">
        <f t="shared" si="645"/>
        <v>25447.295888015542</v>
      </c>
      <c r="K3435" s="15">
        <f t="shared" si="639"/>
        <v>25476.7373092587</v>
      </c>
      <c r="L3435" s="36">
        <f t="shared" si="640"/>
        <v>2811.2626907412996</v>
      </c>
      <c r="M3435" s="36">
        <f t="shared" si="641"/>
        <v>2811.2626907412996</v>
      </c>
      <c r="N3435" s="36">
        <f t="shared" si="642"/>
        <v>9.9380044214553862E-2</v>
      </c>
      <c r="O3435" s="36">
        <f t="shared" si="643"/>
        <v>7903197.9163540117</v>
      </c>
      <c r="P3435" s="35">
        <f t="shared" si="646"/>
        <v>7903197.9163540117</v>
      </c>
    </row>
    <row r="3436" spans="1:16" x14ac:dyDescent="0.4">
      <c r="A3436" s="1">
        <v>3435</v>
      </c>
      <c r="B3436" s="21">
        <v>43248</v>
      </c>
      <c r="C3436" s="43">
        <v>3</v>
      </c>
      <c r="D3436" s="23">
        <v>21036</v>
      </c>
      <c r="E3436" s="25">
        <f t="shared" si="647"/>
        <v>26556.75</v>
      </c>
      <c r="F3436" s="25">
        <f t="shared" si="648"/>
        <v>27159.5</v>
      </c>
      <c r="G3436" s="25">
        <f t="shared" si="637"/>
        <v>0.77453561368950086</v>
      </c>
      <c r="H3436" s="25">
        <f t="shared" si="644"/>
        <v>0.99730290362961838</v>
      </c>
      <c r="I3436" s="4">
        <f t="shared" si="638"/>
        <v>21092.889555861977</v>
      </c>
      <c r="J3436" s="25">
        <f t="shared" si="645"/>
        <v>25447.641883605371</v>
      </c>
      <c r="K3436" s="15">
        <f t="shared" si="639"/>
        <v>25379.007141046328</v>
      </c>
      <c r="L3436" s="36">
        <f t="shared" si="640"/>
        <v>-4343.0071410463279</v>
      </c>
      <c r="M3436" s="36">
        <f t="shared" si="641"/>
        <v>4343.0071410463279</v>
      </c>
      <c r="N3436" s="36">
        <f t="shared" si="642"/>
        <v>0.20645593939182011</v>
      </c>
      <c r="O3436" s="36">
        <f t="shared" si="643"/>
        <v>18861711.027179398</v>
      </c>
      <c r="P3436" s="35">
        <f t="shared" si="646"/>
        <v>18861711.027179398</v>
      </c>
    </row>
    <row r="3437" spans="1:16" x14ac:dyDescent="0.4">
      <c r="A3437" s="1">
        <v>3436</v>
      </c>
      <c r="B3437" s="21">
        <v>43249</v>
      </c>
      <c r="C3437" s="43">
        <v>4</v>
      </c>
      <c r="D3437" s="23">
        <v>29309</v>
      </c>
      <c r="E3437" s="25">
        <f t="shared" si="647"/>
        <v>27762.25</v>
      </c>
      <c r="F3437" s="25">
        <f t="shared" si="648"/>
        <v>27166.25</v>
      </c>
      <c r="G3437" s="25">
        <f t="shared" ref="G3437:G3500" si="649">D3437/F3437</f>
        <v>1.0788754428748908</v>
      </c>
      <c r="H3437" s="25">
        <f t="shared" si="644"/>
        <v>0.99897478522145755</v>
      </c>
      <c r="I3437" s="4">
        <f t="shared" ref="I3437:I3500" si="650">D3437/H3437</f>
        <v>29339.078857233257</v>
      </c>
      <c r="J3437" s="25">
        <f t="shared" si="645"/>
        <v>25447.987879195196</v>
      </c>
      <c r="K3437" s="15">
        <f t="shared" ref="K3437:K3500" si="651">H3437*J3437</f>
        <v>25421.898225937275</v>
      </c>
      <c r="L3437" s="36">
        <f t="shared" ref="L3437:L3500" si="652">D3437-K3437</f>
        <v>3887.1017740627249</v>
      </c>
      <c r="M3437" s="36">
        <f t="shared" ref="M3437:M3500" si="653">ABS(L3437)</f>
        <v>3887.1017740627249</v>
      </c>
      <c r="N3437" s="36">
        <f t="shared" ref="N3437:N3500" si="654">M3437/D3437</f>
        <v>0.13262485154944642</v>
      </c>
      <c r="O3437" s="36">
        <f t="shared" ref="O3437:O3500" si="655">L3437^2</f>
        <v>15109560.201921582</v>
      </c>
      <c r="P3437" s="35">
        <f t="shared" si="646"/>
        <v>15109560.201921582</v>
      </c>
    </row>
    <row r="3438" spans="1:16" x14ac:dyDescent="0.4">
      <c r="A3438" s="1">
        <v>3437</v>
      </c>
      <c r="B3438" s="21">
        <v>43250</v>
      </c>
      <c r="C3438" s="43">
        <v>1</v>
      </c>
      <c r="D3438" s="23">
        <v>32416</v>
      </c>
      <c r="E3438" s="25">
        <f t="shared" si="647"/>
        <v>26570.25</v>
      </c>
      <c r="F3438" s="25">
        <f t="shared" si="648"/>
        <v>27060.25</v>
      </c>
      <c r="G3438" s="25">
        <f t="shared" si="649"/>
        <v>1.1979194575068597</v>
      </c>
      <c r="H3438" s="25">
        <f t="shared" si="644"/>
        <v>1.002565354379422</v>
      </c>
      <c r="I3438" s="4">
        <f t="shared" si="650"/>
        <v>32333.054257660024</v>
      </c>
      <c r="J3438" s="25">
        <f t="shared" si="645"/>
        <v>25448.333874785021</v>
      </c>
      <c r="K3438" s="15">
        <f t="shared" si="651"/>
        <v>25513.617869539692</v>
      </c>
      <c r="L3438" s="36">
        <f t="shared" si="652"/>
        <v>6902.382130460308</v>
      </c>
      <c r="M3438" s="36">
        <f t="shared" si="653"/>
        <v>6902.382130460308</v>
      </c>
      <c r="N3438" s="36">
        <f t="shared" si="654"/>
        <v>0.2129313342318703</v>
      </c>
      <c r="O3438" s="36">
        <f t="shared" si="655"/>
        <v>47642879.074897781</v>
      </c>
      <c r="P3438" s="35">
        <f t="shared" si="646"/>
        <v>47642879.074897781</v>
      </c>
    </row>
    <row r="3439" spans="1:16" x14ac:dyDescent="0.4">
      <c r="A3439" s="1">
        <v>3438</v>
      </c>
      <c r="B3439" s="21">
        <v>43251</v>
      </c>
      <c r="C3439" s="43">
        <v>2</v>
      </c>
      <c r="D3439" s="23">
        <v>23520</v>
      </c>
      <c r="E3439" s="25">
        <f t="shared" si="647"/>
        <v>27550.25</v>
      </c>
      <c r="F3439" s="25">
        <f t="shared" si="648"/>
        <v>26862</v>
      </c>
      <c r="G3439" s="25">
        <f t="shared" si="649"/>
        <v>0.87558633013178466</v>
      </c>
      <c r="H3439" s="25">
        <f t="shared" si="644"/>
        <v>1.001156956769502</v>
      </c>
      <c r="I3439" s="4">
        <f t="shared" si="650"/>
        <v>23492.819823071008</v>
      </c>
      <c r="J3439" s="25">
        <f t="shared" si="645"/>
        <v>25448.679870374846</v>
      </c>
      <c r="K3439" s="15">
        <f t="shared" si="651"/>
        <v>25478.122892825766</v>
      </c>
      <c r="L3439" s="36">
        <f t="shared" si="652"/>
        <v>-1958.122892825766</v>
      </c>
      <c r="M3439" s="36">
        <f t="shared" si="653"/>
        <v>1958.122892825766</v>
      </c>
      <c r="N3439" s="36">
        <f t="shared" si="654"/>
        <v>8.3253524354836989E-2</v>
      </c>
      <c r="O3439" s="36">
        <f t="shared" si="655"/>
        <v>3834245.2634083466</v>
      </c>
      <c r="P3439" s="35">
        <f t="shared" si="646"/>
        <v>3834245.2634083466</v>
      </c>
    </row>
    <row r="3440" spans="1:16" x14ac:dyDescent="0.4">
      <c r="A3440" s="1">
        <v>3439</v>
      </c>
      <c r="B3440" s="21">
        <v>43252</v>
      </c>
      <c r="C3440" s="43">
        <v>3</v>
      </c>
      <c r="D3440" s="23">
        <v>24956</v>
      </c>
      <c r="E3440" s="25">
        <f t="shared" si="647"/>
        <v>26173.75</v>
      </c>
      <c r="F3440" s="25">
        <f t="shared" si="648"/>
        <v>25178.25</v>
      </c>
      <c r="G3440" s="25">
        <f t="shared" si="649"/>
        <v>0.99117293695947895</v>
      </c>
      <c r="H3440" s="25">
        <f t="shared" si="644"/>
        <v>0.99730290362961838</v>
      </c>
      <c r="I3440" s="4">
        <f t="shared" si="650"/>
        <v>25023.490766119579</v>
      </c>
      <c r="J3440" s="25">
        <f t="shared" si="645"/>
        <v>25449.025865964672</v>
      </c>
      <c r="K3440" s="15">
        <f t="shared" si="651"/>
        <v>25380.387390671829</v>
      </c>
      <c r="L3440" s="36">
        <f t="shared" si="652"/>
        <v>-424.38739067182905</v>
      </c>
      <c r="M3440" s="36">
        <f t="shared" si="653"/>
        <v>424.38739067182905</v>
      </c>
      <c r="N3440" s="36">
        <f t="shared" si="654"/>
        <v>1.7005425175181482E-2</v>
      </c>
      <c r="O3440" s="36">
        <f t="shared" si="655"/>
        <v>180104.65736124365</v>
      </c>
      <c r="P3440" s="35">
        <f t="shared" si="646"/>
        <v>180104.65736124365</v>
      </c>
    </row>
    <row r="3441" spans="1:16" x14ac:dyDescent="0.4">
      <c r="A3441" s="1">
        <v>3440</v>
      </c>
      <c r="B3441" s="21">
        <v>43253</v>
      </c>
      <c r="C3441" s="43">
        <v>4</v>
      </c>
      <c r="D3441" s="23">
        <v>23803</v>
      </c>
      <c r="E3441" s="25">
        <f t="shared" si="647"/>
        <v>24182.75</v>
      </c>
      <c r="F3441" s="25">
        <f t="shared" si="648"/>
        <v>23484.375</v>
      </c>
      <c r="G3441" s="25">
        <f t="shared" si="649"/>
        <v>1.0135675316034598</v>
      </c>
      <c r="H3441" s="25">
        <f t="shared" si="644"/>
        <v>0.99897478522145755</v>
      </c>
      <c r="I3441" s="4">
        <f t="shared" si="650"/>
        <v>23827.428231557653</v>
      </c>
      <c r="J3441" s="25">
        <f t="shared" si="645"/>
        <v>25449.371861554497</v>
      </c>
      <c r="K3441" s="15">
        <f t="shared" si="651"/>
        <v>25423.280789417408</v>
      </c>
      <c r="L3441" s="36">
        <f t="shared" si="652"/>
        <v>-1620.2807894174075</v>
      </c>
      <c r="M3441" s="36">
        <f t="shared" si="653"/>
        <v>1620.2807894174075</v>
      </c>
      <c r="N3441" s="36">
        <f t="shared" si="654"/>
        <v>6.8070444457312418E-2</v>
      </c>
      <c r="O3441" s="36">
        <f t="shared" si="655"/>
        <v>2625309.8365550973</v>
      </c>
      <c r="P3441" s="35">
        <f t="shared" si="646"/>
        <v>2625309.8365550973</v>
      </c>
    </row>
    <row r="3442" spans="1:16" x14ac:dyDescent="0.4">
      <c r="A3442" s="1">
        <v>3441</v>
      </c>
      <c r="B3442" s="21">
        <v>43254</v>
      </c>
      <c r="C3442" s="43">
        <v>1</v>
      </c>
      <c r="D3442" s="23">
        <v>24452</v>
      </c>
      <c r="E3442" s="25">
        <f t="shared" si="647"/>
        <v>22786</v>
      </c>
      <c r="F3442" s="25">
        <f t="shared" si="648"/>
        <v>22837.75</v>
      </c>
      <c r="G3442" s="25">
        <f t="shared" si="649"/>
        <v>1.070683407953936</v>
      </c>
      <c r="H3442" s="25">
        <f t="shared" si="644"/>
        <v>1.002565354379422</v>
      </c>
      <c r="I3442" s="4">
        <f t="shared" si="650"/>
        <v>24389.4324626204</v>
      </c>
      <c r="J3442" s="25">
        <f t="shared" si="645"/>
        <v>25449.717857144322</v>
      </c>
      <c r="K3442" s="15">
        <f t="shared" si="651"/>
        <v>25515.005402304199</v>
      </c>
      <c r="L3442" s="36">
        <f t="shared" si="652"/>
        <v>-1063.0054023041994</v>
      </c>
      <c r="M3442" s="36">
        <f t="shared" si="653"/>
        <v>1063.0054023041994</v>
      </c>
      <c r="N3442" s="36">
        <f t="shared" si="654"/>
        <v>4.3473147485040053E-2</v>
      </c>
      <c r="O3442" s="36">
        <f t="shared" si="655"/>
        <v>1129980.4853279127</v>
      </c>
      <c r="P3442" s="35">
        <f t="shared" si="646"/>
        <v>1129980.4853279127</v>
      </c>
    </row>
    <row r="3443" spans="1:16" x14ac:dyDescent="0.4">
      <c r="A3443" s="1">
        <v>3442</v>
      </c>
      <c r="B3443" s="21">
        <v>43255</v>
      </c>
      <c r="C3443" s="43">
        <v>2</v>
      </c>
      <c r="D3443" s="23">
        <v>17933</v>
      </c>
      <c r="E3443" s="25">
        <f t="shared" si="647"/>
        <v>22889.5</v>
      </c>
      <c r="F3443" s="25">
        <f t="shared" si="648"/>
        <v>23249.5</v>
      </c>
      <c r="G3443" s="25">
        <f t="shared" si="649"/>
        <v>0.771328415664853</v>
      </c>
      <c r="H3443" s="25">
        <f t="shared" si="644"/>
        <v>1.001156956769502</v>
      </c>
      <c r="I3443" s="4">
        <f t="shared" si="650"/>
        <v>17912.276270711409</v>
      </c>
      <c r="J3443" s="25">
        <f t="shared" si="645"/>
        <v>25450.063852734147</v>
      </c>
      <c r="K3443" s="15">
        <f t="shared" si="651"/>
        <v>25479.508476392824</v>
      </c>
      <c r="L3443" s="36">
        <f t="shared" si="652"/>
        <v>-7546.5084763928244</v>
      </c>
      <c r="M3443" s="36">
        <f t="shared" si="653"/>
        <v>7546.5084763928244</v>
      </c>
      <c r="N3443" s="36">
        <f t="shared" si="654"/>
        <v>0.42081684472162073</v>
      </c>
      <c r="O3443" s="36">
        <f t="shared" si="655"/>
        <v>56949790.18426875</v>
      </c>
      <c r="P3443" s="35">
        <f t="shared" si="646"/>
        <v>56949790.18426875</v>
      </c>
    </row>
    <row r="3444" spans="1:16" x14ac:dyDescent="0.4">
      <c r="A3444" s="1">
        <v>3443</v>
      </c>
      <c r="B3444" s="21">
        <v>43256</v>
      </c>
      <c r="C3444" s="43">
        <v>3</v>
      </c>
      <c r="D3444" s="23">
        <v>25370</v>
      </c>
      <c r="E3444" s="25">
        <f t="shared" si="647"/>
        <v>23609.5</v>
      </c>
      <c r="F3444" s="25">
        <f t="shared" si="648"/>
        <v>23989.375</v>
      </c>
      <c r="G3444" s="25">
        <f t="shared" si="649"/>
        <v>1.0575515202042571</v>
      </c>
      <c r="H3444" s="25">
        <f t="shared" si="644"/>
        <v>0.99730290362961838</v>
      </c>
      <c r="I3444" s="4">
        <f t="shared" si="650"/>
        <v>25438.610383733521</v>
      </c>
      <c r="J3444" s="25">
        <f t="shared" si="645"/>
        <v>25450.409848323972</v>
      </c>
      <c r="K3444" s="15">
        <f t="shared" si="651"/>
        <v>25381.767640297334</v>
      </c>
      <c r="L3444" s="36">
        <f t="shared" si="652"/>
        <v>-11.767640297333855</v>
      </c>
      <c r="M3444" s="36">
        <f t="shared" si="653"/>
        <v>11.767640297333855</v>
      </c>
      <c r="N3444" s="36">
        <f t="shared" si="654"/>
        <v>4.6384076851926903E-4</v>
      </c>
      <c r="O3444" s="36">
        <f t="shared" si="655"/>
        <v>138.47735816743563</v>
      </c>
      <c r="P3444" s="35">
        <f t="shared" si="646"/>
        <v>138.47735816743563</v>
      </c>
    </row>
    <row r="3445" spans="1:16" x14ac:dyDescent="0.4">
      <c r="A3445" s="1">
        <v>3444</v>
      </c>
      <c r="B3445" s="21">
        <v>43257</v>
      </c>
      <c r="C3445" s="43">
        <v>4</v>
      </c>
      <c r="D3445" s="23">
        <v>26683</v>
      </c>
      <c r="E3445" s="25">
        <f t="shared" si="647"/>
        <v>24369.25</v>
      </c>
      <c r="F3445" s="25">
        <f t="shared" si="648"/>
        <v>25522.375</v>
      </c>
      <c r="G3445" s="25">
        <f t="shared" si="649"/>
        <v>1.0454748039710253</v>
      </c>
      <c r="H3445" s="25">
        <f t="shared" si="644"/>
        <v>0.99897478522145755</v>
      </c>
      <c r="I3445" s="4">
        <f t="shared" si="650"/>
        <v>26710.383880294619</v>
      </c>
      <c r="J3445" s="25">
        <f t="shared" si="645"/>
        <v>25450.755843913801</v>
      </c>
      <c r="K3445" s="15">
        <f t="shared" si="651"/>
        <v>25424.663352897544</v>
      </c>
      <c r="L3445" s="36">
        <f t="shared" si="652"/>
        <v>1258.3366471024565</v>
      </c>
      <c r="M3445" s="36">
        <f t="shared" si="653"/>
        <v>1258.3366471024565</v>
      </c>
      <c r="N3445" s="36">
        <f t="shared" si="654"/>
        <v>4.7158739538374864E-2</v>
      </c>
      <c r="O3445" s="36">
        <f t="shared" si="655"/>
        <v>1583411.1174410521</v>
      </c>
      <c r="P3445" s="35">
        <f t="shared" si="646"/>
        <v>1583411.1174410521</v>
      </c>
    </row>
    <row r="3446" spans="1:16" x14ac:dyDescent="0.4">
      <c r="A3446" s="1">
        <v>3445</v>
      </c>
      <c r="B3446" s="21">
        <v>43258</v>
      </c>
      <c r="C3446" s="43">
        <v>1</v>
      </c>
      <c r="D3446" s="23">
        <v>27491</v>
      </c>
      <c r="E3446" s="25">
        <f t="shared" si="647"/>
        <v>26675.5</v>
      </c>
      <c r="F3446" s="25">
        <f t="shared" si="648"/>
        <v>26757.25</v>
      </c>
      <c r="G3446" s="25">
        <f t="shared" si="649"/>
        <v>1.027422474282671</v>
      </c>
      <c r="H3446" s="25">
        <f t="shared" si="644"/>
        <v>1.002565354379422</v>
      </c>
      <c r="I3446" s="4">
        <f t="shared" si="650"/>
        <v>27420.656299276026</v>
      </c>
      <c r="J3446" s="25">
        <f t="shared" si="645"/>
        <v>25451.101839503626</v>
      </c>
      <c r="K3446" s="15">
        <f t="shared" si="651"/>
        <v>25516.39293506871</v>
      </c>
      <c r="L3446" s="36">
        <f t="shared" si="652"/>
        <v>1974.6070649312896</v>
      </c>
      <c r="M3446" s="36">
        <f t="shared" si="653"/>
        <v>1974.6070649312896</v>
      </c>
      <c r="N3446" s="36">
        <f t="shared" si="654"/>
        <v>7.1827400419456899E-2</v>
      </c>
      <c r="O3446" s="36">
        <f t="shared" si="655"/>
        <v>3899073.0608765623</v>
      </c>
      <c r="P3446" s="35">
        <f t="shared" si="646"/>
        <v>3899073.0608765623</v>
      </c>
    </row>
    <row r="3447" spans="1:16" x14ac:dyDescent="0.4">
      <c r="A3447" s="1">
        <v>3446</v>
      </c>
      <c r="B3447" s="21">
        <v>43259</v>
      </c>
      <c r="C3447" s="43">
        <v>2</v>
      </c>
      <c r="D3447" s="23">
        <v>27158</v>
      </c>
      <c r="E3447" s="25">
        <f t="shared" si="647"/>
        <v>26839</v>
      </c>
      <c r="F3447" s="25">
        <f t="shared" si="648"/>
        <v>26243</v>
      </c>
      <c r="G3447" s="25">
        <f t="shared" si="649"/>
        <v>1.0348664405746295</v>
      </c>
      <c r="H3447" s="25">
        <f t="shared" si="644"/>
        <v>1.001156956769502</v>
      </c>
      <c r="I3447" s="4">
        <f t="shared" si="650"/>
        <v>27126.615678357244</v>
      </c>
      <c r="J3447" s="25">
        <f t="shared" si="645"/>
        <v>25451.447835093451</v>
      </c>
      <c r="K3447" s="15">
        <f t="shared" si="651"/>
        <v>25480.89405995989</v>
      </c>
      <c r="L3447" s="36">
        <f t="shared" si="652"/>
        <v>1677.10594004011</v>
      </c>
      <c r="M3447" s="36">
        <f t="shared" si="653"/>
        <v>1677.10594004011</v>
      </c>
      <c r="N3447" s="36">
        <f t="shared" si="654"/>
        <v>6.1753661537672512E-2</v>
      </c>
      <c r="O3447" s="36">
        <f t="shared" si="655"/>
        <v>2812684.334117821</v>
      </c>
      <c r="P3447" s="35">
        <f t="shared" si="646"/>
        <v>2812684.334117821</v>
      </c>
    </row>
    <row r="3448" spans="1:16" x14ac:dyDescent="0.4">
      <c r="A3448" s="1">
        <v>3447</v>
      </c>
      <c r="B3448" s="21">
        <v>43260</v>
      </c>
      <c r="C3448" s="43">
        <v>3</v>
      </c>
      <c r="D3448" s="23">
        <v>26024</v>
      </c>
      <c r="E3448" s="25">
        <f t="shared" si="647"/>
        <v>25647</v>
      </c>
      <c r="F3448" s="25">
        <f t="shared" si="648"/>
        <v>24609</v>
      </c>
      <c r="G3448" s="25">
        <f t="shared" si="649"/>
        <v>1.0574992888780528</v>
      </c>
      <c r="H3448" s="25">
        <f t="shared" si="644"/>
        <v>0.99730290362961838</v>
      </c>
      <c r="I3448" s="4">
        <f t="shared" si="650"/>
        <v>26094.379055036701</v>
      </c>
      <c r="J3448" s="25">
        <f t="shared" si="645"/>
        <v>25451.793830683277</v>
      </c>
      <c r="K3448" s="15">
        <f t="shared" si="651"/>
        <v>25383.147889922839</v>
      </c>
      <c r="L3448" s="36">
        <f t="shared" si="652"/>
        <v>640.85211007716134</v>
      </c>
      <c r="M3448" s="36">
        <f t="shared" si="653"/>
        <v>640.85211007716134</v>
      </c>
      <c r="N3448" s="36">
        <f t="shared" si="654"/>
        <v>2.4625426916583204E-2</v>
      </c>
      <c r="O3448" s="36">
        <f t="shared" si="655"/>
        <v>410691.42699035013</v>
      </c>
      <c r="P3448" s="35">
        <f t="shared" si="646"/>
        <v>410691.42699035013</v>
      </c>
    </row>
    <row r="3449" spans="1:16" x14ac:dyDescent="0.4">
      <c r="A3449" s="1">
        <v>3448</v>
      </c>
      <c r="B3449" s="21">
        <v>43261</v>
      </c>
      <c r="C3449" s="43">
        <v>4</v>
      </c>
      <c r="D3449" s="23">
        <v>21915</v>
      </c>
      <c r="E3449" s="25">
        <f t="shared" si="647"/>
        <v>23571</v>
      </c>
      <c r="F3449" s="25">
        <f t="shared" si="648"/>
        <v>23557.25</v>
      </c>
      <c r="G3449" s="25">
        <f t="shared" si="649"/>
        <v>0.93028685436542891</v>
      </c>
      <c r="H3449" s="25">
        <f t="shared" si="644"/>
        <v>0.99897478522145755</v>
      </c>
      <c r="I3449" s="4">
        <f t="shared" si="650"/>
        <v>21937.490639607862</v>
      </c>
      <c r="J3449" s="25">
        <f t="shared" si="645"/>
        <v>25452.139826273102</v>
      </c>
      <c r="K3449" s="15">
        <f t="shared" si="651"/>
        <v>25426.04591637768</v>
      </c>
      <c r="L3449" s="36">
        <f t="shared" si="652"/>
        <v>-3511.0459163776795</v>
      </c>
      <c r="M3449" s="36">
        <f t="shared" si="653"/>
        <v>3511.0459163776795</v>
      </c>
      <c r="N3449" s="36">
        <f t="shared" si="654"/>
        <v>0.16021199709685965</v>
      </c>
      <c r="O3449" s="36">
        <f t="shared" si="655"/>
        <v>12327443.426912379</v>
      </c>
      <c r="P3449" s="35">
        <f t="shared" si="646"/>
        <v>12327443.426912379</v>
      </c>
    </row>
    <row r="3450" spans="1:16" x14ac:dyDescent="0.4">
      <c r="A3450" s="1">
        <v>3449</v>
      </c>
      <c r="B3450" s="21">
        <v>43262</v>
      </c>
      <c r="C3450" s="43">
        <v>1</v>
      </c>
      <c r="D3450" s="23">
        <v>19187</v>
      </c>
      <c r="E3450" s="25">
        <f t="shared" si="647"/>
        <v>23543.5</v>
      </c>
      <c r="F3450" s="25">
        <f t="shared" si="648"/>
        <v>23369.625</v>
      </c>
      <c r="G3450" s="25">
        <f t="shared" si="649"/>
        <v>0.8210230159876335</v>
      </c>
      <c r="H3450" s="25">
        <f t="shared" si="644"/>
        <v>1.002565354379422</v>
      </c>
      <c r="I3450" s="4">
        <f t="shared" si="650"/>
        <v>19137.904492896188</v>
      </c>
      <c r="J3450" s="25">
        <f t="shared" si="645"/>
        <v>25452.485821862927</v>
      </c>
      <c r="K3450" s="15">
        <f t="shared" si="651"/>
        <v>25517.780467833218</v>
      </c>
      <c r="L3450" s="36">
        <f t="shared" si="652"/>
        <v>-6330.7804678332177</v>
      </c>
      <c r="M3450" s="36">
        <f t="shared" si="653"/>
        <v>6330.7804678332177</v>
      </c>
      <c r="N3450" s="36">
        <f t="shared" si="654"/>
        <v>0.32995155406437782</v>
      </c>
      <c r="O3450" s="36">
        <f t="shared" si="655"/>
        <v>40078781.331898578</v>
      </c>
      <c r="P3450" s="35">
        <f t="shared" si="646"/>
        <v>40078781.331898578</v>
      </c>
    </row>
    <row r="3451" spans="1:16" x14ac:dyDescent="0.4">
      <c r="A3451" s="1">
        <v>3450</v>
      </c>
      <c r="B3451" s="21">
        <v>43263</v>
      </c>
      <c r="C3451" s="43">
        <v>2</v>
      </c>
      <c r="D3451" s="23">
        <v>27048</v>
      </c>
      <c r="E3451" s="25">
        <f t="shared" si="647"/>
        <v>23195.75</v>
      </c>
      <c r="F3451" s="25">
        <f t="shared" si="648"/>
        <v>22801</v>
      </c>
      <c r="G3451" s="25">
        <f t="shared" si="649"/>
        <v>1.1862637603613877</v>
      </c>
      <c r="H3451" s="25">
        <f t="shared" si="644"/>
        <v>1.001156956769502</v>
      </c>
      <c r="I3451" s="4">
        <f t="shared" si="650"/>
        <v>27016.742796531656</v>
      </c>
      <c r="J3451" s="25">
        <f t="shared" si="645"/>
        <v>25452.831817452752</v>
      </c>
      <c r="K3451" s="15">
        <f t="shared" si="651"/>
        <v>25482.279643526948</v>
      </c>
      <c r="L3451" s="36">
        <f t="shared" si="652"/>
        <v>1565.7203564730517</v>
      </c>
      <c r="M3451" s="36">
        <f t="shared" si="653"/>
        <v>1565.7203564730517</v>
      </c>
      <c r="N3451" s="36">
        <f t="shared" si="654"/>
        <v>5.7886733084629237E-2</v>
      </c>
      <c r="O3451" s="36">
        <f t="shared" si="655"/>
        <v>2451480.2346740998</v>
      </c>
      <c r="P3451" s="35">
        <f t="shared" si="646"/>
        <v>2451480.2346740998</v>
      </c>
    </row>
    <row r="3452" spans="1:16" x14ac:dyDescent="0.4">
      <c r="A3452" s="1">
        <v>3451</v>
      </c>
      <c r="B3452" s="21">
        <v>43264</v>
      </c>
      <c r="C3452" s="43">
        <v>3</v>
      </c>
      <c r="D3452" s="23">
        <v>24633</v>
      </c>
      <c r="E3452" s="25">
        <f t="shared" si="647"/>
        <v>22406.25</v>
      </c>
      <c r="F3452" s="25">
        <f t="shared" si="648"/>
        <v>25433.625</v>
      </c>
      <c r="G3452" s="25">
        <f t="shared" si="649"/>
        <v>0.96852100319950463</v>
      </c>
      <c r="H3452" s="25">
        <f t="shared" si="644"/>
        <v>0.99730290362961838</v>
      </c>
      <c r="I3452" s="4">
        <f t="shared" si="650"/>
        <v>24699.617248029477</v>
      </c>
      <c r="J3452" s="25">
        <f t="shared" si="645"/>
        <v>25453.177813042577</v>
      </c>
      <c r="K3452" s="15">
        <f t="shared" si="651"/>
        <v>25384.528139548343</v>
      </c>
      <c r="L3452" s="36">
        <f t="shared" si="652"/>
        <v>-751.52813954834346</v>
      </c>
      <c r="M3452" s="36">
        <f t="shared" si="653"/>
        <v>751.52813954834346</v>
      </c>
      <c r="N3452" s="36">
        <f t="shared" si="654"/>
        <v>3.0508997667695509E-2</v>
      </c>
      <c r="O3452" s="36">
        <f t="shared" si="655"/>
        <v>564794.54453299439</v>
      </c>
      <c r="P3452" s="35">
        <f t="shared" si="646"/>
        <v>564794.54453299439</v>
      </c>
    </row>
    <row r="3453" spans="1:16" x14ac:dyDescent="0.4">
      <c r="A3453" s="1">
        <v>3452</v>
      </c>
      <c r="B3453" s="21">
        <v>43265</v>
      </c>
      <c r="C3453" s="43">
        <v>4</v>
      </c>
      <c r="D3453" s="23">
        <v>18757</v>
      </c>
      <c r="E3453" s="25">
        <f t="shared" si="647"/>
        <v>28461</v>
      </c>
      <c r="F3453" s="25">
        <f t="shared" si="648"/>
        <v>27923.25</v>
      </c>
      <c r="G3453" s="25">
        <f t="shared" si="649"/>
        <v>0.67173412836972779</v>
      </c>
      <c r="H3453" s="25">
        <f t="shared" si="644"/>
        <v>0.99897478522145755</v>
      </c>
      <c r="I3453" s="4">
        <f t="shared" si="650"/>
        <v>18776.249688666423</v>
      </c>
      <c r="J3453" s="25">
        <f t="shared" si="645"/>
        <v>25453.523808632403</v>
      </c>
      <c r="K3453" s="15">
        <f t="shared" si="651"/>
        <v>25427.428479857812</v>
      </c>
      <c r="L3453" s="36">
        <f t="shared" si="652"/>
        <v>-6670.4284798578119</v>
      </c>
      <c r="M3453" s="36">
        <f t="shared" si="653"/>
        <v>6670.4284798578119</v>
      </c>
      <c r="N3453" s="36">
        <f t="shared" si="654"/>
        <v>0.3556234195157974</v>
      </c>
      <c r="O3453" s="36">
        <f t="shared" si="655"/>
        <v>44494616.104898199</v>
      </c>
      <c r="P3453" s="35">
        <f t="shared" si="646"/>
        <v>44494616.104898199</v>
      </c>
    </row>
    <row r="3454" spans="1:16" x14ac:dyDescent="0.4">
      <c r="A3454" s="1">
        <v>3453</v>
      </c>
      <c r="B3454" s="21">
        <v>43266</v>
      </c>
      <c r="C3454" s="43">
        <v>1</v>
      </c>
      <c r="D3454" s="23">
        <v>43406</v>
      </c>
      <c r="E3454" s="25">
        <f t="shared" si="647"/>
        <v>27385.5</v>
      </c>
      <c r="F3454" s="25">
        <f t="shared" si="648"/>
        <v>27247.25</v>
      </c>
      <c r="G3454" s="25">
        <f t="shared" si="649"/>
        <v>1.593041499600877</v>
      </c>
      <c r="H3454" s="25">
        <f t="shared" si="644"/>
        <v>1.002565354379422</v>
      </c>
      <c r="I3454" s="4">
        <f t="shared" si="650"/>
        <v>43294.933153627564</v>
      </c>
      <c r="J3454" s="25">
        <f t="shared" si="645"/>
        <v>25453.869804222231</v>
      </c>
      <c r="K3454" s="15">
        <f t="shared" si="651"/>
        <v>25519.168000597729</v>
      </c>
      <c r="L3454" s="36">
        <f t="shared" si="652"/>
        <v>17886.831999402271</v>
      </c>
      <c r="M3454" s="36">
        <f t="shared" si="653"/>
        <v>17886.831999402271</v>
      </c>
      <c r="N3454" s="36">
        <f t="shared" si="654"/>
        <v>0.41208201629733843</v>
      </c>
      <c r="O3454" s="36">
        <f t="shared" si="655"/>
        <v>319938758.97484106</v>
      </c>
      <c r="P3454" s="35">
        <f t="shared" si="646"/>
        <v>319938758.97484106</v>
      </c>
    </row>
    <row r="3455" spans="1:16" x14ac:dyDescent="0.4">
      <c r="A3455" s="1">
        <v>3454</v>
      </c>
      <c r="B3455" s="21">
        <v>43267</v>
      </c>
      <c r="C3455" s="43">
        <v>2</v>
      </c>
      <c r="D3455" s="23">
        <v>22746</v>
      </c>
      <c r="E3455" s="25">
        <f t="shared" si="647"/>
        <v>27109</v>
      </c>
      <c r="F3455" s="25">
        <f t="shared" si="648"/>
        <v>27465.625</v>
      </c>
      <c r="G3455" s="25">
        <f t="shared" si="649"/>
        <v>0.82816247582205027</v>
      </c>
      <c r="H3455" s="25">
        <f t="shared" si="644"/>
        <v>1.001156956769502</v>
      </c>
      <c r="I3455" s="4">
        <f t="shared" si="650"/>
        <v>22719.714272770965</v>
      </c>
      <c r="J3455" s="25">
        <f t="shared" si="645"/>
        <v>25454.215799812057</v>
      </c>
      <c r="K3455" s="15">
        <f t="shared" si="651"/>
        <v>25483.665227094014</v>
      </c>
      <c r="L3455" s="36">
        <f t="shared" si="652"/>
        <v>-2737.665227094014</v>
      </c>
      <c r="M3455" s="36">
        <f t="shared" si="653"/>
        <v>2737.665227094014</v>
      </c>
      <c r="N3455" s="36">
        <f t="shared" si="654"/>
        <v>0.12035809492192096</v>
      </c>
      <c r="O3455" s="36">
        <f t="shared" si="655"/>
        <v>7494810.8956397194</v>
      </c>
      <c r="P3455" s="35">
        <f t="shared" si="646"/>
        <v>7494810.8956397194</v>
      </c>
    </row>
    <row r="3456" spans="1:16" x14ac:dyDescent="0.4">
      <c r="A3456" s="1">
        <v>3455</v>
      </c>
      <c r="B3456" s="21">
        <v>43268</v>
      </c>
      <c r="C3456" s="43">
        <v>3</v>
      </c>
      <c r="D3456" s="23">
        <v>23527</v>
      </c>
      <c r="E3456" s="25">
        <f t="shared" si="647"/>
        <v>27822.25</v>
      </c>
      <c r="F3456" s="25">
        <f t="shared" si="648"/>
        <v>26088.625</v>
      </c>
      <c r="G3456" s="25">
        <f t="shared" si="649"/>
        <v>0.90181065502685553</v>
      </c>
      <c r="H3456" s="25">
        <f t="shared" si="644"/>
        <v>0.99730290362961838</v>
      </c>
      <c r="I3456" s="4">
        <f t="shared" si="650"/>
        <v>23590.626192278225</v>
      </c>
      <c r="J3456" s="25">
        <f t="shared" si="645"/>
        <v>25454.561795401882</v>
      </c>
      <c r="K3456" s="15">
        <f t="shared" si="651"/>
        <v>25385.908389173848</v>
      </c>
      <c r="L3456" s="36">
        <f t="shared" si="652"/>
        <v>-1858.9083891738483</v>
      </c>
      <c r="M3456" s="36">
        <f t="shared" si="653"/>
        <v>1858.9083891738483</v>
      </c>
      <c r="N3456" s="36">
        <f t="shared" si="654"/>
        <v>7.9011705239675614E-2</v>
      </c>
      <c r="O3456" s="36">
        <f t="shared" si="655"/>
        <v>3455540.3993409113</v>
      </c>
      <c r="P3456" s="35">
        <f t="shared" si="646"/>
        <v>3455540.3993409113</v>
      </c>
    </row>
    <row r="3457" spans="1:16" x14ac:dyDescent="0.4">
      <c r="A3457" s="1">
        <v>3456</v>
      </c>
      <c r="B3457" s="21">
        <v>43269</v>
      </c>
      <c r="C3457" s="43">
        <v>4</v>
      </c>
      <c r="D3457" s="23">
        <v>21610</v>
      </c>
      <c r="E3457" s="25">
        <f t="shared" si="647"/>
        <v>24355</v>
      </c>
      <c r="F3457" s="25">
        <f t="shared" si="648"/>
        <v>24883.875</v>
      </c>
      <c r="G3457" s="25">
        <f t="shared" si="649"/>
        <v>0.86843387535100547</v>
      </c>
      <c r="H3457" s="25">
        <f t="shared" si="644"/>
        <v>0.99897478522145755</v>
      </c>
      <c r="I3457" s="4">
        <f t="shared" si="650"/>
        <v>21632.177628196481</v>
      </c>
      <c r="J3457" s="25">
        <f t="shared" si="645"/>
        <v>25454.907790991707</v>
      </c>
      <c r="K3457" s="15">
        <f t="shared" si="651"/>
        <v>25428.811043337948</v>
      </c>
      <c r="L3457" s="36">
        <f t="shared" si="652"/>
        <v>-3818.8110433379479</v>
      </c>
      <c r="M3457" s="36">
        <f t="shared" si="653"/>
        <v>3818.8110433379479</v>
      </c>
      <c r="N3457" s="36">
        <f t="shared" si="654"/>
        <v>0.17671499506422711</v>
      </c>
      <c r="O3457" s="36">
        <f t="shared" si="655"/>
        <v>14583317.784719866</v>
      </c>
      <c r="P3457" s="35">
        <f t="shared" si="646"/>
        <v>14583317.784719866</v>
      </c>
    </row>
    <row r="3458" spans="1:16" x14ac:dyDescent="0.4">
      <c r="A3458" s="1">
        <v>3457</v>
      </c>
      <c r="B3458" s="21">
        <v>43270</v>
      </c>
      <c r="C3458" s="43">
        <v>1</v>
      </c>
      <c r="D3458" s="23">
        <v>29537</v>
      </c>
      <c r="E3458" s="25">
        <f t="shared" si="647"/>
        <v>25412.75</v>
      </c>
      <c r="F3458" s="25">
        <f t="shared" si="648"/>
        <v>25124</v>
      </c>
      <c r="G3458" s="25">
        <f t="shared" si="649"/>
        <v>1.1756487820410764</v>
      </c>
      <c r="H3458" s="25">
        <f t="shared" ref="H3458:H3521" si="656">VLOOKUP(C3458,$Q$38:$S$42,3,FALSE)</f>
        <v>1.002565354379422</v>
      </c>
      <c r="I3458" s="4">
        <f t="shared" si="650"/>
        <v>29461.421014576263</v>
      </c>
      <c r="J3458" s="25">
        <f t="shared" si="645"/>
        <v>25455.253786581532</v>
      </c>
      <c r="K3458" s="15">
        <f t="shared" si="651"/>
        <v>25520.555533362236</v>
      </c>
      <c r="L3458" s="36">
        <f t="shared" si="652"/>
        <v>4016.444466637764</v>
      </c>
      <c r="M3458" s="36">
        <f t="shared" si="653"/>
        <v>4016.444466637764</v>
      </c>
      <c r="N3458" s="36">
        <f t="shared" si="654"/>
        <v>0.13598010856342094</v>
      </c>
      <c r="O3458" s="36">
        <f t="shared" si="655"/>
        <v>16131826.153585112</v>
      </c>
      <c r="P3458" s="35">
        <f t="shared" si="646"/>
        <v>16131826.153585112</v>
      </c>
    </row>
    <row r="3459" spans="1:16" x14ac:dyDescent="0.4">
      <c r="A3459" s="1">
        <v>3458</v>
      </c>
      <c r="B3459" s="21">
        <v>43271</v>
      </c>
      <c r="C3459" s="43">
        <v>2</v>
      </c>
      <c r="D3459" s="23">
        <v>26977</v>
      </c>
      <c r="E3459" s="25">
        <f t="shared" si="647"/>
        <v>24835.25</v>
      </c>
      <c r="F3459" s="25">
        <f t="shared" si="648"/>
        <v>25318.5</v>
      </c>
      <c r="G3459" s="25">
        <f t="shared" si="649"/>
        <v>1.0655054604340699</v>
      </c>
      <c r="H3459" s="25">
        <f t="shared" si="656"/>
        <v>1.001156956769502</v>
      </c>
      <c r="I3459" s="4">
        <f t="shared" si="650"/>
        <v>26945.824845535142</v>
      </c>
      <c r="J3459" s="25">
        <f t="shared" ref="J3459:J3522" si="657">INTERCEPT($I$2:$I$3896,$A$2:$A$3896)+SLOPE($I$2:$I$3896,$A$2:$A$3896)*A3459</f>
        <v>25455.599782171357</v>
      </c>
      <c r="K3459" s="15">
        <f t="shared" si="651"/>
        <v>25485.050810661072</v>
      </c>
      <c r="L3459" s="36">
        <f t="shared" si="652"/>
        <v>1491.9491893389277</v>
      </c>
      <c r="M3459" s="36">
        <f t="shared" si="653"/>
        <v>1491.9491893389277</v>
      </c>
      <c r="N3459" s="36">
        <f t="shared" si="654"/>
        <v>5.5304488613964774E-2</v>
      </c>
      <c r="O3459" s="36">
        <f t="shared" si="655"/>
        <v>2225912.3835690836</v>
      </c>
      <c r="P3459" s="35">
        <f t="shared" ref="P3459:P3522" si="658">(D3459-K3459)^2</f>
        <v>2225912.3835690836</v>
      </c>
    </row>
    <row r="3460" spans="1:16" x14ac:dyDescent="0.4">
      <c r="A3460" s="1">
        <v>3459</v>
      </c>
      <c r="B3460" s="21">
        <v>43272</v>
      </c>
      <c r="C3460" s="43">
        <v>3</v>
      </c>
      <c r="D3460" s="23">
        <v>21217</v>
      </c>
      <c r="E3460" s="25">
        <f t="shared" si="647"/>
        <v>25801.75</v>
      </c>
      <c r="F3460" s="25">
        <f t="shared" si="648"/>
        <v>25090.5</v>
      </c>
      <c r="G3460" s="25">
        <f t="shared" si="649"/>
        <v>0.84561885972778539</v>
      </c>
      <c r="H3460" s="25">
        <f t="shared" si="656"/>
        <v>0.99730290362961838</v>
      </c>
      <c r="I3460" s="4">
        <f t="shared" si="650"/>
        <v>21274.379050519277</v>
      </c>
      <c r="J3460" s="25">
        <f t="shared" si="657"/>
        <v>25455.945777761182</v>
      </c>
      <c r="K3460" s="15">
        <f t="shared" si="651"/>
        <v>25387.288638799353</v>
      </c>
      <c r="L3460" s="36">
        <f t="shared" si="652"/>
        <v>-4170.2886387993531</v>
      </c>
      <c r="M3460" s="36">
        <f t="shared" si="653"/>
        <v>4170.2886387993531</v>
      </c>
      <c r="N3460" s="36">
        <f t="shared" si="654"/>
        <v>0.19655411409715573</v>
      </c>
      <c r="O3460" s="36">
        <f t="shared" si="655"/>
        <v>17391307.330898963</v>
      </c>
      <c r="P3460" s="35">
        <f t="shared" si="658"/>
        <v>17391307.330898963</v>
      </c>
    </row>
    <row r="3461" spans="1:16" x14ac:dyDescent="0.4">
      <c r="A3461" s="1">
        <v>3460</v>
      </c>
      <c r="B3461" s="21">
        <v>43273</v>
      </c>
      <c r="C3461" s="43">
        <v>4</v>
      </c>
      <c r="D3461" s="23">
        <v>25476</v>
      </c>
      <c r="E3461" s="25">
        <f t="shared" ref="E3461:E3524" si="659">AVERAGE(D3459:D3462)</f>
        <v>24379.25</v>
      </c>
      <c r="F3461" s="25">
        <f t="shared" ref="F3461:F3524" si="660">AVERAGE(E3461:E3462)</f>
        <v>24131.625</v>
      </c>
      <c r="G3461" s="25">
        <f t="shared" si="649"/>
        <v>1.0557100899752918</v>
      </c>
      <c r="H3461" s="25">
        <f t="shared" si="656"/>
        <v>0.99897478522145755</v>
      </c>
      <c r="I3461" s="4">
        <f t="shared" si="650"/>
        <v>25502.145176119091</v>
      </c>
      <c r="J3461" s="25">
        <f t="shared" si="657"/>
        <v>25456.291773351008</v>
      </c>
      <c r="K3461" s="15">
        <f t="shared" si="651"/>
        <v>25430.19360681808</v>
      </c>
      <c r="L3461" s="36">
        <f t="shared" si="652"/>
        <v>45.806393181919702</v>
      </c>
      <c r="M3461" s="36">
        <f t="shared" si="653"/>
        <v>45.806393181919702</v>
      </c>
      <c r="N3461" s="36">
        <f t="shared" si="654"/>
        <v>1.7980213998241366E-3</v>
      </c>
      <c r="O3461" s="36">
        <f t="shared" si="655"/>
        <v>2098.22565633662</v>
      </c>
      <c r="P3461" s="35">
        <f t="shared" si="658"/>
        <v>2098.22565633662</v>
      </c>
    </row>
    <row r="3462" spans="1:16" x14ac:dyDescent="0.4">
      <c r="A3462" s="1">
        <v>3461</v>
      </c>
      <c r="B3462" s="21">
        <v>43274</v>
      </c>
      <c r="C3462" s="43">
        <v>1</v>
      </c>
      <c r="D3462" s="23">
        <v>23847</v>
      </c>
      <c r="E3462" s="25">
        <f t="shared" si="659"/>
        <v>23884</v>
      </c>
      <c r="F3462" s="25">
        <f t="shared" si="660"/>
        <v>23841</v>
      </c>
      <c r="G3462" s="25">
        <f t="shared" si="649"/>
        <v>1.0002516672958348</v>
      </c>
      <c r="H3462" s="25">
        <f t="shared" si="656"/>
        <v>1.002565354379422</v>
      </c>
      <c r="I3462" s="4">
        <f t="shared" si="650"/>
        <v>23785.980530676781</v>
      </c>
      <c r="J3462" s="25">
        <f t="shared" si="657"/>
        <v>25456.637768940836</v>
      </c>
      <c r="K3462" s="15">
        <f t="shared" si="651"/>
        <v>25521.943066126747</v>
      </c>
      <c r="L3462" s="36">
        <f t="shared" si="652"/>
        <v>-1674.943066126747</v>
      </c>
      <c r="M3462" s="36">
        <f t="shared" si="653"/>
        <v>1674.943066126747</v>
      </c>
      <c r="N3462" s="36">
        <f t="shared" si="654"/>
        <v>7.0237055651727553E-2</v>
      </c>
      <c r="O3462" s="36">
        <f t="shared" si="655"/>
        <v>2805434.2747660684</v>
      </c>
      <c r="P3462" s="35">
        <f t="shared" si="658"/>
        <v>2805434.2747660684</v>
      </c>
    </row>
    <row r="3463" spans="1:16" x14ac:dyDescent="0.4">
      <c r="A3463" s="1">
        <v>3462</v>
      </c>
      <c r="B3463" s="21">
        <v>43275</v>
      </c>
      <c r="C3463" s="43">
        <v>2</v>
      </c>
      <c r="D3463" s="23">
        <v>24996</v>
      </c>
      <c r="E3463" s="25">
        <f t="shared" si="659"/>
        <v>23798</v>
      </c>
      <c r="F3463" s="25">
        <f t="shared" si="660"/>
        <v>23685.75</v>
      </c>
      <c r="G3463" s="25">
        <f t="shared" si="649"/>
        <v>1.0553180709920522</v>
      </c>
      <c r="H3463" s="25">
        <f t="shared" si="656"/>
        <v>1.001156956769502</v>
      </c>
      <c r="I3463" s="4">
        <f t="shared" si="650"/>
        <v>24967.114128294339</v>
      </c>
      <c r="J3463" s="25">
        <f t="shared" si="657"/>
        <v>25456.983764530662</v>
      </c>
      <c r="K3463" s="15">
        <f t="shared" si="651"/>
        <v>25486.436394228138</v>
      </c>
      <c r="L3463" s="36">
        <f t="shared" si="652"/>
        <v>-490.43639422813794</v>
      </c>
      <c r="M3463" s="36">
        <f t="shared" si="653"/>
        <v>490.43639422813794</v>
      </c>
      <c r="N3463" s="36">
        <f t="shared" si="654"/>
        <v>1.9620595064335812E-2</v>
      </c>
      <c r="O3463" s="36">
        <f t="shared" si="655"/>
        <v>240527.85678349753</v>
      </c>
      <c r="P3463" s="35">
        <f t="shared" si="658"/>
        <v>240527.85678349753</v>
      </c>
    </row>
    <row r="3464" spans="1:16" x14ac:dyDescent="0.4">
      <c r="A3464" s="1">
        <v>3463</v>
      </c>
      <c r="B3464" s="21">
        <v>43276</v>
      </c>
      <c r="C3464" s="43">
        <v>3</v>
      </c>
      <c r="D3464" s="23">
        <v>20873</v>
      </c>
      <c r="E3464" s="25">
        <f t="shared" si="659"/>
        <v>23573.5</v>
      </c>
      <c r="F3464" s="25">
        <f t="shared" si="660"/>
        <v>24359</v>
      </c>
      <c r="G3464" s="25">
        <f t="shared" si="649"/>
        <v>0.85689067695718213</v>
      </c>
      <c r="H3464" s="25">
        <f t="shared" si="656"/>
        <v>0.99730290362961838</v>
      </c>
      <c r="I3464" s="4">
        <f t="shared" si="650"/>
        <v>20929.448740231368</v>
      </c>
      <c r="J3464" s="25">
        <f t="shared" si="657"/>
        <v>25457.329760120487</v>
      </c>
      <c r="K3464" s="15">
        <f t="shared" si="651"/>
        <v>25388.668888424858</v>
      </c>
      <c r="L3464" s="36">
        <f t="shared" si="652"/>
        <v>-4515.6688884248579</v>
      </c>
      <c r="M3464" s="36">
        <f t="shared" si="653"/>
        <v>4515.6688884248579</v>
      </c>
      <c r="N3464" s="36">
        <f t="shared" si="654"/>
        <v>0.2163401949132783</v>
      </c>
      <c r="O3464" s="36">
        <f t="shared" si="655"/>
        <v>20391265.509888191</v>
      </c>
      <c r="P3464" s="35">
        <f t="shared" si="658"/>
        <v>20391265.509888191</v>
      </c>
    </row>
    <row r="3465" spans="1:16" x14ac:dyDescent="0.4">
      <c r="A3465" s="1">
        <v>3464</v>
      </c>
      <c r="B3465" s="21">
        <v>43277</v>
      </c>
      <c r="C3465" s="43">
        <v>4</v>
      </c>
      <c r="D3465" s="23">
        <v>24578</v>
      </c>
      <c r="E3465" s="25">
        <f t="shared" si="659"/>
        <v>25144.5</v>
      </c>
      <c r="F3465" s="25">
        <f t="shared" si="660"/>
        <v>24539.125</v>
      </c>
      <c r="G3465" s="25">
        <f t="shared" si="649"/>
        <v>1.0015842048157788</v>
      </c>
      <c r="H3465" s="25">
        <f t="shared" si="656"/>
        <v>0.99897478522145755</v>
      </c>
      <c r="I3465" s="4">
        <f t="shared" si="650"/>
        <v>24603.223588422636</v>
      </c>
      <c r="J3465" s="25">
        <f t="shared" si="657"/>
        <v>25457.675755710312</v>
      </c>
      <c r="K3465" s="15">
        <f t="shared" si="651"/>
        <v>25431.576170298216</v>
      </c>
      <c r="L3465" s="36">
        <f t="shared" si="652"/>
        <v>-853.57617029821631</v>
      </c>
      <c r="M3465" s="36">
        <f t="shared" si="653"/>
        <v>853.57617029821631</v>
      </c>
      <c r="N3465" s="36">
        <f t="shared" si="654"/>
        <v>3.4729277007820664E-2</v>
      </c>
      <c r="O3465" s="36">
        <f t="shared" si="655"/>
        <v>728592.27850096952</v>
      </c>
      <c r="P3465" s="35">
        <f t="shared" si="658"/>
        <v>728592.27850096952</v>
      </c>
    </row>
    <row r="3466" spans="1:16" x14ac:dyDescent="0.4">
      <c r="A3466" s="1">
        <v>3465</v>
      </c>
      <c r="B3466" s="21">
        <v>43278</v>
      </c>
      <c r="C3466" s="43">
        <v>1</v>
      </c>
      <c r="D3466" s="23">
        <v>30131</v>
      </c>
      <c r="E3466" s="25">
        <f t="shared" si="659"/>
        <v>23933.75</v>
      </c>
      <c r="F3466" s="25">
        <f t="shared" si="660"/>
        <v>24998.375</v>
      </c>
      <c r="G3466" s="25">
        <f t="shared" si="649"/>
        <v>1.2053183456924701</v>
      </c>
      <c r="H3466" s="25">
        <f t="shared" si="656"/>
        <v>1.002565354379422</v>
      </c>
      <c r="I3466" s="4">
        <f t="shared" si="650"/>
        <v>30053.901093211814</v>
      </c>
      <c r="J3466" s="25">
        <f t="shared" si="657"/>
        <v>25458.021751300137</v>
      </c>
      <c r="K3466" s="15">
        <f t="shared" si="651"/>
        <v>25523.330598891254</v>
      </c>
      <c r="L3466" s="36">
        <f t="shared" si="652"/>
        <v>4607.6694011087457</v>
      </c>
      <c r="M3466" s="36">
        <f t="shared" si="653"/>
        <v>4607.6694011087457</v>
      </c>
      <c r="N3466" s="36">
        <f t="shared" si="654"/>
        <v>0.15292122402538069</v>
      </c>
      <c r="O3466" s="36">
        <f t="shared" si="655"/>
        <v>21230617.309913825</v>
      </c>
      <c r="P3466" s="35">
        <f t="shared" si="658"/>
        <v>21230617.309913825</v>
      </c>
    </row>
    <row r="3467" spans="1:16" x14ac:dyDescent="0.4">
      <c r="A3467" s="1">
        <v>3466</v>
      </c>
      <c r="B3467" s="21">
        <v>43279</v>
      </c>
      <c r="C3467" s="43">
        <v>2</v>
      </c>
      <c r="D3467" s="23">
        <v>20153</v>
      </c>
      <c r="E3467" s="25">
        <f t="shared" si="659"/>
        <v>26063</v>
      </c>
      <c r="F3467" s="25">
        <f t="shared" si="660"/>
        <v>26494.75</v>
      </c>
      <c r="G3467" s="25">
        <f t="shared" si="649"/>
        <v>0.76064125911737235</v>
      </c>
      <c r="H3467" s="25">
        <f t="shared" si="656"/>
        <v>1.001156956769502</v>
      </c>
      <c r="I3467" s="4">
        <f t="shared" si="650"/>
        <v>20129.710794827806</v>
      </c>
      <c r="J3467" s="25">
        <f t="shared" si="657"/>
        <v>25458.367746889962</v>
      </c>
      <c r="K3467" s="15">
        <f t="shared" si="651"/>
        <v>25487.8219777952</v>
      </c>
      <c r="L3467" s="36">
        <f t="shared" si="652"/>
        <v>-5334.8219777951999</v>
      </c>
      <c r="M3467" s="36">
        <f t="shared" si="653"/>
        <v>5334.8219777951999</v>
      </c>
      <c r="N3467" s="36">
        <f t="shared" si="654"/>
        <v>0.26471602132661143</v>
      </c>
      <c r="O3467" s="36">
        <f t="shared" si="655"/>
        <v>28460325.534766689</v>
      </c>
      <c r="P3467" s="35">
        <f t="shared" si="658"/>
        <v>28460325.534766689</v>
      </c>
    </row>
    <row r="3468" spans="1:16" x14ac:dyDescent="0.4">
      <c r="A3468" s="1">
        <v>3467</v>
      </c>
      <c r="B3468" s="21">
        <v>43280</v>
      </c>
      <c r="C3468" s="43">
        <v>3</v>
      </c>
      <c r="D3468" s="23">
        <v>29390</v>
      </c>
      <c r="E3468" s="25">
        <f t="shared" si="659"/>
        <v>26926.5</v>
      </c>
      <c r="F3468" s="25">
        <f t="shared" si="660"/>
        <v>26450.5</v>
      </c>
      <c r="G3468" s="25">
        <f t="shared" si="649"/>
        <v>1.1111321147048261</v>
      </c>
      <c r="H3468" s="25">
        <f t="shared" si="656"/>
        <v>0.99730290362961838</v>
      </c>
      <c r="I3468" s="4">
        <f t="shared" si="650"/>
        <v>29469.482033028307</v>
      </c>
      <c r="J3468" s="25">
        <f t="shared" si="657"/>
        <v>25458.713742479787</v>
      </c>
      <c r="K3468" s="15">
        <f t="shared" si="651"/>
        <v>25390.049138050359</v>
      </c>
      <c r="L3468" s="36">
        <f t="shared" si="652"/>
        <v>3999.950861949641</v>
      </c>
      <c r="M3468" s="36">
        <f t="shared" si="653"/>
        <v>3999.950861949641</v>
      </c>
      <c r="N3468" s="36">
        <f t="shared" si="654"/>
        <v>0.13609904259781017</v>
      </c>
      <c r="O3468" s="36">
        <f t="shared" si="655"/>
        <v>15999606.898011675</v>
      </c>
      <c r="P3468" s="35">
        <f t="shared" si="658"/>
        <v>15999606.898011675</v>
      </c>
    </row>
    <row r="3469" spans="1:16" x14ac:dyDescent="0.4">
      <c r="A3469" s="1">
        <v>3468</v>
      </c>
      <c r="B3469" s="21">
        <v>43281</v>
      </c>
      <c r="C3469" s="43">
        <v>4</v>
      </c>
      <c r="D3469" s="23">
        <v>28032</v>
      </c>
      <c r="E3469" s="25">
        <f t="shared" si="659"/>
        <v>25974.5</v>
      </c>
      <c r="F3469" s="25">
        <f t="shared" si="660"/>
        <v>26237.125</v>
      </c>
      <c r="G3469" s="25">
        <f t="shared" si="649"/>
        <v>1.0684097438267341</v>
      </c>
      <c r="H3469" s="25">
        <f t="shared" si="656"/>
        <v>0.99897478522145755</v>
      </c>
      <c r="I3469" s="4">
        <f t="shared" si="650"/>
        <v>28060.768314373152</v>
      </c>
      <c r="J3469" s="25">
        <f t="shared" si="657"/>
        <v>25459.059738069613</v>
      </c>
      <c r="K3469" s="15">
        <f t="shared" si="651"/>
        <v>25432.958733778349</v>
      </c>
      <c r="L3469" s="36">
        <f t="shared" si="652"/>
        <v>2599.0412662216513</v>
      </c>
      <c r="M3469" s="36">
        <f t="shared" si="653"/>
        <v>2599.0412662216513</v>
      </c>
      <c r="N3469" s="36">
        <f t="shared" si="654"/>
        <v>9.271694014774727E-2</v>
      </c>
      <c r="O3469" s="36">
        <f t="shared" si="655"/>
        <v>6755015.5035230443</v>
      </c>
      <c r="P3469" s="35">
        <f t="shared" si="658"/>
        <v>6755015.5035230443</v>
      </c>
    </row>
    <row r="3470" spans="1:16" x14ac:dyDescent="0.4">
      <c r="A3470" s="1">
        <v>3469</v>
      </c>
      <c r="B3470" s="21">
        <v>43282</v>
      </c>
      <c r="C3470" s="43">
        <v>1</v>
      </c>
      <c r="D3470" s="23">
        <v>26323</v>
      </c>
      <c r="E3470" s="25">
        <f t="shared" si="659"/>
        <v>26499.75</v>
      </c>
      <c r="F3470" s="25">
        <f t="shared" si="660"/>
        <v>26025.25</v>
      </c>
      <c r="G3470" s="25">
        <f t="shared" si="649"/>
        <v>1.0114408122880665</v>
      </c>
      <c r="H3470" s="25">
        <f t="shared" si="656"/>
        <v>1.002565354379422</v>
      </c>
      <c r="I3470" s="4">
        <f t="shared" si="650"/>
        <v>26255.644966201406</v>
      </c>
      <c r="J3470" s="25">
        <f t="shared" si="657"/>
        <v>25459.405733659441</v>
      </c>
      <c r="K3470" s="15">
        <f t="shared" si="651"/>
        <v>25524.718131655765</v>
      </c>
      <c r="L3470" s="36">
        <f t="shared" si="652"/>
        <v>798.28186834423468</v>
      </c>
      <c r="M3470" s="36">
        <f t="shared" si="653"/>
        <v>798.28186834423468</v>
      </c>
      <c r="N3470" s="36">
        <f t="shared" si="654"/>
        <v>3.0326401563052642E-2</v>
      </c>
      <c r="O3470" s="36">
        <f t="shared" si="655"/>
        <v>637253.94132716209</v>
      </c>
      <c r="P3470" s="35">
        <f t="shared" si="658"/>
        <v>637253.94132716209</v>
      </c>
    </row>
    <row r="3471" spans="1:16" x14ac:dyDescent="0.4">
      <c r="A3471" s="1">
        <v>3470</v>
      </c>
      <c r="B3471" s="21">
        <v>43283</v>
      </c>
      <c r="C3471" s="43">
        <v>2</v>
      </c>
      <c r="D3471" s="23">
        <v>22254</v>
      </c>
      <c r="E3471" s="25">
        <f t="shared" si="659"/>
        <v>25550.75</v>
      </c>
      <c r="F3471" s="25">
        <f t="shared" si="660"/>
        <v>25383.375</v>
      </c>
      <c r="G3471" s="25">
        <f t="shared" si="649"/>
        <v>0.87671556678337692</v>
      </c>
      <c r="H3471" s="25">
        <f t="shared" si="656"/>
        <v>1.001156956769502</v>
      </c>
      <c r="I3471" s="4">
        <f t="shared" si="650"/>
        <v>22228.282837696523</v>
      </c>
      <c r="J3471" s="25">
        <f t="shared" si="657"/>
        <v>25459.751729249267</v>
      </c>
      <c r="K3471" s="15">
        <f t="shared" si="651"/>
        <v>25489.207561362262</v>
      </c>
      <c r="L3471" s="36">
        <f t="shared" si="652"/>
        <v>-3235.2075613622619</v>
      </c>
      <c r="M3471" s="36">
        <f t="shared" si="653"/>
        <v>3235.2075613622619</v>
      </c>
      <c r="N3471" s="36">
        <f t="shared" si="654"/>
        <v>0.14537645193503468</v>
      </c>
      <c r="O3471" s="36">
        <f t="shared" si="655"/>
        <v>10466567.965095554</v>
      </c>
      <c r="P3471" s="35">
        <f t="shared" si="658"/>
        <v>10466567.965095554</v>
      </c>
    </row>
    <row r="3472" spans="1:16" x14ac:dyDescent="0.4">
      <c r="A3472" s="1">
        <v>3471</v>
      </c>
      <c r="B3472" s="21">
        <v>43284</v>
      </c>
      <c r="C3472" s="43">
        <v>3</v>
      </c>
      <c r="D3472" s="23">
        <v>25594</v>
      </c>
      <c r="E3472" s="25">
        <f t="shared" si="659"/>
        <v>25216</v>
      </c>
      <c r="F3472" s="25">
        <f t="shared" si="660"/>
        <v>24380.25</v>
      </c>
      <c r="G3472" s="25">
        <f t="shared" si="649"/>
        <v>1.0497841490550752</v>
      </c>
      <c r="H3472" s="25">
        <f t="shared" si="656"/>
        <v>0.99730290362961838</v>
      </c>
      <c r="I3472" s="4">
        <f t="shared" si="650"/>
        <v>25663.216167176812</v>
      </c>
      <c r="J3472" s="25">
        <f t="shared" si="657"/>
        <v>25460.097724839092</v>
      </c>
      <c r="K3472" s="15">
        <f t="shared" si="651"/>
        <v>25391.429387675867</v>
      </c>
      <c r="L3472" s="36">
        <f t="shared" si="652"/>
        <v>202.57061232413253</v>
      </c>
      <c r="M3472" s="36">
        <f t="shared" si="653"/>
        <v>202.57061232413253</v>
      </c>
      <c r="N3472" s="36">
        <f t="shared" si="654"/>
        <v>7.9147695680289332E-3</v>
      </c>
      <c r="O3472" s="36">
        <f t="shared" si="655"/>
        <v>41034.852977373994</v>
      </c>
      <c r="P3472" s="35">
        <f t="shared" si="658"/>
        <v>41034.852977373994</v>
      </c>
    </row>
    <row r="3473" spans="1:16" x14ac:dyDescent="0.4">
      <c r="A3473" s="1">
        <v>3472</v>
      </c>
      <c r="B3473" s="21">
        <v>43285</v>
      </c>
      <c r="C3473" s="43">
        <v>4</v>
      </c>
      <c r="D3473" s="23">
        <v>26693</v>
      </c>
      <c r="E3473" s="25">
        <f t="shared" si="659"/>
        <v>23544.5</v>
      </c>
      <c r="F3473" s="25">
        <f t="shared" si="660"/>
        <v>24280.625</v>
      </c>
      <c r="G3473" s="25">
        <f t="shared" si="649"/>
        <v>1.0993539087235193</v>
      </c>
      <c r="H3473" s="25">
        <f t="shared" si="656"/>
        <v>0.99897478522145755</v>
      </c>
      <c r="I3473" s="4">
        <f t="shared" si="650"/>
        <v>26720.394142963847</v>
      </c>
      <c r="J3473" s="25">
        <f t="shared" si="657"/>
        <v>25460.443720428917</v>
      </c>
      <c r="K3473" s="15">
        <f t="shared" si="651"/>
        <v>25434.341297258485</v>
      </c>
      <c r="L3473" s="36">
        <f t="shared" si="652"/>
        <v>1258.6587027415153</v>
      </c>
      <c r="M3473" s="36">
        <f t="shared" si="653"/>
        <v>1258.6587027415153</v>
      </c>
      <c r="N3473" s="36">
        <f t="shared" si="654"/>
        <v>4.7153137629397796E-2</v>
      </c>
      <c r="O3473" s="36">
        <f t="shared" si="655"/>
        <v>1584221.7299869542</v>
      </c>
      <c r="P3473" s="35">
        <f t="shared" si="658"/>
        <v>1584221.7299869542</v>
      </c>
    </row>
    <row r="3474" spans="1:16" x14ac:dyDescent="0.4">
      <c r="A3474" s="1">
        <v>3473</v>
      </c>
      <c r="B3474" s="21">
        <v>43286</v>
      </c>
      <c r="C3474" s="43">
        <v>1</v>
      </c>
      <c r="D3474" s="23">
        <v>19637</v>
      </c>
      <c r="E3474" s="25">
        <f t="shared" si="659"/>
        <v>25016.75</v>
      </c>
      <c r="F3474" s="25">
        <f t="shared" si="660"/>
        <v>25264.5</v>
      </c>
      <c r="G3474" s="25">
        <f t="shared" si="649"/>
        <v>0.77725662490846836</v>
      </c>
      <c r="H3474" s="25">
        <f t="shared" si="656"/>
        <v>1.002565354379422</v>
      </c>
      <c r="I3474" s="4">
        <f t="shared" si="650"/>
        <v>19586.753037317063</v>
      </c>
      <c r="J3474" s="25">
        <f t="shared" si="657"/>
        <v>25460.789716018742</v>
      </c>
      <c r="K3474" s="15">
        <f t="shared" si="651"/>
        <v>25526.105664420273</v>
      </c>
      <c r="L3474" s="36">
        <f t="shared" si="652"/>
        <v>-5889.1056644202727</v>
      </c>
      <c r="M3474" s="36">
        <f t="shared" si="653"/>
        <v>5889.1056644202727</v>
      </c>
      <c r="N3474" s="36">
        <f t="shared" si="654"/>
        <v>0.29989843990529474</v>
      </c>
      <c r="O3474" s="36">
        <f t="shared" si="655"/>
        <v>34681565.526706941</v>
      </c>
      <c r="P3474" s="35">
        <f t="shared" si="658"/>
        <v>34681565.526706941</v>
      </c>
    </row>
    <row r="3475" spans="1:16" x14ac:dyDescent="0.4">
      <c r="A3475" s="1">
        <v>3474</v>
      </c>
      <c r="B3475" s="21">
        <v>43287</v>
      </c>
      <c r="C3475" s="43">
        <v>2</v>
      </c>
      <c r="D3475" s="23">
        <v>28143</v>
      </c>
      <c r="E3475" s="25">
        <f t="shared" si="659"/>
        <v>25512.25</v>
      </c>
      <c r="F3475" s="25">
        <f t="shared" si="660"/>
        <v>25296.375</v>
      </c>
      <c r="G3475" s="25">
        <f t="shared" si="649"/>
        <v>1.1125309456394443</v>
      </c>
      <c r="H3475" s="25">
        <f t="shared" si="656"/>
        <v>1.001156956769502</v>
      </c>
      <c r="I3475" s="4">
        <f t="shared" si="650"/>
        <v>28110.477392886369</v>
      </c>
      <c r="J3475" s="25">
        <f t="shared" si="657"/>
        <v>25461.135711608567</v>
      </c>
      <c r="K3475" s="15">
        <f t="shared" si="651"/>
        <v>25490.593144929324</v>
      </c>
      <c r="L3475" s="36">
        <f t="shared" si="652"/>
        <v>2652.4068550706761</v>
      </c>
      <c r="M3475" s="36">
        <f t="shared" si="653"/>
        <v>2652.4068550706761</v>
      </c>
      <c r="N3475" s="36">
        <f t="shared" si="654"/>
        <v>9.4247480903623504E-2</v>
      </c>
      <c r="O3475" s="36">
        <f t="shared" si="655"/>
        <v>7035262.1248259144</v>
      </c>
      <c r="P3475" s="35">
        <f t="shared" si="658"/>
        <v>7035262.1248259144</v>
      </c>
    </row>
    <row r="3476" spans="1:16" x14ac:dyDescent="0.4">
      <c r="A3476" s="1">
        <v>3475</v>
      </c>
      <c r="B3476" s="21">
        <v>43288</v>
      </c>
      <c r="C3476" s="43">
        <v>3</v>
      </c>
      <c r="D3476" s="23">
        <v>27576</v>
      </c>
      <c r="E3476" s="25">
        <f t="shared" si="659"/>
        <v>25080.5</v>
      </c>
      <c r="F3476" s="25">
        <f t="shared" si="660"/>
        <v>25719.25</v>
      </c>
      <c r="G3476" s="25">
        <f t="shared" si="649"/>
        <v>1.0721930071833354</v>
      </c>
      <c r="H3476" s="25">
        <f t="shared" si="656"/>
        <v>0.99730290362961838</v>
      </c>
      <c r="I3476" s="4">
        <f t="shared" si="650"/>
        <v>27650.576268893794</v>
      </c>
      <c r="J3476" s="25">
        <f t="shared" si="657"/>
        <v>25461.481707198393</v>
      </c>
      <c r="K3476" s="15">
        <f t="shared" si="651"/>
        <v>25392.809637301369</v>
      </c>
      <c r="L3476" s="36">
        <f t="shared" si="652"/>
        <v>2183.1903626986314</v>
      </c>
      <c r="M3476" s="36">
        <f t="shared" si="653"/>
        <v>2183.1903626986314</v>
      </c>
      <c r="N3476" s="36">
        <f t="shared" si="654"/>
        <v>7.9169943526930353E-2</v>
      </c>
      <c r="O3476" s="36">
        <f t="shared" si="655"/>
        <v>4766320.1597801819</v>
      </c>
      <c r="P3476" s="35">
        <f t="shared" si="658"/>
        <v>4766320.1597801819</v>
      </c>
    </row>
    <row r="3477" spans="1:16" x14ac:dyDescent="0.4">
      <c r="A3477" s="1">
        <v>3476</v>
      </c>
      <c r="B3477" s="21">
        <v>43289</v>
      </c>
      <c r="C3477" s="43">
        <v>4</v>
      </c>
      <c r="D3477" s="23">
        <v>24966</v>
      </c>
      <c r="E3477" s="25">
        <f t="shared" si="659"/>
        <v>26358</v>
      </c>
      <c r="F3477" s="25">
        <f t="shared" si="660"/>
        <v>26291.875</v>
      </c>
      <c r="G3477" s="25">
        <f t="shared" si="649"/>
        <v>0.94957092257589082</v>
      </c>
      <c r="H3477" s="25">
        <f t="shared" si="656"/>
        <v>0.99897478522145755</v>
      </c>
      <c r="I3477" s="4">
        <f t="shared" si="650"/>
        <v>24991.621779988589</v>
      </c>
      <c r="J3477" s="25">
        <f t="shared" si="657"/>
        <v>25461.827702788218</v>
      </c>
      <c r="K3477" s="15">
        <f t="shared" si="651"/>
        <v>25435.723860738617</v>
      </c>
      <c r="L3477" s="36">
        <f t="shared" si="652"/>
        <v>-469.72386073861708</v>
      </c>
      <c r="M3477" s="36">
        <f t="shared" si="653"/>
        <v>469.72386073861708</v>
      </c>
      <c r="N3477" s="36">
        <f t="shared" si="654"/>
        <v>1.881454220694613E-2</v>
      </c>
      <c r="O3477" s="36">
        <f t="shared" si="655"/>
        <v>220640.50534719173</v>
      </c>
      <c r="P3477" s="35">
        <f t="shared" si="658"/>
        <v>220640.50534719173</v>
      </c>
    </row>
    <row r="3478" spans="1:16" x14ac:dyDescent="0.4">
      <c r="A3478" s="1">
        <v>3477</v>
      </c>
      <c r="B3478" s="21">
        <v>43290</v>
      </c>
      <c r="C3478" s="43">
        <v>1</v>
      </c>
      <c r="D3478" s="23">
        <v>24747</v>
      </c>
      <c r="E3478" s="25">
        <f t="shared" si="659"/>
        <v>26225.75</v>
      </c>
      <c r="F3478" s="25">
        <f t="shared" si="660"/>
        <v>26328.625</v>
      </c>
      <c r="G3478" s="25">
        <f t="shared" si="649"/>
        <v>0.939927550337323</v>
      </c>
      <c r="H3478" s="25">
        <f t="shared" si="656"/>
        <v>1.002565354379422</v>
      </c>
      <c r="I3478" s="4">
        <f t="shared" si="650"/>
        <v>24683.677619518527</v>
      </c>
      <c r="J3478" s="25">
        <f t="shared" si="657"/>
        <v>25462.173698378043</v>
      </c>
      <c r="K3478" s="15">
        <f t="shared" si="651"/>
        <v>25527.49319718478</v>
      </c>
      <c r="L3478" s="36">
        <f t="shared" si="652"/>
        <v>-780.49319718478</v>
      </c>
      <c r="M3478" s="36">
        <f t="shared" si="653"/>
        <v>780.49319718478</v>
      </c>
      <c r="N3478" s="36">
        <f t="shared" si="654"/>
        <v>3.1538901571292681E-2</v>
      </c>
      <c r="O3478" s="36">
        <f t="shared" si="655"/>
        <v>609169.63085171988</v>
      </c>
      <c r="P3478" s="35">
        <f t="shared" si="658"/>
        <v>609169.63085171988</v>
      </c>
    </row>
    <row r="3479" spans="1:16" x14ac:dyDescent="0.4">
      <c r="A3479" s="1">
        <v>3478</v>
      </c>
      <c r="B3479" s="21">
        <v>43291</v>
      </c>
      <c r="C3479" s="43">
        <v>2</v>
      </c>
      <c r="D3479" s="23">
        <v>27614</v>
      </c>
      <c r="E3479" s="25">
        <f t="shared" si="659"/>
        <v>26431.5</v>
      </c>
      <c r="F3479" s="25">
        <f t="shared" si="660"/>
        <v>26151.5</v>
      </c>
      <c r="G3479" s="25">
        <f t="shared" si="649"/>
        <v>1.0559241343708774</v>
      </c>
      <c r="H3479" s="25">
        <f t="shared" si="656"/>
        <v>1.001156956769502</v>
      </c>
      <c r="I3479" s="4">
        <f t="shared" si="650"/>
        <v>27582.088715743317</v>
      </c>
      <c r="J3479" s="25">
        <f t="shared" si="657"/>
        <v>25462.519693967872</v>
      </c>
      <c r="K3479" s="15">
        <f t="shared" si="651"/>
        <v>25491.978728496386</v>
      </c>
      <c r="L3479" s="36">
        <f t="shared" si="652"/>
        <v>2122.0212715036141</v>
      </c>
      <c r="M3479" s="36">
        <f t="shared" si="653"/>
        <v>2122.0212715036141</v>
      </c>
      <c r="N3479" s="36">
        <f t="shared" si="654"/>
        <v>7.6845848899240024E-2</v>
      </c>
      <c r="O3479" s="36">
        <f t="shared" si="655"/>
        <v>4502974.2767138155</v>
      </c>
      <c r="P3479" s="35">
        <f t="shared" si="658"/>
        <v>4502974.2767138155</v>
      </c>
    </row>
    <row r="3480" spans="1:16" x14ac:dyDescent="0.4">
      <c r="A3480" s="1">
        <v>3479</v>
      </c>
      <c r="B3480" s="21">
        <v>43292</v>
      </c>
      <c r="C3480" s="43">
        <v>3</v>
      </c>
      <c r="D3480" s="23">
        <v>28399</v>
      </c>
      <c r="E3480" s="25">
        <f t="shared" si="659"/>
        <v>25871.5</v>
      </c>
      <c r="F3480" s="25">
        <f t="shared" si="660"/>
        <v>26337.875</v>
      </c>
      <c r="G3480" s="25">
        <f t="shared" si="649"/>
        <v>1.0782570727516931</v>
      </c>
      <c r="H3480" s="25">
        <f t="shared" si="656"/>
        <v>0.99730290362961838</v>
      </c>
      <c r="I3480" s="4">
        <f t="shared" si="650"/>
        <v>28475.801982169814</v>
      </c>
      <c r="J3480" s="25">
        <f t="shared" si="657"/>
        <v>25462.865689557697</v>
      </c>
      <c r="K3480" s="15">
        <f t="shared" si="651"/>
        <v>25394.189886926877</v>
      </c>
      <c r="L3480" s="36">
        <f t="shared" si="652"/>
        <v>3004.8101130731229</v>
      </c>
      <c r="M3480" s="36">
        <f t="shared" si="653"/>
        <v>3004.8101130731229</v>
      </c>
      <c r="N3480" s="36">
        <f t="shared" si="654"/>
        <v>0.1058068985905533</v>
      </c>
      <c r="O3480" s="36">
        <f t="shared" si="655"/>
        <v>9028883.8156265132</v>
      </c>
      <c r="P3480" s="35">
        <f t="shared" si="658"/>
        <v>9028883.8156265132</v>
      </c>
    </row>
    <row r="3481" spans="1:16" x14ac:dyDescent="0.4">
      <c r="A3481" s="1">
        <v>3480</v>
      </c>
      <c r="B3481" s="21">
        <v>43293</v>
      </c>
      <c r="C3481" s="43">
        <v>4</v>
      </c>
      <c r="D3481" s="23">
        <v>22726</v>
      </c>
      <c r="E3481" s="25">
        <f t="shared" si="659"/>
        <v>26804.25</v>
      </c>
      <c r="F3481" s="25">
        <f t="shared" si="660"/>
        <v>26991.75</v>
      </c>
      <c r="G3481" s="25">
        <f t="shared" si="649"/>
        <v>0.84196096955551236</v>
      </c>
      <c r="H3481" s="25">
        <f t="shared" si="656"/>
        <v>0.99897478522145755</v>
      </c>
      <c r="I3481" s="4">
        <f t="shared" si="650"/>
        <v>22749.322942082057</v>
      </c>
      <c r="J3481" s="25">
        <f t="shared" si="657"/>
        <v>25463.211685147522</v>
      </c>
      <c r="K3481" s="15">
        <f t="shared" si="651"/>
        <v>25437.106424218753</v>
      </c>
      <c r="L3481" s="36">
        <f t="shared" si="652"/>
        <v>-2711.1064242187531</v>
      </c>
      <c r="M3481" s="36">
        <f t="shared" si="653"/>
        <v>2711.1064242187531</v>
      </c>
      <c r="N3481" s="36">
        <f t="shared" si="654"/>
        <v>0.11929536320596466</v>
      </c>
      <c r="O3481" s="36">
        <f t="shared" si="655"/>
        <v>7350098.0434401939</v>
      </c>
      <c r="P3481" s="35">
        <f t="shared" si="658"/>
        <v>7350098.0434401939</v>
      </c>
    </row>
    <row r="3482" spans="1:16" x14ac:dyDescent="0.4">
      <c r="A3482" s="1">
        <v>3481</v>
      </c>
      <c r="B3482" s="21">
        <v>43294</v>
      </c>
      <c r="C3482" s="43">
        <v>1</v>
      </c>
      <c r="D3482" s="23">
        <v>28478</v>
      </c>
      <c r="E3482" s="25">
        <f t="shared" si="659"/>
        <v>27179.25</v>
      </c>
      <c r="F3482" s="25">
        <f t="shared" si="660"/>
        <v>26803.75</v>
      </c>
      <c r="G3482" s="25">
        <f t="shared" si="649"/>
        <v>1.0624632747283496</v>
      </c>
      <c r="H3482" s="25">
        <f t="shared" si="656"/>
        <v>1.002565354379422</v>
      </c>
      <c r="I3482" s="4">
        <f t="shared" si="650"/>
        <v>28405.130773372475</v>
      </c>
      <c r="J3482" s="25">
        <f t="shared" si="657"/>
        <v>25463.557680737347</v>
      </c>
      <c r="K3482" s="15">
        <f t="shared" si="651"/>
        <v>25528.880729949291</v>
      </c>
      <c r="L3482" s="36">
        <f t="shared" si="652"/>
        <v>2949.119270050709</v>
      </c>
      <c r="M3482" s="36">
        <f t="shared" si="653"/>
        <v>2949.119270050709</v>
      </c>
      <c r="N3482" s="36">
        <f t="shared" si="654"/>
        <v>0.10355780848552247</v>
      </c>
      <c r="O3482" s="36">
        <f t="shared" si="655"/>
        <v>8697304.4689844269</v>
      </c>
      <c r="P3482" s="35">
        <f t="shared" si="658"/>
        <v>8697304.4689844269</v>
      </c>
    </row>
    <row r="3483" spans="1:16" x14ac:dyDescent="0.4">
      <c r="A3483" s="1">
        <v>3482</v>
      </c>
      <c r="B3483" s="21">
        <v>43295</v>
      </c>
      <c r="C3483" s="43">
        <v>2</v>
      </c>
      <c r="D3483" s="23">
        <v>29114</v>
      </c>
      <c r="E3483" s="25">
        <f t="shared" si="659"/>
        <v>26428.25</v>
      </c>
      <c r="F3483" s="25">
        <f t="shared" si="660"/>
        <v>26414.125</v>
      </c>
      <c r="G3483" s="25">
        <f t="shared" si="649"/>
        <v>1.1022133044346538</v>
      </c>
      <c r="H3483" s="25">
        <f t="shared" si="656"/>
        <v>1.001156956769502</v>
      </c>
      <c r="I3483" s="4">
        <f t="shared" si="650"/>
        <v>29080.355286092232</v>
      </c>
      <c r="J3483" s="25">
        <f t="shared" si="657"/>
        <v>25463.903676327172</v>
      </c>
      <c r="K3483" s="15">
        <f t="shared" si="651"/>
        <v>25493.364312063448</v>
      </c>
      <c r="L3483" s="36">
        <f t="shared" si="652"/>
        <v>3620.6356879365521</v>
      </c>
      <c r="M3483" s="36">
        <f t="shared" si="653"/>
        <v>3620.6356879365521</v>
      </c>
      <c r="N3483" s="36">
        <f t="shared" si="654"/>
        <v>0.12436064051441066</v>
      </c>
      <c r="O3483" s="36">
        <f t="shared" si="655"/>
        <v>13109002.78475979</v>
      </c>
      <c r="P3483" s="35">
        <f t="shared" si="658"/>
        <v>13109002.78475979</v>
      </c>
    </row>
    <row r="3484" spans="1:16" x14ac:dyDescent="0.4">
      <c r="A3484" s="1">
        <v>3483</v>
      </c>
      <c r="B3484" s="21">
        <v>43296</v>
      </c>
      <c r="C3484" s="43">
        <v>3</v>
      </c>
      <c r="D3484" s="23">
        <v>25395</v>
      </c>
      <c r="E3484" s="25">
        <f t="shared" si="659"/>
        <v>26400</v>
      </c>
      <c r="F3484" s="25">
        <f t="shared" si="660"/>
        <v>26265.5</v>
      </c>
      <c r="G3484" s="25">
        <f t="shared" si="649"/>
        <v>0.96685766499781078</v>
      </c>
      <c r="H3484" s="25">
        <f t="shared" si="656"/>
        <v>0.99730290362961838</v>
      </c>
      <c r="I3484" s="4">
        <f t="shared" si="650"/>
        <v>25463.677993492816</v>
      </c>
      <c r="J3484" s="25">
        <f t="shared" si="657"/>
        <v>25464.249671916998</v>
      </c>
      <c r="K3484" s="15">
        <f t="shared" si="651"/>
        <v>25395.570136552378</v>
      </c>
      <c r="L3484" s="36">
        <f t="shared" si="652"/>
        <v>-0.57013655237824423</v>
      </c>
      <c r="M3484" s="36">
        <f t="shared" si="653"/>
        <v>0.57013655237824423</v>
      </c>
      <c r="N3484" s="36">
        <f t="shared" si="654"/>
        <v>2.2450740396859392E-5</v>
      </c>
      <c r="O3484" s="36">
        <f t="shared" si="655"/>
        <v>0.32505568835775045</v>
      </c>
      <c r="P3484" s="35">
        <f t="shared" si="658"/>
        <v>0.32505568835775045</v>
      </c>
    </row>
    <row r="3485" spans="1:16" x14ac:dyDescent="0.4">
      <c r="A3485" s="1">
        <v>3484</v>
      </c>
      <c r="B3485" s="21">
        <v>43297</v>
      </c>
      <c r="C3485" s="43">
        <v>4</v>
      </c>
      <c r="D3485" s="23">
        <v>22613</v>
      </c>
      <c r="E3485" s="25">
        <f t="shared" si="659"/>
        <v>26131</v>
      </c>
      <c r="F3485" s="25">
        <f t="shared" si="660"/>
        <v>26113.125</v>
      </c>
      <c r="G3485" s="25">
        <f t="shared" si="649"/>
        <v>0.86596299753476458</v>
      </c>
      <c r="H3485" s="25">
        <f t="shared" si="656"/>
        <v>0.99897478522145755</v>
      </c>
      <c r="I3485" s="4">
        <f t="shared" si="650"/>
        <v>22636.206973919809</v>
      </c>
      <c r="J3485" s="25">
        <f t="shared" si="657"/>
        <v>25464.595667506823</v>
      </c>
      <c r="K3485" s="15">
        <f t="shared" si="651"/>
        <v>25438.488987698885</v>
      </c>
      <c r="L3485" s="36">
        <f t="shared" si="652"/>
        <v>-2825.4889876988855</v>
      </c>
      <c r="M3485" s="36">
        <f t="shared" si="653"/>
        <v>2825.4889876988855</v>
      </c>
      <c r="N3485" s="36">
        <f t="shared" si="654"/>
        <v>0.12494976286644344</v>
      </c>
      <c r="O3485" s="36">
        <f t="shared" si="655"/>
        <v>7983388.0196076725</v>
      </c>
      <c r="P3485" s="35">
        <f t="shared" si="658"/>
        <v>7983388.0196076725</v>
      </c>
    </row>
    <row r="3486" spans="1:16" x14ac:dyDescent="0.4">
      <c r="A3486" s="1">
        <v>3485</v>
      </c>
      <c r="B3486" s="21">
        <v>43298</v>
      </c>
      <c r="C3486" s="43">
        <v>1</v>
      </c>
      <c r="D3486" s="23">
        <v>27402</v>
      </c>
      <c r="E3486" s="25">
        <f t="shared" si="659"/>
        <v>26095.25</v>
      </c>
      <c r="F3486" s="25">
        <f t="shared" si="660"/>
        <v>25882.625</v>
      </c>
      <c r="G3486" s="25">
        <f t="shared" si="649"/>
        <v>1.0587025079565926</v>
      </c>
      <c r="H3486" s="25">
        <f t="shared" si="656"/>
        <v>1.002565354379422</v>
      </c>
      <c r="I3486" s="4">
        <f t="shared" si="650"/>
        <v>27331.884031601676</v>
      </c>
      <c r="J3486" s="25">
        <f t="shared" si="657"/>
        <v>25464.941663096648</v>
      </c>
      <c r="K3486" s="15">
        <f t="shared" si="651"/>
        <v>25530.268262713798</v>
      </c>
      <c r="L3486" s="36">
        <f t="shared" si="652"/>
        <v>1871.7317372862017</v>
      </c>
      <c r="M3486" s="36">
        <f t="shared" si="653"/>
        <v>1871.7317372862017</v>
      </c>
      <c r="N3486" s="36">
        <f t="shared" si="654"/>
        <v>6.8306391405233258E-2</v>
      </c>
      <c r="O3486" s="36">
        <f t="shared" si="655"/>
        <v>3503379.6963644228</v>
      </c>
      <c r="P3486" s="35">
        <f t="shared" si="658"/>
        <v>3503379.6963644228</v>
      </c>
    </row>
    <row r="3487" spans="1:16" x14ac:dyDescent="0.4">
      <c r="A3487" s="1">
        <v>3486</v>
      </c>
      <c r="B3487" s="21">
        <v>43299</v>
      </c>
      <c r="C3487" s="43">
        <v>2</v>
      </c>
      <c r="D3487" s="23">
        <v>28971</v>
      </c>
      <c r="E3487" s="25">
        <f t="shared" si="659"/>
        <v>25670</v>
      </c>
      <c r="F3487" s="25">
        <f t="shared" si="660"/>
        <v>26568.25</v>
      </c>
      <c r="G3487" s="25">
        <f t="shared" si="649"/>
        <v>1.0904368936606663</v>
      </c>
      <c r="H3487" s="25">
        <f t="shared" si="656"/>
        <v>1.001156956769502</v>
      </c>
      <c r="I3487" s="4">
        <f t="shared" si="650"/>
        <v>28937.520539718967</v>
      </c>
      <c r="J3487" s="25">
        <f t="shared" si="657"/>
        <v>25465.287658686473</v>
      </c>
      <c r="K3487" s="15">
        <f t="shared" si="651"/>
        <v>25494.749895630506</v>
      </c>
      <c r="L3487" s="36">
        <f t="shared" si="652"/>
        <v>3476.2501043694938</v>
      </c>
      <c r="M3487" s="36">
        <f t="shared" si="653"/>
        <v>3476.2501043694938</v>
      </c>
      <c r="N3487" s="36">
        <f t="shared" si="654"/>
        <v>0.11999068393805853</v>
      </c>
      <c r="O3487" s="36">
        <f t="shared" si="655"/>
        <v>12084314.788128916</v>
      </c>
      <c r="P3487" s="35">
        <f t="shared" si="658"/>
        <v>12084314.788128916</v>
      </c>
    </row>
    <row r="3488" spans="1:16" x14ac:dyDescent="0.4">
      <c r="A3488" s="1">
        <v>3487</v>
      </c>
      <c r="B3488" s="21">
        <v>43300</v>
      </c>
      <c r="C3488" s="43">
        <v>3</v>
      </c>
      <c r="D3488" s="23">
        <v>23694</v>
      </c>
      <c r="E3488" s="25">
        <f t="shared" si="659"/>
        <v>27466.5</v>
      </c>
      <c r="F3488" s="25">
        <f t="shared" si="660"/>
        <v>29894.625</v>
      </c>
      <c r="G3488" s="25">
        <f t="shared" si="649"/>
        <v>0.79258395112833824</v>
      </c>
      <c r="H3488" s="25">
        <f t="shared" si="656"/>
        <v>0.99730290362961838</v>
      </c>
      <c r="I3488" s="4">
        <f t="shared" si="650"/>
        <v>23758.077825470322</v>
      </c>
      <c r="J3488" s="25">
        <f t="shared" si="657"/>
        <v>25465.633654276302</v>
      </c>
      <c r="K3488" s="15">
        <f t="shared" si="651"/>
        <v>25396.950386177887</v>
      </c>
      <c r="L3488" s="36">
        <f t="shared" si="652"/>
        <v>-1702.9503861778867</v>
      </c>
      <c r="M3488" s="36">
        <f t="shared" si="653"/>
        <v>1702.9503861778867</v>
      </c>
      <c r="N3488" s="36">
        <f t="shared" si="654"/>
        <v>7.1872642279812896E-2</v>
      </c>
      <c r="O3488" s="36">
        <f t="shared" si="655"/>
        <v>2900040.0177834132</v>
      </c>
      <c r="P3488" s="35">
        <f t="shared" si="658"/>
        <v>2900040.0177834132</v>
      </c>
    </row>
    <row r="3489" spans="1:16" x14ac:dyDescent="0.4">
      <c r="A3489" s="1">
        <v>3488</v>
      </c>
      <c r="B3489" s="21">
        <v>43301</v>
      </c>
      <c r="C3489" s="43">
        <v>4</v>
      </c>
      <c r="D3489" s="23">
        <v>29799</v>
      </c>
      <c r="E3489" s="25">
        <f t="shared" si="659"/>
        <v>32322.75</v>
      </c>
      <c r="F3489" s="25">
        <f t="shared" si="660"/>
        <v>31946.375</v>
      </c>
      <c r="G3489" s="25">
        <f t="shared" si="649"/>
        <v>0.93278188839891851</v>
      </c>
      <c r="H3489" s="25">
        <f t="shared" si="656"/>
        <v>0.99897478522145755</v>
      </c>
      <c r="I3489" s="4">
        <f t="shared" si="650"/>
        <v>29829.58172802531</v>
      </c>
      <c r="J3489" s="25">
        <f t="shared" si="657"/>
        <v>25465.979649866127</v>
      </c>
      <c r="K3489" s="15">
        <f t="shared" si="651"/>
        <v>25439.871551179021</v>
      </c>
      <c r="L3489" s="36">
        <f t="shared" si="652"/>
        <v>4359.1284488209785</v>
      </c>
      <c r="M3489" s="36">
        <f t="shared" si="653"/>
        <v>4359.1284488209785</v>
      </c>
      <c r="N3489" s="36">
        <f t="shared" si="654"/>
        <v>0.14628438702040264</v>
      </c>
      <c r="O3489" s="36">
        <f t="shared" si="655"/>
        <v>19002000.83332039</v>
      </c>
      <c r="P3489" s="35">
        <f t="shared" si="658"/>
        <v>19002000.83332039</v>
      </c>
    </row>
    <row r="3490" spans="1:16" x14ac:dyDescent="0.4">
      <c r="A3490" s="1">
        <v>3489</v>
      </c>
      <c r="B3490" s="21">
        <v>43302</v>
      </c>
      <c r="C3490" s="43">
        <v>1</v>
      </c>
      <c r="D3490" s="23">
        <v>46827</v>
      </c>
      <c r="E3490" s="25">
        <f t="shared" si="659"/>
        <v>31570</v>
      </c>
      <c r="F3490" s="25">
        <f t="shared" si="660"/>
        <v>31550.75</v>
      </c>
      <c r="G3490" s="25">
        <f t="shared" si="649"/>
        <v>1.4841802492809204</v>
      </c>
      <c r="H3490" s="25">
        <f t="shared" si="656"/>
        <v>1.002565354379422</v>
      </c>
      <c r="I3490" s="4">
        <f t="shared" si="650"/>
        <v>46707.179532436021</v>
      </c>
      <c r="J3490" s="25">
        <f t="shared" si="657"/>
        <v>25466.325645455952</v>
      </c>
      <c r="K3490" s="15">
        <f t="shared" si="651"/>
        <v>25531.655795478309</v>
      </c>
      <c r="L3490" s="36">
        <f t="shared" si="652"/>
        <v>21295.344204521691</v>
      </c>
      <c r="M3490" s="36">
        <f t="shared" si="653"/>
        <v>21295.344204521691</v>
      </c>
      <c r="N3490" s="36">
        <f t="shared" si="654"/>
        <v>0.45476635711281294</v>
      </c>
      <c r="O3490" s="36">
        <f t="shared" si="655"/>
        <v>453491684.78905559</v>
      </c>
      <c r="P3490" s="35">
        <f t="shared" si="658"/>
        <v>453491684.78905559</v>
      </c>
    </row>
    <row r="3491" spans="1:16" x14ac:dyDescent="0.4">
      <c r="A3491" s="1">
        <v>3490</v>
      </c>
      <c r="B3491" s="21">
        <v>43303</v>
      </c>
      <c r="C3491" s="43">
        <v>2</v>
      </c>
      <c r="D3491" s="23">
        <v>25960</v>
      </c>
      <c r="E3491" s="25">
        <f t="shared" si="659"/>
        <v>31531.5</v>
      </c>
      <c r="F3491" s="25">
        <f t="shared" si="660"/>
        <v>31329.25</v>
      </c>
      <c r="G3491" s="25">
        <f t="shared" si="649"/>
        <v>0.8286186231716367</v>
      </c>
      <c r="H3491" s="25">
        <f t="shared" si="656"/>
        <v>1.001156956769502</v>
      </c>
      <c r="I3491" s="4">
        <f t="shared" si="650"/>
        <v>25930.000110838577</v>
      </c>
      <c r="J3491" s="25">
        <f t="shared" si="657"/>
        <v>25466.671641045778</v>
      </c>
      <c r="K3491" s="15">
        <f t="shared" si="651"/>
        <v>25496.135479197572</v>
      </c>
      <c r="L3491" s="36">
        <f t="shared" si="652"/>
        <v>463.86452080242816</v>
      </c>
      <c r="M3491" s="36">
        <f t="shared" si="653"/>
        <v>463.86452080242816</v>
      </c>
      <c r="N3491" s="36">
        <f t="shared" si="654"/>
        <v>1.7868433004716029E-2</v>
      </c>
      <c r="O3491" s="36">
        <f t="shared" si="655"/>
        <v>215170.29365926632</v>
      </c>
      <c r="P3491" s="35">
        <f t="shared" si="658"/>
        <v>215170.29365926632</v>
      </c>
    </row>
    <row r="3492" spans="1:16" x14ac:dyDescent="0.4">
      <c r="A3492" s="1">
        <v>3491</v>
      </c>
      <c r="B3492" s="21">
        <v>43304</v>
      </c>
      <c r="C3492" s="43">
        <v>3</v>
      </c>
      <c r="D3492" s="23">
        <v>23540</v>
      </c>
      <c r="E3492" s="25">
        <f t="shared" si="659"/>
        <v>31127</v>
      </c>
      <c r="F3492" s="25">
        <f t="shared" si="660"/>
        <v>28854</v>
      </c>
      <c r="G3492" s="25">
        <f t="shared" si="649"/>
        <v>0.81583142718513901</v>
      </c>
      <c r="H3492" s="25">
        <f t="shared" si="656"/>
        <v>0.99730290362961838</v>
      </c>
      <c r="I3492" s="4">
        <f t="shared" si="650"/>
        <v>23603.661349353057</v>
      </c>
      <c r="J3492" s="25">
        <f t="shared" si="657"/>
        <v>25467.017636635603</v>
      </c>
      <c r="K3492" s="15">
        <f t="shared" si="651"/>
        <v>25398.330635803388</v>
      </c>
      <c r="L3492" s="36">
        <f t="shared" si="652"/>
        <v>-1858.3306358033878</v>
      </c>
      <c r="M3492" s="36">
        <f t="shared" si="653"/>
        <v>1858.3306358033878</v>
      </c>
      <c r="N3492" s="36">
        <f t="shared" si="654"/>
        <v>7.8943527434298555E-2</v>
      </c>
      <c r="O3492" s="36">
        <f t="shared" si="655"/>
        <v>3453392.7519654236</v>
      </c>
      <c r="P3492" s="35">
        <f t="shared" si="658"/>
        <v>3453392.7519654236</v>
      </c>
    </row>
    <row r="3493" spans="1:16" x14ac:dyDescent="0.4">
      <c r="A3493" s="1">
        <v>3492</v>
      </c>
      <c r="B3493" s="21">
        <v>43305</v>
      </c>
      <c r="C3493" s="43">
        <v>4</v>
      </c>
      <c r="D3493" s="23">
        <v>28181</v>
      </c>
      <c r="E3493" s="25">
        <f t="shared" si="659"/>
        <v>26581</v>
      </c>
      <c r="F3493" s="25">
        <f t="shared" si="660"/>
        <v>26177.625</v>
      </c>
      <c r="G3493" s="25">
        <f t="shared" si="649"/>
        <v>1.0765300519050143</v>
      </c>
      <c r="H3493" s="25">
        <f t="shared" si="656"/>
        <v>0.99897478522145755</v>
      </c>
      <c r="I3493" s="4">
        <f t="shared" si="650"/>
        <v>28209.921228144613</v>
      </c>
      <c r="J3493" s="25">
        <f t="shared" si="657"/>
        <v>25467.363632225428</v>
      </c>
      <c r="K3493" s="15">
        <f t="shared" si="651"/>
        <v>25441.254114659157</v>
      </c>
      <c r="L3493" s="36">
        <f t="shared" si="652"/>
        <v>2739.7458853408425</v>
      </c>
      <c r="M3493" s="36">
        <f t="shared" si="653"/>
        <v>2739.7458853408425</v>
      </c>
      <c r="N3493" s="36">
        <f t="shared" si="654"/>
        <v>9.7219611984700416E-2</v>
      </c>
      <c r="O3493" s="36">
        <f t="shared" si="655"/>
        <v>7506207.5162420766</v>
      </c>
      <c r="P3493" s="35">
        <f t="shared" si="658"/>
        <v>7506207.5162420766</v>
      </c>
    </row>
    <row r="3494" spans="1:16" x14ac:dyDescent="0.4">
      <c r="A3494" s="1">
        <v>3493</v>
      </c>
      <c r="B3494" s="21">
        <v>43306</v>
      </c>
      <c r="C3494" s="43">
        <v>1</v>
      </c>
      <c r="D3494" s="23">
        <v>28643</v>
      </c>
      <c r="E3494" s="25">
        <f t="shared" si="659"/>
        <v>25774.25</v>
      </c>
      <c r="F3494" s="25">
        <f t="shared" si="660"/>
        <v>26439.75</v>
      </c>
      <c r="G3494" s="25">
        <f t="shared" si="649"/>
        <v>1.0833309694683195</v>
      </c>
      <c r="H3494" s="25">
        <f t="shared" si="656"/>
        <v>1.002565354379422</v>
      </c>
      <c r="I3494" s="4">
        <f t="shared" si="650"/>
        <v>28569.708572993462</v>
      </c>
      <c r="J3494" s="25">
        <f t="shared" si="657"/>
        <v>25467.709627815253</v>
      </c>
      <c r="K3494" s="15">
        <f t="shared" si="651"/>
        <v>25533.043328242817</v>
      </c>
      <c r="L3494" s="36">
        <f t="shared" si="652"/>
        <v>3109.9566717571834</v>
      </c>
      <c r="M3494" s="36">
        <f t="shared" si="653"/>
        <v>3109.9566717571834</v>
      </c>
      <c r="N3494" s="36">
        <f t="shared" si="654"/>
        <v>0.10857649938055314</v>
      </c>
      <c r="O3494" s="36">
        <f t="shared" si="655"/>
        <v>9671830.5002070162</v>
      </c>
      <c r="P3494" s="35">
        <f t="shared" si="658"/>
        <v>9671830.5002070162</v>
      </c>
    </row>
    <row r="3495" spans="1:16" x14ac:dyDescent="0.4">
      <c r="A3495" s="1">
        <v>3494</v>
      </c>
      <c r="B3495" s="21">
        <v>43307</v>
      </c>
      <c r="C3495" s="43">
        <v>2</v>
      </c>
      <c r="D3495" s="23">
        <v>22733</v>
      </c>
      <c r="E3495" s="25">
        <f t="shared" si="659"/>
        <v>27105.25</v>
      </c>
      <c r="F3495" s="25">
        <f t="shared" si="660"/>
        <v>27112.75</v>
      </c>
      <c r="G3495" s="25">
        <f t="shared" si="649"/>
        <v>0.83846160939041592</v>
      </c>
      <c r="H3495" s="25">
        <f t="shared" si="656"/>
        <v>1.001156956769502</v>
      </c>
      <c r="I3495" s="4">
        <f t="shared" si="650"/>
        <v>22706.729295827943</v>
      </c>
      <c r="J3495" s="25">
        <f t="shared" si="657"/>
        <v>25468.055623405078</v>
      </c>
      <c r="K3495" s="15">
        <f t="shared" si="651"/>
        <v>25497.52106276463</v>
      </c>
      <c r="L3495" s="36">
        <f t="shared" si="652"/>
        <v>-2764.5210627646302</v>
      </c>
      <c r="M3495" s="36">
        <f t="shared" si="653"/>
        <v>2764.5210627646302</v>
      </c>
      <c r="N3495" s="36">
        <f t="shared" si="654"/>
        <v>0.1216082814747121</v>
      </c>
      <c r="O3495" s="36">
        <f t="shared" si="655"/>
        <v>7642576.7064692806</v>
      </c>
      <c r="P3495" s="35">
        <f t="shared" si="658"/>
        <v>7642576.7064692806</v>
      </c>
    </row>
    <row r="3496" spans="1:16" x14ac:dyDescent="0.4">
      <c r="A3496" s="1">
        <v>3495</v>
      </c>
      <c r="B3496" s="21">
        <v>43308</v>
      </c>
      <c r="C3496" s="43">
        <v>3</v>
      </c>
      <c r="D3496" s="23">
        <v>28864</v>
      </c>
      <c r="E3496" s="25">
        <f t="shared" si="659"/>
        <v>27120.25</v>
      </c>
      <c r="F3496" s="25">
        <f t="shared" si="660"/>
        <v>26665.75</v>
      </c>
      <c r="G3496" s="25">
        <f t="shared" si="649"/>
        <v>1.0824372087790517</v>
      </c>
      <c r="H3496" s="25">
        <f t="shared" si="656"/>
        <v>0.99730290362961838</v>
      </c>
      <c r="I3496" s="4">
        <f t="shared" si="650"/>
        <v>28942.059523692722</v>
      </c>
      <c r="J3496" s="25">
        <f t="shared" si="657"/>
        <v>25468.401618994903</v>
      </c>
      <c r="K3496" s="15">
        <f t="shared" si="651"/>
        <v>25399.710885428889</v>
      </c>
      <c r="L3496" s="36">
        <f t="shared" si="652"/>
        <v>3464.289114571111</v>
      </c>
      <c r="M3496" s="36">
        <f t="shared" si="653"/>
        <v>3464.289114571111</v>
      </c>
      <c r="N3496" s="36">
        <f t="shared" si="654"/>
        <v>0.12002110291612773</v>
      </c>
      <c r="O3496" s="36">
        <f t="shared" si="655"/>
        <v>12001299.069335893</v>
      </c>
      <c r="P3496" s="35">
        <f t="shared" si="658"/>
        <v>12001299.069335893</v>
      </c>
    </row>
    <row r="3497" spans="1:16" x14ac:dyDescent="0.4">
      <c r="A3497" s="1">
        <v>3496</v>
      </c>
      <c r="B3497" s="21">
        <v>43309</v>
      </c>
      <c r="C3497" s="43">
        <v>4</v>
      </c>
      <c r="D3497" s="23">
        <v>28241</v>
      </c>
      <c r="E3497" s="25">
        <f t="shared" si="659"/>
        <v>26211.25</v>
      </c>
      <c r="F3497" s="25">
        <f t="shared" si="660"/>
        <v>26204.125</v>
      </c>
      <c r="G3497" s="25">
        <f t="shared" si="649"/>
        <v>1.0777310824154593</v>
      </c>
      <c r="H3497" s="25">
        <f t="shared" si="656"/>
        <v>0.99897478522145755</v>
      </c>
      <c r="I3497" s="4">
        <f t="shared" si="650"/>
        <v>28269.982804159965</v>
      </c>
      <c r="J3497" s="25">
        <f t="shared" si="657"/>
        <v>25468.747614584732</v>
      </c>
      <c r="K3497" s="15">
        <f t="shared" si="651"/>
        <v>25442.636678139294</v>
      </c>
      <c r="L3497" s="36">
        <f t="shared" si="652"/>
        <v>2798.3633218607065</v>
      </c>
      <c r="M3497" s="36">
        <f t="shared" si="653"/>
        <v>2798.3633218607065</v>
      </c>
      <c r="N3497" s="36">
        <f t="shared" si="654"/>
        <v>9.9088676812460835E-2</v>
      </c>
      <c r="O3497" s="36">
        <f t="shared" si="655"/>
        <v>7830837.2811352881</v>
      </c>
      <c r="P3497" s="35">
        <f t="shared" si="658"/>
        <v>7830837.2811352881</v>
      </c>
    </row>
    <row r="3498" spans="1:16" x14ac:dyDescent="0.4">
      <c r="A3498" s="1">
        <v>3497</v>
      </c>
      <c r="B3498" s="21">
        <v>43310</v>
      </c>
      <c r="C3498" s="43">
        <v>1</v>
      </c>
      <c r="D3498" s="23">
        <v>25007</v>
      </c>
      <c r="E3498" s="25">
        <f t="shared" si="659"/>
        <v>26197</v>
      </c>
      <c r="F3498" s="25">
        <f t="shared" si="660"/>
        <v>26011.875</v>
      </c>
      <c r="G3498" s="25">
        <f t="shared" si="649"/>
        <v>0.96136860568490357</v>
      </c>
      <c r="H3498" s="25">
        <f t="shared" si="656"/>
        <v>1.002565354379422</v>
      </c>
      <c r="I3498" s="4">
        <f t="shared" si="650"/>
        <v>24943.01233407281</v>
      </c>
      <c r="J3498" s="25">
        <f t="shared" si="657"/>
        <v>25469.093610174557</v>
      </c>
      <c r="K3498" s="15">
        <f t="shared" si="651"/>
        <v>25534.430861007328</v>
      </c>
      <c r="L3498" s="36">
        <f t="shared" si="652"/>
        <v>-527.43086100732762</v>
      </c>
      <c r="M3498" s="36">
        <f t="shared" si="653"/>
        <v>527.43086100732762</v>
      </c>
      <c r="N3498" s="36">
        <f t="shared" si="654"/>
        <v>2.1091328868210007E-2</v>
      </c>
      <c r="O3498" s="36">
        <f t="shared" si="655"/>
        <v>278183.31314293097</v>
      </c>
      <c r="P3498" s="35">
        <f t="shared" si="658"/>
        <v>278183.31314293097</v>
      </c>
    </row>
    <row r="3499" spans="1:16" x14ac:dyDescent="0.4">
      <c r="A3499" s="1">
        <v>3498</v>
      </c>
      <c r="B3499" s="21">
        <v>43311</v>
      </c>
      <c r="C3499" s="43">
        <v>2</v>
      </c>
      <c r="D3499" s="23">
        <v>22676</v>
      </c>
      <c r="E3499" s="25">
        <f t="shared" si="659"/>
        <v>25826.75</v>
      </c>
      <c r="F3499" s="25">
        <f t="shared" si="660"/>
        <v>25811.75</v>
      </c>
      <c r="G3499" s="25">
        <f t="shared" si="649"/>
        <v>0.87851462996503527</v>
      </c>
      <c r="H3499" s="25">
        <f t="shared" si="656"/>
        <v>1.001156956769502</v>
      </c>
      <c r="I3499" s="4">
        <f t="shared" si="650"/>
        <v>22649.795166154683</v>
      </c>
      <c r="J3499" s="25">
        <f t="shared" si="657"/>
        <v>25469.439605764383</v>
      </c>
      <c r="K3499" s="15">
        <f t="shared" si="651"/>
        <v>25498.906646331696</v>
      </c>
      <c r="L3499" s="36">
        <f t="shared" si="652"/>
        <v>-2822.9066463316958</v>
      </c>
      <c r="M3499" s="36">
        <f t="shared" si="653"/>
        <v>2822.9066463316958</v>
      </c>
      <c r="N3499" s="36">
        <f t="shared" si="654"/>
        <v>0.12448873903385499</v>
      </c>
      <c r="O3499" s="36">
        <f t="shared" si="655"/>
        <v>7968801.9339036616</v>
      </c>
      <c r="P3499" s="35">
        <f t="shared" si="658"/>
        <v>7968801.9339036616</v>
      </c>
    </row>
    <row r="3500" spans="1:16" x14ac:dyDescent="0.4">
      <c r="A3500" s="1">
        <v>3499</v>
      </c>
      <c r="B3500" s="21">
        <v>43312</v>
      </c>
      <c r="C3500" s="43">
        <v>3</v>
      </c>
      <c r="D3500" s="23">
        <v>27383</v>
      </c>
      <c r="E3500" s="25">
        <f t="shared" si="659"/>
        <v>25796.75</v>
      </c>
      <c r="F3500" s="25">
        <f t="shared" si="660"/>
        <v>25554.375</v>
      </c>
      <c r="G3500" s="25">
        <f t="shared" si="649"/>
        <v>1.0715581969819259</v>
      </c>
      <c r="H3500" s="25">
        <f t="shared" si="656"/>
        <v>0.99730290362961838</v>
      </c>
      <c r="I3500" s="4">
        <f t="shared" si="650"/>
        <v>27457.05432155203</v>
      </c>
      <c r="J3500" s="25">
        <f t="shared" si="657"/>
        <v>25469.785601354208</v>
      </c>
      <c r="K3500" s="15">
        <f t="shared" si="651"/>
        <v>25401.091135054397</v>
      </c>
      <c r="L3500" s="36">
        <f t="shared" si="652"/>
        <v>1981.9088649456025</v>
      </c>
      <c r="M3500" s="36">
        <f t="shared" si="653"/>
        <v>1981.9088649456025</v>
      </c>
      <c r="N3500" s="36">
        <f t="shared" si="654"/>
        <v>7.2377345979096619E-2</v>
      </c>
      <c r="O3500" s="36">
        <f t="shared" si="655"/>
        <v>3927962.7489499669</v>
      </c>
      <c r="P3500" s="35">
        <f t="shared" si="658"/>
        <v>3927962.7489499669</v>
      </c>
    </row>
    <row r="3501" spans="1:16" x14ac:dyDescent="0.4">
      <c r="A3501" s="1">
        <v>3500</v>
      </c>
      <c r="B3501" s="21">
        <v>43313</v>
      </c>
      <c r="C3501" s="43">
        <v>4</v>
      </c>
      <c r="D3501" s="23">
        <v>28121</v>
      </c>
      <c r="E3501" s="25">
        <f t="shared" si="659"/>
        <v>25312</v>
      </c>
      <c r="F3501" s="25">
        <f t="shared" si="660"/>
        <v>26067</v>
      </c>
      <c r="G3501" s="25">
        <f t="shared" ref="G3501:G3564" si="661">D3501/F3501</f>
        <v>1.0787969463306095</v>
      </c>
      <c r="H3501" s="25">
        <f t="shared" si="656"/>
        <v>0.99897478522145755</v>
      </c>
      <c r="I3501" s="4">
        <f t="shared" ref="I3501:I3564" si="662">D3501/H3501</f>
        <v>28149.85965212926</v>
      </c>
      <c r="J3501" s="25">
        <f t="shared" si="657"/>
        <v>25470.131596944033</v>
      </c>
      <c r="K3501" s="15">
        <f t="shared" ref="K3501:K3564" si="663">H3501*J3501</f>
        <v>25444.019241619426</v>
      </c>
      <c r="L3501" s="36">
        <f t="shared" ref="L3501:L3564" si="664">D3501-K3501</f>
        <v>2676.9807583805741</v>
      </c>
      <c r="M3501" s="36">
        <f t="shared" ref="M3501:M3564" si="665">ABS(L3501)</f>
        <v>2676.9807583805741</v>
      </c>
      <c r="N3501" s="36">
        <f t="shared" ref="N3501:N3564" si="666">M3501/D3501</f>
        <v>9.5195076931139502E-2</v>
      </c>
      <c r="O3501" s="36">
        <f t="shared" ref="O3501:O3564" si="667">L3501^2</f>
        <v>7166225.9807398338</v>
      </c>
      <c r="P3501" s="35">
        <f t="shared" si="658"/>
        <v>7166225.9807398338</v>
      </c>
    </row>
    <row r="3502" spans="1:16" x14ac:dyDescent="0.4">
      <c r="A3502" s="1">
        <v>3501</v>
      </c>
      <c r="B3502" s="21">
        <v>43314</v>
      </c>
      <c r="C3502" s="43">
        <v>1</v>
      </c>
      <c r="D3502" s="23">
        <v>23068</v>
      </c>
      <c r="E3502" s="25">
        <f t="shared" si="659"/>
        <v>26822</v>
      </c>
      <c r="F3502" s="25">
        <f t="shared" si="660"/>
        <v>26912.625</v>
      </c>
      <c r="G3502" s="25">
        <f t="shared" si="661"/>
        <v>0.85714418418864757</v>
      </c>
      <c r="H3502" s="25">
        <f t="shared" si="656"/>
        <v>1.002565354379422</v>
      </c>
      <c r="I3502" s="4">
        <f t="shared" si="662"/>
        <v>23008.973828223759</v>
      </c>
      <c r="J3502" s="25">
        <f t="shared" si="657"/>
        <v>25470.477592533858</v>
      </c>
      <c r="K3502" s="15">
        <f t="shared" si="663"/>
        <v>25535.818393771835</v>
      </c>
      <c r="L3502" s="36">
        <f t="shared" si="664"/>
        <v>-2467.818393771835</v>
      </c>
      <c r="M3502" s="36">
        <f t="shared" si="665"/>
        <v>2467.818393771835</v>
      </c>
      <c r="N3502" s="36">
        <f t="shared" si="666"/>
        <v>0.10698016272636704</v>
      </c>
      <c r="O3502" s="36">
        <f t="shared" si="667"/>
        <v>6090127.6246385993</v>
      </c>
      <c r="P3502" s="35">
        <f t="shared" si="658"/>
        <v>6090127.6246385993</v>
      </c>
    </row>
    <row r="3503" spans="1:16" x14ac:dyDescent="0.4">
      <c r="A3503" s="1">
        <v>3502</v>
      </c>
      <c r="B3503" s="21">
        <v>43315</v>
      </c>
      <c r="C3503" s="43">
        <v>2</v>
      </c>
      <c r="D3503" s="23">
        <v>28716</v>
      </c>
      <c r="E3503" s="25">
        <f t="shared" si="659"/>
        <v>27003.25</v>
      </c>
      <c r="F3503" s="25">
        <f t="shared" si="660"/>
        <v>26740.75</v>
      </c>
      <c r="G3503" s="25">
        <f t="shared" si="661"/>
        <v>1.0738666641735928</v>
      </c>
      <c r="H3503" s="25">
        <f t="shared" si="656"/>
        <v>1.001156956769502</v>
      </c>
      <c r="I3503" s="4">
        <f t="shared" si="662"/>
        <v>28682.815222759655</v>
      </c>
      <c r="J3503" s="25">
        <f t="shared" si="657"/>
        <v>25470.823588123683</v>
      </c>
      <c r="K3503" s="15">
        <f t="shared" si="663"/>
        <v>25500.292229898754</v>
      </c>
      <c r="L3503" s="36">
        <f t="shared" si="664"/>
        <v>3215.7077701012458</v>
      </c>
      <c r="M3503" s="36">
        <f t="shared" si="665"/>
        <v>3215.7077701012458</v>
      </c>
      <c r="N3503" s="36">
        <f t="shared" si="666"/>
        <v>0.11198313727891231</v>
      </c>
      <c r="O3503" s="36">
        <f t="shared" si="667"/>
        <v>10340776.462689526</v>
      </c>
      <c r="P3503" s="35">
        <f t="shared" si="658"/>
        <v>10340776.462689526</v>
      </c>
    </row>
    <row r="3504" spans="1:16" x14ac:dyDescent="0.4">
      <c r="A3504" s="1">
        <v>3503</v>
      </c>
      <c r="B3504" s="21">
        <v>43316</v>
      </c>
      <c r="C3504" s="43">
        <v>3</v>
      </c>
      <c r="D3504" s="23">
        <v>28108</v>
      </c>
      <c r="E3504" s="25">
        <f t="shared" si="659"/>
        <v>26478.25</v>
      </c>
      <c r="F3504" s="25">
        <f t="shared" si="660"/>
        <v>26381.375</v>
      </c>
      <c r="G3504" s="25">
        <f t="shared" si="661"/>
        <v>1.0654486356378317</v>
      </c>
      <c r="H3504" s="25">
        <f t="shared" si="656"/>
        <v>0.99730290362961838</v>
      </c>
      <c r="I3504" s="4">
        <f t="shared" si="662"/>
        <v>28184.015004571611</v>
      </c>
      <c r="J3504" s="25">
        <f t="shared" si="657"/>
        <v>25471.169583713508</v>
      </c>
      <c r="K3504" s="15">
        <f t="shared" si="663"/>
        <v>25402.471384679899</v>
      </c>
      <c r="L3504" s="36">
        <f t="shared" si="664"/>
        <v>2705.5286153201014</v>
      </c>
      <c r="M3504" s="36">
        <f t="shared" si="665"/>
        <v>2705.5286153201014</v>
      </c>
      <c r="N3504" s="36">
        <f t="shared" si="666"/>
        <v>9.6254753640248381E-2</v>
      </c>
      <c r="O3504" s="36">
        <f t="shared" si="667"/>
        <v>7319885.0883159051</v>
      </c>
      <c r="P3504" s="35">
        <f t="shared" si="658"/>
        <v>7319885.0883159051</v>
      </c>
    </row>
    <row r="3505" spans="1:16" x14ac:dyDescent="0.4">
      <c r="A3505" s="1">
        <v>3504</v>
      </c>
      <c r="B3505" s="21">
        <v>43317</v>
      </c>
      <c r="C3505" s="43">
        <v>4</v>
      </c>
      <c r="D3505" s="23">
        <v>26021</v>
      </c>
      <c r="E3505" s="25">
        <f t="shared" si="659"/>
        <v>26284.5</v>
      </c>
      <c r="F3505" s="25">
        <f t="shared" si="660"/>
        <v>25917.375</v>
      </c>
      <c r="G3505" s="25">
        <f t="shared" si="661"/>
        <v>1.0039982830051268</v>
      </c>
      <c r="H3505" s="25">
        <f t="shared" si="656"/>
        <v>0.99897478522145755</v>
      </c>
      <c r="I3505" s="4">
        <f t="shared" si="662"/>
        <v>26047.704491591885</v>
      </c>
      <c r="J3505" s="25">
        <f t="shared" si="657"/>
        <v>25471.515579303334</v>
      </c>
      <c r="K3505" s="15">
        <f t="shared" si="663"/>
        <v>25445.401805099558</v>
      </c>
      <c r="L3505" s="36">
        <f t="shared" si="664"/>
        <v>575.59819490044174</v>
      </c>
      <c r="M3505" s="36">
        <f t="shared" si="665"/>
        <v>575.59819490044174</v>
      </c>
      <c r="N3505" s="36">
        <f t="shared" si="666"/>
        <v>2.2120525533240142E-2</v>
      </c>
      <c r="O3505" s="36">
        <f t="shared" si="667"/>
        <v>331313.28197264689</v>
      </c>
      <c r="P3505" s="35">
        <f t="shared" si="658"/>
        <v>331313.28197264689</v>
      </c>
    </row>
    <row r="3506" spans="1:16" x14ac:dyDescent="0.4">
      <c r="A3506" s="1">
        <v>3505</v>
      </c>
      <c r="B3506" s="21">
        <v>43318</v>
      </c>
      <c r="C3506" s="43">
        <v>1</v>
      </c>
      <c r="D3506" s="23">
        <v>22293</v>
      </c>
      <c r="E3506" s="25">
        <f t="shared" si="659"/>
        <v>25550.25</v>
      </c>
      <c r="F3506" s="25">
        <f t="shared" si="660"/>
        <v>25348.5</v>
      </c>
      <c r="G3506" s="25">
        <f t="shared" si="661"/>
        <v>0.87946032309604116</v>
      </c>
      <c r="H3506" s="25">
        <f t="shared" si="656"/>
        <v>1.002565354379422</v>
      </c>
      <c r="I3506" s="4">
        <f t="shared" si="662"/>
        <v>22235.956890610036</v>
      </c>
      <c r="J3506" s="25">
        <f t="shared" si="657"/>
        <v>25471.861574893162</v>
      </c>
      <c r="K3506" s="15">
        <f t="shared" si="663"/>
        <v>25537.205926536346</v>
      </c>
      <c r="L3506" s="36">
        <f t="shared" si="664"/>
        <v>-3244.2059265363459</v>
      </c>
      <c r="M3506" s="36">
        <f t="shared" si="665"/>
        <v>3244.2059265363459</v>
      </c>
      <c r="N3506" s="36">
        <f t="shared" si="666"/>
        <v>0.14552576712583976</v>
      </c>
      <c r="O3506" s="36">
        <f t="shared" si="667"/>
        <v>10524872.093773551</v>
      </c>
      <c r="P3506" s="35">
        <f t="shared" si="658"/>
        <v>10524872.093773551</v>
      </c>
    </row>
    <row r="3507" spans="1:16" x14ac:dyDescent="0.4">
      <c r="A3507" s="1">
        <v>3506</v>
      </c>
      <c r="B3507" s="21">
        <v>43319</v>
      </c>
      <c r="C3507" s="43">
        <v>2</v>
      </c>
      <c r="D3507" s="23">
        <v>25779</v>
      </c>
      <c r="E3507" s="25">
        <f t="shared" si="659"/>
        <v>25146.75</v>
      </c>
      <c r="F3507" s="25">
        <f t="shared" si="660"/>
        <v>24629.625</v>
      </c>
      <c r="G3507" s="25">
        <f t="shared" si="661"/>
        <v>1.0466663621553312</v>
      </c>
      <c r="H3507" s="25">
        <f t="shared" si="656"/>
        <v>1.001156956769502</v>
      </c>
      <c r="I3507" s="4">
        <f t="shared" si="662"/>
        <v>25749.209278016475</v>
      </c>
      <c r="J3507" s="25">
        <f t="shared" si="657"/>
        <v>25472.207570482988</v>
      </c>
      <c r="K3507" s="15">
        <f t="shared" si="663"/>
        <v>25501.67781346582</v>
      </c>
      <c r="L3507" s="36">
        <f t="shared" si="664"/>
        <v>277.32218653418022</v>
      </c>
      <c r="M3507" s="36">
        <f t="shared" si="665"/>
        <v>277.32218653418022</v>
      </c>
      <c r="N3507" s="36">
        <f t="shared" si="666"/>
        <v>1.0757678208393661E-2</v>
      </c>
      <c r="O3507" s="36">
        <f t="shared" si="667"/>
        <v>76907.595144098654</v>
      </c>
      <c r="P3507" s="35">
        <f t="shared" si="658"/>
        <v>76907.595144098654</v>
      </c>
    </row>
    <row r="3508" spans="1:16" x14ac:dyDescent="0.4">
      <c r="A3508" s="1">
        <v>3507</v>
      </c>
      <c r="B3508" s="21">
        <v>43320</v>
      </c>
      <c r="C3508" s="43">
        <v>3</v>
      </c>
      <c r="D3508" s="23">
        <v>26494</v>
      </c>
      <c r="E3508" s="25">
        <f t="shared" si="659"/>
        <v>24112.5</v>
      </c>
      <c r="F3508" s="25">
        <f t="shared" si="660"/>
        <v>25211.375</v>
      </c>
      <c r="G3508" s="25">
        <f t="shared" si="661"/>
        <v>1.0508748531168965</v>
      </c>
      <c r="H3508" s="25">
        <f t="shared" si="656"/>
        <v>0.99730290362961838</v>
      </c>
      <c r="I3508" s="4">
        <f t="shared" si="662"/>
        <v>26565.650118511465</v>
      </c>
      <c r="J3508" s="25">
        <f t="shared" si="657"/>
        <v>25472.553566072813</v>
      </c>
      <c r="K3508" s="15">
        <f t="shared" si="663"/>
        <v>25403.851634305407</v>
      </c>
      <c r="L3508" s="36">
        <f t="shared" si="664"/>
        <v>1090.1483656945929</v>
      </c>
      <c r="M3508" s="36">
        <f t="shared" si="665"/>
        <v>1090.1483656945929</v>
      </c>
      <c r="N3508" s="36">
        <f t="shared" si="666"/>
        <v>4.1146990476885068E-2</v>
      </c>
      <c r="O3508" s="36">
        <f t="shared" si="667"/>
        <v>1188423.459226592</v>
      </c>
      <c r="P3508" s="35">
        <f t="shared" si="658"/>
        <v>1188423.459226592</v>
      </c>
    </row>
    <row r="3509" spans="1:16" x14ac:dyDescent="0.4">
      <c r="A3509" s="1">
        <v>3508</v>
      </c>
      <c r="B3509" s="21">
        <v>43321</v>
      </c>
      <c r="C3509" s="43">
        <v>4</v>
      </c>
      <c r="D3509" s="23">
        <v>21884</v>
      </c>
      <c r="E3509" s="25">
        <f t="shared" si="659"/>
        <v>26310.25</v>
      </c>
      <c r="F3509" s="25">
        <f t="shared" si="660"/>
        <v>26704.5</v>
      </c>
      <c r="G3509" s="25">
        <f t="shared" si="661"/>
        <v>0.81948735231889758</v>
      </c>
      <c r="H3509" s="25">
        <f t="shared" si="656"/>
        <v>0.99897478522145755</v>
      </c>
      <c r="I3509" s="4">
        <f t="shared" si="662"/>
        <v>21906.458825333262</v>
      </c>
      <c r="J3509" s="25">
        <f t="shared" si="657"/>
        <v>25472.899561662638</v>
      </c>
      <c r="K3509" s="15">
        <f t="shared" si="663"/>
        <v>25446.784368579694</v>
      </c>
      <c r="L3509" s="36">
        <f t="shared" si="664"/>
        <v>-3562.7843685796943</v>
      </c>
      <c r="M3509" s="36">
        <f t="shared" si="665"/>
        <v>3562.7843685796943</v>
      </c>
      <c r="N3509" s="36">
        <f t="shared" si="666"/>
        <v>0.16280316069181569</v>
      </c>
      <c r="O3509" s="36">
        <f t="shared" si="667"/>
        <v>12693432.456995811</v>
      </c>
      <c r="P3509" s="35">
        <f t="shared" si="658"/>
        <v>12693432.456995811</v>
      </c>
    </row>
    <row r="3510" spans="1:16" x14ac:dyDescent="0.4">
      <c r="A3510" s="1">
        <v>3509</v>
      </c>
      <c r="B3510" s="21">
        <v>43322</v>
      </c>
      <c r="C3510" s="43">
        <v>1</v>
      </c>
      <c r="D3510" s="23">
        <v>31084</v>
      </c>
      <c r="E3510" s="25">
        <f t="shared" si="659"/>
        <v>27098.75</v>
      </c>
      <c r="F3510" s="25">
        <f t="shared" si="660"/>
        <v>27055.25</v>
      </c>
      <c r="G3510" s="25">
        <f t="shared" si="661"/>
        <v>1.1489082525572671</v>
      </c>
      <c r="H3510" s="25">
        <f t="shared" si="656"/>
        <v>1.002565354379422</v>
      </c>
      <c r="I3510" s="4">
        <f t="shared" si="662"/>
        <v>31004.462566174239</v>
      </c>
      <c r="J3510" s="25">
        <f t="shared" si="657"/>
        <v>25473.245557252463</v>
      </c>
      <c r="K3510" s="15">
        <f t="shared" si="663"/>
        <v>25538.593459300853</v>
      </c>
      <c r="L3510" s="36">
        <f t="shared" si="664"/>
        <v>5545.4065406991467</v>
      </c>
      <c r="M3510" s="36">
        <f t="shared" si="665"/>
        <v>5545.4065406991467</v>
      </c>
      <c r="N3510" s="36">
        <f t="shared" si="666"/>
        <v>0.17840067368096599</v>
      </c>
      <c r="O3510" s="36">
        <f t="shared" si="667"/>
        <v>30751533.701628879</v>
      </c>
      <c r="P3510" s="35">
        <f t="shared" si="658"/>
        <v>30751533.701628879</v>
      </c>
    </row>
    <row r="3511" spans="1:16" x14ac:dyDescent="0.4">
      <c r="A3511" s="1">
        <v>3510</v>
      </c>
      <c r="B3511" s="21">
        <v>43323</v>
      </c>
      <c r="C3511" s="43">
        <v>2</v>
      </c>
      <c r="D3511" s="23">
        <v>28933</v>
      </c>
      <c r="E3511" s="25">
        <f t="shared" si="659"/>
        <v>27011.75</v>
      </c>
      <c r="F3511" s="25">
        <f t="shared" si="660"/>
        <v>28850.25</v>
      </c>
      <c r="G3511" s="25">
        <f t="shared" si="661"/>
        <v>1.0028682593738356</v>
      </c>
      <c r="H3511" s="25">
        <f t="shared" si="656"/>
        <v>1.001156956769502</v>
      </c>
      <c r="I3511" s="4">
        <f t="shared" si="662"/>
        <v>28899.56445327013</v>
      </c>
      <c r="J3511" s="25">
        <f t="shared" si="657"/>
        <v>25473.591552842288</v>
      </c>
      <c r="K3511" s="15">
        <f t="shared" si="663"/>
        <v>25503.063397032878</v>
      </c>
      <c r="L3511" s="36">
        <f t="shared" si="664"/>
        <v>3429.9366029671219</v>
      </c>
      <c r="M3511" s="36">
        <f t="shared" si="665"/>
        <v>3429.9366029671219</v>
      </c>
      <c r="N3511" s="36">
        <f t="shared" si="666"/>
        <v>0.11854756171040411</v>
      </c>
      <c r="O3511" s="36">
        <f t="shared" si="667"/>
        <v>11764465.100373641</v>
      </c>
      <c r="P3511" s="35">
        <f t="shared" si="658"/>
        <v>11764465.100373641</v>
      </c>
    </row>
    <row r="3512" spans="1:16" x14ac:dyDescent="0.4">
      <c r="A3512" s="1">
        <v>3511</v>
      </c>
      <c r="B3512" s="21">
        <v>43324</v>
      </c>
      <c r="C3512" s="43">
        <v>3</v>
      </c>
      <c r="D3512" s="23">
        <v>26146</v>
      </c>
      <c r="E3512" s="25">
        <f t="shared" si="659"/>
        <v>30688.75</v>
      </c>
      <c r="F3512" s="25">
        <f t="shared" si="660"/>
        <v>30102</v>
      </c>
      <c r="G3512" s="25">
        <f t="shared" si="661"/>
        <v>0.86858016078665867</v>
      </c>
      <c r="H3512" s="25">
        <f t="shared" si="656"/>
        <v>0.99730290362961838</v>
      </c>
      <c r="I3512" s="4">
        <f t="shared" si="662"/>
        <v>26216.708990662068</v>
      </c>
      <c r="J3512" s="25">
        <f t="shared" si="657"/>
        <v>25473.937548432114</v>
      </c>
      <c r="K3512" s="15">
        <f t="shared" si="663"/>
        <v>25405.231883930908</v>
      </c>
      <c r="L3512" s="36">
        <f t="shared" si="664"/>
        <v>740.76811606909177</v>
      </c>
      <c r="M3512" s="36">
        <f t="shared" si="665"/>
        <v>740.76811606909177</v>
      </c>
      <c r="N3512" s="36">
        <f t="shared" si="666"/>
        <v>2.8331986386793077E-2</v>
      </c>
      <c r="O3512" s="36">
        <f t="shared" si="667"/>
        <v>548737.40178455145</v>
      </c>
      <c r="P3512" s="35">
        <f t="shared" si="658"/>
        <v>548737.40178455145</v>
      </c>
    </row>
    <row r="3513" spans="1:16" x14ac:dyDescent="0.4">
      <c r="A3513" s="1">
        <v>3512</v>
      </c>
      <c r="B3513" s="21">
        <v>43325</v>
      </c>
      <c r="C3513" s="43">
        <v>4</v>
      </c>
      <c r="D3513" s="23">
        <v>36592</v>
      </c>
      <c r="E3513" s="25">
        <f t="shared" si="659"/>
        <v>29515.25</v>
      </c>
      <c r="F3513" s="25">
        <f t="shared" si="660"/>
        <v>29241.5</v>
      </c>
      <c r="G3513" s="25">
        <f t="shared" si="661"/>
        <v>1.2513721936289177</v>
      </c>
      <c r="H3513" s="25">
        <f t="shared" si="656"/>
        <v>0.99897478522145755</v>
      </c>
      <c r="I3513" s="4">
        <f t="shared" si="662"/>
        <v>36629.55315923025</v>
      </c>
      <c r="J3513" s="25">
        <f t="shared" si="657"/>
        <v>25474.283544021939</v>
      </c>
      <c r="K3513" s="15">
        <f t="shared" si="663"/>
        <v>25448.166932059827</v>
      </c>
      <c r="L3513" s="36">
        <f t="shared" si="664"/>
        <v>11143.833067940173</v>
      </c>
      <c r="M3513" s="36">
        <f t="shared" si="665"/>
        <v>11143.833067940173</v>
      </c>
      <c r="N3513" s="36">
        <f t="shared" si="666"/>
        <v>0.30454288008144331</v>
      </c>
      <c r="O3513" s="36">
        <f t="shared" si="667"/>
        <v>124185015.44611689</v>
      </c>
      <c r="P3513" s="35">
        <f t="shared" si="658"/>
        <v>124185015.44611689</v>
      </c>
    </row>
    <row r="3514" spans="1:16" x14ac:dyDescent="0.4">
      <c r="A3514" s="1">
        <v>3513</v>
      </c>
      <c r="B3514" s="21">
        <v>43326</v>
      </c>
      <c r="C3514" s="43">
        <v>1</v>
      </c>
      <c r="D3514" s="23">
        <v>26390</v>
      </c>
      <c r="E3514" s="25">
        <f t="shared" si="659"/>
        <v>28967.75</v>
      </c>
      <c r="F3514" s="25">
        <f t="shared" si="660"/>
        <v>28023.375</v>
      </c>
      <c r="G3514" s="25">
        <f t="shared" si="661"/>
        <v>0.94171383710919898</v>
      </c>
      <c r="H3514" s="25">
        <f t="shared" si="656"/>
        <v>1.002565354379422</v>
      </c>
      <c r="I3514" s="4">
        <f t="shared" si="662"/>
        <v>26322.473527259626</v>
      </c>
      <c r="J3514" s="25">
        <f t="shared" si="657"/>
        <v>25474.629539611768</v>
      </c>
      <c r="K3514" s="15">
        <f t="shared" si="663"/>
        <v>25539.980992065364</v>
      </c>
      <c r="L3514" s="36">
        <f t="shared" si="664"/>
        <v>850.01900793463574</v>
      </c>
      <c r="M3514" s="36">
        <f t="shared" si="665"/>
        <v>850.01900793463574</v>
      </c>
      <c r="N3514" s="36">
        <f t="shared" si="666"/>
        <v>3.2209890410558384E-2</v>
      </c>
      <c r="O3514" s="36">
        <f t="shared" si="667"/>
        <v>722532.31385018234</v>
      </c>
      <c r="P3514" s="35">
        <f t="shared" si="658"/>
        <v>722532.31385018234</v>
      </c>
    </row>
    <row r="3515" spans="1:16" x14ac:dyDescent="0.4">
      <c r="A3515" s="1">
        <v>3514</v>
      </c>
      <c r="B3515" s="21">
        <v>43327</v>
      </c>
      <c r="C3515" s="43">
        <v>2</v>
      </c>
      <c r="D3515" s="23">
        <v>26743</v>
      </c>
      <c r="E3515" s="25">
        <f t="shared" si="659"/>
        <v>27079</v>
      </c>
      <c r="F3515" s="25">
        <f t="shared" si="660"/>
        <v>25804.375</v>
      </c>
      <c r="G3515" s="25">
        <f t="shared" si="661"/>
        <v>1.0363746457722769</v>
      </c>
      <c r="H3515" s="25">
        <f t="shared" si="656"/>
        <v>1.001156956769502</v>
      </c>
      <c r="I3515" s="4">
        <f t="shared" si="662"/>
        <v>26712.095260560713</v>
      </c>
      <c r="J3515" s="25">
        <f t="shared" si="657"/>
        <v>25474.975535201593</v>
      </c>
      <c r="K3515" s="15">
        <f t="shared" si="663"/>
        <v>25504.448980599944</v>
      </c>
      <c r="L3515" s="36">
        <f t="shared" si="664"/>
        <v>1238.5510194000562</v>
      </c>
      <c r="M3515" s="36">
        <f t="shared" si="665"/>
        <v>1238.5510194000562</v>
      </c>
      <c r="N3515" s="36">
        <f t="shared" si="666"/>
        <v>4.6313092001647391E-2</v>
      </c>
      <c r="O3515" s="36">
        <f t="shared" si="667"/>
        <v>1534008.6276569185</v>
      </c>
      <c r="P3515" s="35">
        <f t="shared" si="658"/>
        <v>1534008.6276569185</v>
      </c>
    </row>
    <row r="3516" spans="1:16" x14ac:dyDescent="0.4">
      <c r="A3516" s="1">
        <v>3515</v>
      </c>
      <c r="B3516" s="21">
        <v>43328</v>
      </c>
      <c r="C3516" s="43">
        <v>3</v>
      </c>
      <c r="D3516" s="23">
        <v>18591</v>
      </c>
      <c r="E3516" s="25">
        <f t="shared" si="659"/>
        <v>24529.75</v>
      </c>
      <c r="F3516" s="25">
        <f t="shared" si="660"/>
        <v>24647.375</v>
      </c>
      <c r="G3516" s="25">
        <f t="shared" si="661"/>
        <v>0.75427910680143428</v>
      </c>
      <c r="H3516" s="25">
        <f t="shared" si="656"/>
        <v>0.99730290362961838</v>
      </c>
      <c r="I3516" s="4">
        <f t="shared" si="662"/>
        <v>18641.277321402831</v>
      </c>
      <c r="J3516" s="25">
        <f t="shared" si="657"/>
        <v>25475.321530791418</v>
      </c>
      <c r="K3516" s="15">
        <f t="shared" si="663"/>
        <v>25406.612133556417</v>
      </c>
      <c r="L3516" s="36">
        <f t="shared" si="664"/>
        <v>-6815.6121335564167</v>
      </c>
      <c r="M3516" s="36">
        <f t="shared" si="665"/>
        <v>6815.6121335564167</v>
      </c>
      <c r="N3516" s="36">
        <f t="shared" si="666"/>
        <v>0.36660815090938714</v>
      </c>
      <c r="O3516" s="36">
        <f t="shared" si="667"/>
        <v>46452568.755081452</v>
      </c>
      <c r="P3516" s="35">
        <f t="shared" si="658"/>
        <v>46452568.755081452</v>
      </c>
    </row>
    <row r="3517" spans="1:16" x14ac:dyDescent="0.4">
      <c r="A3517" s="1">
        <v>3516</v>
      </c>
      <c r="B3517" s="21">
        <v>43329</v>
      </c>
      <c r="C3517" s="43">
        <v>4</v>
      </c>
      <c r="D3517" s="23">
        <v>26395</v>
      </c>
      <c r="E3517" s="25">
        <f t="shared" si="659"/>
        <v>24765</v>
      </c>
      <c r="F3517" s="25">
        <f t="shared" si="660"/>
        <v>24597</v>
      </c>
      <c r="G3517" s="25">
        <f t="shared" si="661"/>
        <v>1.0730983453266658</v>
      </c>
      <c r="H3517" s="25">
        <f t="shared" si="656"/>
        <v>0.99897478522145755</v>
      </c>
      <c r="I3517" s="4">
        <f t="shared" si="662"/>
        <v>26422.088315420922</v>
      </c>
      <c r="J3517" s="25">
        <f t="shared" si="657"/>
        <v>25475.667526381243</v>
      </c>
      <c r="K3517" s="15">
        <f t="shared" si="663"/>
        <v>25449.549495539963</v>
      </c>
      <c r="L3517" s="36">
        <f t="shared" si="664"/>
        <v>945.45050446003734</v>
      </c>
      <c r="M3517" s="36">
        <f t="shared" si="665"/>
        <v>945.45050446003734</v>
      </c>
      <c r="N3517" s="36">
        <f t="shared" si="666"/>
        <v>3.5819303067249002E-2</v>
      </c>
      <c r="O3517" s="36">
        <f t="shared" si="667"/>
        <v>893876.65638373909</v>
      </c>
      <c r="P3517" s="35">
        <f t="shared" si="658"/>
        <v>893876.65638373909</v>
      </c>
    </row>
    <row r="3518" spans="1:16" x14ac:dyDescent="0.4">
      <c r="A3518" s="1">
        <v>3517</v>
      </c>
      <c r="B3518" s="21">
        <v>43330</v>
      </c>
      <c r="C3518" s="43">
        <v>1</v>
      </c>
      <c r="D3518" s="23">
        <v>27331</v>
      </c>
      <c r="E3518" s="25">
        <f t="shared" si="659"/>
        <v>24429</v>
      </c>
      <c r="F3518" s="25">
        <f t="shared" si="660"/>
        <v>25110.875</v>
      </c>
      <c r="G3518" s="25">
        <f t="shared" si="661"/>
        <v>1.0884128888380034</v>
      </c>
      <c r="H3518" s="25">
        <f t="shared" si="656"/>
        <v>1.002565354379422</v>
      </c>
      <c r="I3518" s="4">
        <f t="shared" si="662"/>
        <v>27261.065705704161</v>
      </c>
      <c r="J3518" s="25">
        <f t="shared" si="657"/>
        <v>25476.013521971068</v>
      </c>
      <c r="K3518" s="15">
        <f t="shared" si="663"/>
        <v>25541.368524829868</v>
      </c>
      <c r="L3518" s="36">
        <f t="shared" si="664"/>
        <v>1789.631475170132</v>
      </c>
      <c r="M3518" s="36">
        <f t="shared" si="665"/>
        <v>1789.631475170132</v>
      </c>
      <c r="N3518" s="36">
        <f t="shared" si="666"/>
        <v>6.5479912010908206E-2</v>
      </c>
      <c r="O3518" s="36">
        <f t="shared" si="667"/>
        <v>3202780.8169196229</v>
      </c>
      <c r="P3518" s="35">
        <f t="shared" si="658"/>
        <v>3202780.8169196229</v>
      </c>
    </row>
    <row r="3519" spans="1:16" x14ac:dyDescent="0.4">
      <c r="A3519" s="1">
        <v>3518</v>
      </c>
      <c r="B3519" s="21">
        <v>43331</v>
      </c>
      <c r="C3519" s="43">
        <v>2</v>
      </c>
      <c r="D3519" s="23">
        <v>25399</v>
      </c>
      <c r="E3519" s="25">
        <f t="shared" si="659"/>
        <v>25792.75</v>
      </c>
      <c r="F3519" s="25">
        <f t="shared" si="660"/>
        <v>26100</v>
      </c>
      <c r="G3519" s="25">
        <f t="shared" si="661"/>
        <v>0.97314176245210726</v>
      </c>
      <c r="H3519" s="25">
        <f t="shared" si="656"/>
        <v>1.001156956769502</v>
      </c>
      <c r="I3519" s="4">
        <f t="shared" si="662"/>
        <v>25369.648413528084</v>
      </c>
      <c r="J3519" s="25">
        <f t="shared" si="657"/>
        <v>25476.359517560893</v>
      </c>
      <c r="K3519" s="15">
        <f t="shared" si="663"/>
        <v>25505.834564167002</v>
      </c>
      <c r="L3519" s="36">
        <f t="shared" si="664"/>
        <v>-106.8345641670021</v>
      </c>
      <c r="M3519" s="36">
        <f t="shared" si="665"/>
        <v>106.8345641670021</v>
      </c>
      <c r="N3519" s="36">
        <f t="shared" si="666"/>
        <v>4.2062508038506283E-3</v>
      </c>
      <c r="O3519" s="36">
        <f t="shared" si="667"/>
        <v>11413.62410075329</v>
      </c>
      <c r="P3519" s="35">
        <f t="shared" si="658"/>
        <v>11413.62410075329</v>
      </c>
    </row>
    <row r="3520" spans="1:16" x14ac:dyDescent="0.4">
      <c r="A3520" s="1">
        <v>3519</v>
      </c>
      <c r="B3520" s="21">
        <v>43332</v>
      </c>
      <c r="C3520" s="43">
        <v>3</v>
      </c>
      <c r="D3520" s="23">
        <v>24046</v>
      </c>
      <c r="E3520" s="25">
        <f t="shared" si="659"/>
        <v>26407.25</v>
      </c>
      <c r="F3520" s="25">
        <f t="shared" si="660"/>
        <v>26717</v>
      </c>
      <c r="G3520" s="25">
        <f t="shared" si="661"/>
        <v>0.90002620054646854</v>
      </c>
      <c r="H3520" s="25">
        <f t="shared" si="656"/>
        <v>0.99730290362961838</v>
      </c>
      <c r="I3520" s="4">
        <f t="shared" si="662"/>
        <v>24111.029770881207</v>
      </c>
      <c r="J3520" s="25">
        <f t="shared" si="657"/>
        <v>25476.705513150719</v>
      </c>
      <c r="K3520" s="15">
        <f t="shared" si="663"/>
        <v>25407.992383181918</v>
      </c>
      <c r="L3520" s="36">
        <f t="shared" si="664"/>
        <v>-1361.9923831819178</v>
      </c>
      <c r="M3520" s="36">
        <f t="shared" si="665"/>
        <v>1361.9923831819178</v>
      </c>
      <c r="N3520" s="36">
        <f t="shared" si="666"/>
        <v>5.6641120484983688E-2</v>
      </c>
      <c r="O3520" s="36">
        <f t="shared" si="667"/>
        <v>1855023.25184556</v>
      </c>
      <c r="P3520" s="35">
        <f t="shared" si="658"/>
        <v>1855023.25184556</v>
      </c>
    </row>
    <row r="3521" spans="1:16" x14ac:dyDescent="0.4">
      <c r="A3521" s="1">
        <v>3520</v>
      </c>
      <c r="B3521" s="21">
        <v>43333</v>
      </c>
      <c r="C3521" s="43">
        <v>4</v>
      </c>
      <c r="D3521" s="23">
        <v>28853</v>
      </c>
      <c r="E3521" s="25">
        <f t="shared" si="659"/>
        <v>27026.75</v>
      </c>
      <c r="F3521" s="25">
        <f t="shared" si="660"/>
        <v>26841.875</v>
      </c>
      <c r="G3521" s="25">
        <f t="shared" si="661"/>
        <v>1.074924907444059</v>
      </c>
      <c r="H3521" s="25">
        <f t="shared" si="656"/>
        <v>0.99897478522145755</v>
      </c>
      <c r="I3521" s="4">
        <f t="shared" si="662"/>
        <v>28882.610879516571</v>
      </c>
      <c r="J3521" s="25">
        <f t="shared" si="657"/>
        <v>25477.051508740544</v>
      </c>
      <c r="K3521" s="15">
        <f t="shared" si="663"/>
        <v>25450.932059020095</v>
      </c>
      <c r="L3521" s="36">
        <f t="shared" si="664"/>
        <v>3402.067940979905</v>
      </c>
      <c r="M3521" s="36">
        <f t="shared" si="665"/>
        <v>3402.067940979905</v>
      </c>
      <c r="N3521" s="36">
        <f t="shared" si="666"/>
        <v>0.11791037122586577</v>
      </c>
      <c r="O3521" s="36">
        <f t="shared" si="667"/>
        <v>11574066.275043251</v>
      </c>
      <c r="P3521" s="35">
        <f t="shared" si="658"/>
        <v>11574066.275043251</v>
      </c>
    </row>
    <row r="3522" spans="1:16" x14ac:dyDescent="0.4">
      <c r="A3522" s="1">
        <v>3521</v>
      </c>
      <c r="B3522" s="21">
        <v>43334</v>
      </c>
      <c r="C3522" s="43">
        <v>1</v>
      </c>
      <c r="D3522" s="23">
        <v>29809</v>
      </c>
      <c r="E3522" s="25">
        <f t="shared" si="659"/>
        <v>26657</v>
      </c>
      <c r="F3522" s="25">
        <f t="shared" si="660"/>
        <v>27305.5</v>
      </c>
      <c r="G3522" s="25">
        <f t="shared" si="661"/>
        <v>1.0916848254014759</v>
      </c>
      <c r="H3522" s="25">
        <f t="shared" ref="H3522:H3585" si="668">VLOOKUP(C3522,$Q$38:$S$42,3,FALSE)</f>
        <v>1.002565354379422</v>
      </c>
      <c r="I3522" s="4">
        <f t="shared" si="662"/>
        <v>29732.725023648436</v>
      </c>
      <c r="J3522" s="25">
        <f t="shared" si="657"/>
        <v>25477.397504330373</v>
      </c>
      <c r="K3522" s="15">
        <f t="shared" si="663"/>
        <v>25542.756057594379</v>
      </c>
      <c r="L3522" s="36">
        <f t="shared" si="664"/>
        <v>4266.2439424056211</v>
      </c>
      <c r="M3522" s="36">
        <f t="shared" si="665"/>
        <v>4266.2439424056211</v>
      </c>
      <c r="N3522" s="36">
        <f t="shared" si="666"/>
        <v>0.14311932444582579</v>
      </c>
      <c r="O3522" s="36">
        <f t="shared" si="667"/>
        <v>18200837.376112655</v>
      </c>
      <c r="P3522" s="35">
        <f t="shared" si="658"/>
        <v>18200837.376112655</v>
      </c>
    </row>
    <row r="3523" spans="1:16" x14ac:dyDescent="0.4">
      <c r="A3523" s="1">
        <v>3522</v>
      </c>
      <c r="B3523" s="21">
        <v>43335</v>
      </c>
      <c r="C3523" s="43">
        <v>2</v>
      </c>
      <c r="D3523" s="23">
        <v>23920</v>
      </c>
      <c r="E3523" s="25">
        <f t="shared" si="659"/>
        <v>27954</v>
      </c>
      <c r="F3523" s="25">
        <f t="shared" si="660"/>
        <v>27904.625</v>
      </c>
      <c r="G3523" s="25">
        <f t="shared" si="661"/>
        <v>0.85720557076111936</v>
      </c>
      <c r="H3523" s="25">
        <f t="shared" si="668"/>
        <v>1.001156956769502</v>
      </c>
      <c r="I3523" s="4">
        <f t="shared" si="662"/>
        <v>23892.357575164053</v>
      </c>
      <c r="J3523" s="25">
        <f t="shared" ref="J3523:J3586" si="669">INTERCEPT($I$2:$I$3896,$A$2:$A$3896)+SLOPE($I$2:$I$3896,$A$2:$A$3896)*A3523</f>
        <v>25477.743499920198</v>
      </c>
      <c r="K3523" s="15">
        <f t="shared" si="663"/>
        <v>25507.220147734068</v>
      </c>
      <c r="L3523" s="36">
        <f t="shared" si="664"/>
        <v>-1587.2201477340677</v>
      </c>
      <c r="M3523" s="36">
        <f t="shared" si="665"/>
        <v>1587.2201477340677</v>
      </c>
      <c r="N3523" s="36">
        <f t="shared" si="666"/>
        <v>6.6355357346741958E-2</v>
      </c>
      <c r="O3523" s="36">
        <f t="shared" si="667"/>
        <v>2519267.7973729558</v>
      </c>
      <c r="P3523" s="35">
        <f t="shared" ref="P3523:P3586" si="670">(D3523-K3523)^2</f>
        <v>2519267.7973729558</v>
      </c>
    </row>
    <row r="3524" spans="1:16" x14ac:dyDescent="0.4">
      <c r="A3524" s="1">
        <v>3523</v>
      </c>
      <c r="B3524" s="21">
        <v>43336</v>
      </c>
      <c r="C3524" s="43">
        <v>3</v>
      </c>
      <c r="D3524" s="23">
        <v>29234</v>
      </c>
      <c r="E3524" s="25">
        <f t="shared" si="659"/>
        <v>27855.25</v>
      </c>
      <c r="F3524" s="25">
        <f t="shared" si="660"/>
        <v>27306.25</v>
      </c>
      <c r="G3524" s="25">
        <f t="shared" si="661"/>
        <v>1.0705973907072557</v>
      </c>
      <c r="H3524" s="25">
        <f t="shared" si="668"/>
        <v>0.99730290362961838</v>
      </c>
      <c r="I3524" s="4">
        <f t="shared" si="662"/>
        <v>29313.060148130302</v>
      </c>
      <c r="J3524" s="25">
        <f t="shared" si="669"/>
        <v>25478.089495510023</v>
      </c>
      <c r="K3524" s="15">
        <f t="shared" si="663"/>
        <v>25409.372632807426</v>
      </c>
      <c r="L3524" s="36">
        <f t="shared" si="664"/>
        <v>3824.6273671925737</v>
      </c>
      <c r="M3524" s="36">
        <f t="shared" si="665"/>
        <v>3824.6273671925737</v>
      </c>
      <c r="N3524" s="36">
        <f t="shared" si="666"/>
        <v>0.13082805525048141</v>
      </c>
      <c r="O3524" s="36">
        <f t="shared" si="667"/>
        <v>14627774.497878399</v>
      </c>
      <c r="P3524" s="35">
        <f t="shared" si="670"/>
        <v>14627774.497878399</v>
      </c>
    </row>
    <row r="3525" spans="1:16" x14ac:dyDescent="0.4">
      <c r="A3525" s="1">
        <v>3524</v>
      </c>
      <c r="B3525" s="21">
        <v>43337</v>
      </c>
      <c r="C3525" s="43">
        <v>4</v>
      </c>
      <c r="D3525" s="23">
        <v>28458</v>
      </c>
      <c r="E3525" s="25">
        <f t="shared" ref="E3525:E3588" si="671">AVERAGE(D3523:D3526)</f>
        <v>26757.25</v>
      </c>
      <c r="F3525" s="25">
        <f t="shared" ref="F3525:F3588" si="672">AVERAGE(E3525:E3526)</f>
        <v>26654.375</v>
      </c>
      <c r="G3525" s="25">
        <f t="shared" si="661"/>
        <v>1.067667127816728</v>
      </c>
      <c r="H3525" s="25">
        <f t="shared" si="668"/>
        <v>0.99897478522145755</v>
      </c>
      <c r="I3525" s="4">
        <f t="shared" si="662"/>
        <v>28487.205504082161</v>
      </c>
      <c r="J3525" s="25">
        <f t="shared" si="669"/>
        <v>25478.435491099848</v>
      </c>
      <c r="K3525" s="15">
        <f t="shared" si="663"/>
        <v>25452.314622500231</v>
      </c>
      <c r="L3525" s="36">
        <f t="shared" si="664"/>
        <v>3005.6853774997689</v>
      </c>
      <c r="M3525" s="36">
        <f t="shared" si="665"/>
        <v>3005.6853774997689</v>
      </c>
      <c r="N3525" s="36">
        <f t="shared" si="666"/>
        <v>0.10561829283504705</v>
      </c>
      <c r="O3525" s="36">
        <f t="shared" si="667"/>
        <v>9034144.588515928</v>
      </c>
      <c r="P3525" s="35">
        <f t="shared" si="670"/>
        <v>9034144.588515928</v>
      </c>
    </row>
    <row r="3526" spans="1:16" x14ac:dyDescent="0.4">
      <c r="A3526" s="1">
        <v>3525</v>
      </c>
      <c r="B3526" s="21">
        <v>43338</v>
      </c>
      <c r="C3526" s="43">
        <v>1</v>
      </c>
      <c r="D3526" s="23">
        <v>25417</v>
      </c>
      <c r="E3526" s="25">
        <f t="shared" si="671"/>
        <v>26551.5</v>
      </c>
      <c r="F3526" s="25">
        <f t="shared" si="672"/>
        <v>26410.375</v>
      </c>
      <c r="G3526" s="25">
        <f t="shared" si="661"/>
        <v>0.96238694073825148</v>
      </c>
      <c r="H3526" s="25">
        <f t="shared" si="668"/>
        <v>1.002565354379422</v>
      </c>
      <c r="I3526" s="4">
        <f t="shared" si="662"/>
        <v>25351.963230100715</v>
      </c>
      <c r="J3526" s="25">
        <f t="shared" si="669"/>
        <v>25478.781486689673</v>
      </c>
      <c r="K3526" s="15">
        <f t="shared" si="663"/>
        <v>25544.143590358886</v>
      </c>
      <c r="L3526" s="36">
        <f t="shared" si="664"/>
        <v>-127.14359035888629</v>
      </c>
      <c r="M3526" s="36">
        <f t="shared" si="665"/>
        <v>127.14359035888629</v>
      </c>
      <c r="N3526" s="36">
        <f t="shared" si="666"/>
        <v>5.0023051642163231E-3</v>
      </c>
      <c r="O3526" s="36">
        <f t="shared" si="667"/>
        <v>16165.492569348282</v>
      </c>
      <c r="P3526" s="35">
        <f t="shared" si="670"/>
        <v>16165.492569348282</v>
      </c>
    </row>
    <row r="3527" spans="1:16" x14ac:dyDescent="0.4">
      <c r="A3527" s="1">
        <v>3526</v>
      </c>
      <c r="B3527" s="21">
        <v>43339</v>
      </c>
      <c r="C3527" s="43">
        <v>2</v>
      </c>
      <c r="D3527" s="23">
        <v>23097</v>
      </c>
      <c r="E3527" s="25">
        <f t="shared" si="671"/>
        <v>26269.25</v>
      </c>
      <c r="F3527" s="25">
        <f t="shared" si="672"/>
        <v>26326.25</v>
      </c>
      <c r="G3527" s="25">
        <f t="shared" si="661"/>
        <v>0.87733725843977017</v>
      </c>
      <c r="H3527" s="25">
        <f t="shared" si="668"/>
        <v>1.001156956769502</v>
      </c>
      <c r="I3527" s="4">
        <f t="shared" si="662"/>
        <v>23070.308650232611</v>
      </c>
      <c r="J3527" s="25">
        <f t="shared" si="669"/>
        <v>25479.127482279499</v>
      </c>
      <c r="K3527" s="15">
        <f t="shared" si="663"/>
        <v>25508.605731301126</v>
      </c>
      <c r="L3527" s="36">
        <f t="shared" si="664"/>
        <v>-2411.6057313011261</v>
      </c>
      <c r="M3527" s="36">
        <f t="shared" si="665"/>
        <v>2411.6057313011261</v>
      </c>
      <c r="N3527" s="36">
        <f t="shared" si="666"/>
        <v>0.10441207651647946</v>
      </c>
      <c r="O3527" s="36">
        <f t="shared" si="667"/>
        <v>5815842.2032444393</v>
      </c>
      <c r="P3527" s="35">
        <f t="shared" si="670"/>
        <v>5815842.2032444393</v>
      </c>
    </row>
    <row r="3528" spans="1:16" x14ac:dyDescent="0.4">
      <c r="A3528" s="1">
        <v>3527</v>
      </c>
      <c r="B3528" s="21">
        <v>43340</v>
      </c>
      <c r="C3528" s="43">
        <v>3</v>
      </c>
      <c r="D3528" s="23">
        <v>28105</v>
      </c>
      <c r="E3528" s="25">
        <f t="shared" si="671"/>
        <v>26383.25</v>
      </c>
      <c r="F3528" s="25">
        <f t="shared" si="672"/>
        <v>26115.5</v>
      </c>
      <c r="G3528" s="25">
        <f t="shared" si="661"/>
        <v>1.0761808121613601</v>
      </c>
      <c r="H3528" s="25">
        <f t="shared" si="668"/>
        <v>0.99730290362961838</v>
      </c>
      <c r="I3528" s="4">
        <f t="shared" si="662"/>
        <v>28181.006891400495</v>
      </c>
      <c r="J3528" s="25">
        <f t="shared" si="669"/>
        <v>25479.473477869324</v>
      </c>
      <c r="K3528" s="15">
        <f t="shared" si="663"/>
        <v>25410.752882432927</v>
      </c>
      <c r="L3528" s="36">
        <f t="shared" si="664"/>
        <v>2694.2471175670726</v>
      </c>
      <c r="M3528" s="36">
        <f t="shared" si="665"/>
        <v>2694.2471175670726</v>
      </c>
      <c r="N3528" s="36">
        <f t="shared" si="666"/>
        <v>9.5863622756344871E-2</v>
      </c>
      <c r="O3528" s="36">
        <f t="shared" si="667"/>
        <v>7258967.5305184787</v>
      </c>
      <c r="P3528" s="35">
        <f t="shared" si="670"/>
        <v>7258967.5305184787</v>
      </c>
    </row>
    <row r="3529" spans="1:16" x14ac:dyDescent="0.4">
      <c r="A3529" s="1">
        <v>3528</v>
      </c>
      <c r="B3529" s="21">
        <v>43341</v>
      </c>
      <c r="C3529" s="43">
        <v>4</v>
      </c>
      <c r="D3529" s="23">
        <v>28914</v>
      </c>
      <c r="E3529" s="25">
        <f t="shared" si="671"/>
        <v>25847.75</v>
      </c>
      <c r="F3529" s="25">
        <f t="shared" si="672"/>
        <v>26513.125</v>
      </c>
      <c r="G3529" s="25">
        <f t="shared" si="661"/>
        <v>1.0905542066429363</v>
      </c>
      <c r="H3529" s="25">
        <f t="shared" si="668"/>
        <v>0.99897478522145755</v>
      </c>
      <c r="I3529" s="4">
        <f t="shared" si="662"/>
        <v>28943.673481798847</v>
      </c>
      <c r="J3529" s="25">
        <f t="shared" si="669"/>
        <v>25479.819473459149</v>
      </c>
      <c r="K3529" s="15">
        <f t="shared" si="663"/>
        <v>25453.697185980363</v>
      </c>
      <c r="L3529" s="36">
        <f t="shared" si="664"/>
        <v>3460.3028140196366</v>
      </c>
      <c r="M3529" s="36">
        <f t="shared" si="665"/>
        <v>3460.3028140196366</v>
      </c>
      <c r="N3529" s="36">
        <f t="shared" si="666"/>
        <v>0.11967568700351514</v>
      </c>
      <c r="O3529" s="36">
        <f t="shared" si="667"/>
        <v>11973695.564712215</v>
      </c>
      <c r="P3529" s="35">
        <f t="shared" si="670"/>
        <v>11973695.564712215</v>
      </c>
    </row>
    <row r="3530" spans="1:16" x14ac:dyDescent="0.4">
      <c r="A3530" s="1">
        <v>3529</v>
      </c>
      <c r="B3530" s="21">
        <v>43342</v>
      </c>
      <c r="C3530" s="43">
        <v>1</v>
      </c>
      <c r="D3530" s="23">
        <v>23275</v>
      </c>
      <c r="E3530" s="25">
        <f t="shared" si="671"/>
        <v>27178.5</v>
      </c>
      <c r="F3530" s="25">
        <f t="shared" si="672"/>
        <v>27062.875</v>
      </c>
      <c r="G3530" s="25">
        <f t="shared" si="661"/>
        <v>0.86003427204241978</v>
      </c>
      <c r="H3530" s="25">
        <f t="shared" si="668"/>
        <v>1.002565354379422</v>
      </c>
      <c r="I3530" s="4">
        <f t="shared" si="662"/>
        <v>23215.444158657363</v>
      </c>
      <c r="J3530" s="25">
        <f t="shared" si="669"/>
        <v>25480.165469048974</v>
      </c>
      <c r="K3530" s="15">
        <f t="shared" si="663"/>
        <v>25545.531123123394</v>
      </c>
      <c r="L3530" s="36">
        <f t="shared" si="664"/>
        <v>-2270.5311231233936</v>
      </c>
      <c r="M3530" s="36">
        <f t="shared" si="665"/>
        <v>2270.5311231233936</v>
      </c>
      <c r="N3530" s="36">
        <f t="shared" si="666"/>
        <v>9.7552357599286516E-2</v>
      </c>
      <c r="O3530" s="36">
        <f t="shared" si="667"/>
        <v>5155311.5810719794</v>
      </c>
      <c r="P3530" s="35">
        <f t="shared" si="670"/>
        <v>5155311.5810719794</v>
      </c>
    </row>
    <row r="3531" spans="1:16" x14ac:dyDescent="0.4">
      <c r="A3531" s="1">
        <v>3530</v>
      </c>
      <c r="B3531" s="21">
        <v>43343</v>
      </c>
      <c r="C3531" s="43">
        <v>2</v>
      </c>
      <c r="D3531" s="23">
        <v>28420</v>
      </c>
      <c r="E3531" s="25">
        <f t="shared" si="671"/>
        <v>26947.25</v>
      </c>
      <c r="F3531" s="25">
        <f t="shared" si="672"/>
        <v>26346.125</v>
      </c>
      <c r="G3531" s="25">
        <f t="shared" si="661"/>
        <v>1.0787165095436235</v>
      </c>
      <c r="H3531" s="25">
        <f t="shared" si="668"/>
        <v>1.001156956769502</v>
      </c>
      <c r="I3531" s="4">
        <f t="shared" si="662"/>
        <v>28387.157286210801</v>
      </c>
      <c r="J3531" s="25">
        <f t="shared" si="669"/>
        <v>25480.511464638803</v>
      </c>
      <c r="K3531" s="15">
        <f t="shared" si="663"/>
        <v>25509.991314868192</v>
      </c>
      <c r="L3531" s="36">
        <f t="shared" si="664"/>
        <v>2910.0086851318083</v>
      </c>
      <c r="M3531" s="36">
        <f t="shared" si="665"/>
        <v>2910.0086851318083</v>
      </c>
      <c r="N3531" s="36">
        <f t="shared" si="666"/>
        <v>0.10239298680970473</v>
      </c>
      <c r="O3531" s="36">
        <f t="shared" si="667"/>
        <v>8468150.5475425553</v>
      </c>
      <c r="P3531" s="35">
        <f t="shared" si="670"/>
        <v>8468150.5475425553</v>
      </c>
    </row>
    <row r="3532" spans="1:16" x14ac:dyDescent="0.4">
      <c r="A3532" s="1">
        <v>3531</v>
      </c>
      <c r="B3532" s="21">
        <v>43344</v>
      </c>
      <c r="C3532" s="43">
        <v>3</v>
      </c>
      <c r="D3532" s="23">
        <v>27180</v>
      </c>
      <c r="E3532" s="25">
        <f t="shared" si="671"/>
        <v>25745</v>
      </c>
      <c r="F3532" s="25">
        <f t="shared" si="672"/>
        <v>25583.25</v>
      </c>
      <c r="G3532" s="25">
        <f t="shared" si="661"/>
        <v>1.0624138840843129</v>
      </c>
      <c r="H3532" s="25">
        <f t="shared" si="668"/>
        <v>0.99730290362961838</v>
      </c>
      <c r="I3532" s="4">
        <f t="shared" si="662"/>
        <v>27253.505330306547</v>
      </c>
      <c r="J3532" s="25">
        <f t="shared" si="669"/>
        <v>25480.857460228628</v>
      </c>
      <c r="K3532" s="15">
        <f t="shared" si="663"/>
        <v>25412.133132058432</v>
      </c>
      <c r="L3532" s="36">
        <f t="shared" si="664"/>
        <v>1767.8668679415678</v>
      </c>
      <c r="M3532" s="36">
        <f t="shared" si="665"/>
        <v>1767.8668679415678</v>
      </c>
      <c r="N3532" s="36">
        <f t="shared" si="666"/>
        <v>6.5042931123677997E-2</v>
      </c>
      <c r="O3532" s="36">
        <f t="shared" si="667"/>
        <v>3125353.2627655286</v>
      </c>
      <c r="P3532" s="35">
        <f t="shared" si="670"/>
        <v>3125353.2627655286</v>
      </c>
    </row>
    <row r="3533" spans="1:16" x14ac:dyDescent="0.4">
      <c r="A3533" s="1">
        <v>3532</v>
      </c>
      <c r="B3533" s="21">
        <v>43345</v>
      </c>
      <c r="C3533" s="43">
        <v>4</v>
      </c>
      <c r="D3533" s="23">
        <v>24105</v>
      </c>
      <c r="E3533" s="25">
        <f t="shared" si="671"/>
        <v>25421.5</v>
      </c>
      <c r="F3533" s="25">
        <f t="shared" si="672"/>
        <v>25182.25</v>
      </c>
      <c r="G3533" s="25">
        <f t="shared" si="661"/>
        <v>0.95722185269386173</v>
      </c>
      <c r="H3533" s="25">
        <f t="shared" si="668"/>
        <v>0.99897478522145755</v>
      </c>
      <c r="I3533" s="4">
        <f t="shared" si="662"/>
        <v>24129.738164168266</v>
      </c>
      <c r="J3533" s="25">
        <f t="shared" si="669"/>
        <v>25481.203455818453</v>
      </c>
      <c r="K3533" s="15">
        <f t="shared" si="663"/>
        <v>25455.079749460499</v>
      </c>
      <c r="L3533" s="36">
        <f t="shared" si="664"/>
        <v>-1350.0797494604994</v>
      </c>
      <c r="M3533" s="36">
        <f t="shared" si="665"/>
        <v>1350.0797494604994</v>
      </c>
      <c r="N3533" s="36">
        <f t="shared" si="666"/>
        <v>5.6008286640136878E-2</v>
      </c>
      <c r="O3533" s="36">
        <f t="shared" si="667"/>
        <v>1822715.3299033248</v>
      </c>
      <c r="P3533" s="35">
        <f t="shared" si="670"/>
        <v>1822715.3299033248</v>
      </c>
    </row>
    <row r="3534" spans="1:16" x14ac:dyDescent="0.4">
      <c r="A3534" s="1">
        <v>3533</v>
      </c>
      <c r="B3534" s="21">
        <v>43346</v>
      </c>
      <c r="C3534" s="43">
        <v>1</v>
      </c>
      <c r="D3534" s="23">
        <v>21981</v>
      </c>
      <c r="E3534" s="25">
        <f t="shared" si="671"/>
        <v>24943</v>
      </c>
      <c r="F3534" s="25">
        <f t="shared" si="672"/>
        <v>24975</v>
      </c>
      <c r="G3534" s="25">
        <f t="shared" si="661"/>
        <v>0.88012012012012009</v>
      </c>
      <c r="H3534" s="25">
        <f t="shared" si="668"/>
        <v>1.002565354379422</v>
      </c>
      <c r="I3534" s="4">
        <f t="shared" si="662"/>
        <v>21924.755233144897</v>
      </c>
      <c r="J3534" s="25">
        <f t="shared" si="669"/>
        <v>25481.549451408278</v>
      </c>
      <c r="K3534" s="15">
        <f t="shared" si="663"/>
        <v>25546.918655887905</v>
      </c>
      <c r="L3534" s="36">
        <f t="shared" si="664"/>
        <v>-3565.9186558879046</v>
      </c>
      <c r="M3534" s="36">
        <f t="shared" si="665"/>
        <v>3565.9186558879046</v>
      </c>
      <c r="N3534" s="36">
        <f t="shared" si="666"/>
        <v>0.16222731704144056</v>
      </c>
      <c r="O3534" s="36">
        <f t="shared" si="667"/>
        <v>12715775.860409399</v>
      </c>
      <c r="P3534" s="35">
        <f t="shared" si="670"/>
        <v>12715775.860409399</v>
      </c>
    </row>
    <row r="3535" spans="1:16" x14ac:dyDescent="0.4">
      <c r="A3535" s="1">
        <v>3534</v>
      </c>
      <c r="B3535" s="21">
        <v>43347</v>
      </c>
      <c r="C3535" s="43">
        <v>2</v>
      </c>
      <c r="D3535" s="23">
        <v>26506</v>
      </c>
      <c r="E3535" s="25">
        <f t="shared" si="671"/>
        <v>25007</v>
      </c>
      <c r="F3535" s="25">
        <f t="shared" si="672"/>
        <v>24904</v>
      </c>
      <c r="G3535" s="25">
        <f t="shared" si="661"/>
        <v>1.0643270157404432</v>
      </c>
      <c r="H3535" s="25">
        <f t="shared" si="668"/>
        <v>1.001156956769502</v>
      </c>
      <c r="I3535" s="4">
        <f t="shared" si="662"/>
        <v>26475.369142445583</v>
      </c>
      <c r="J3535" s="25">
        <f t="shared" si="669"/>
        <v>25481.895446998104</v>
      </c>
      <c r="K3535" s="15">
        <f t="shared" si="663"/>
        <v>25511.37689843525</v>
      </c>
      <c r="L3535" s="36">
        <f t="shared" si="664"/>
        <v>994.62310156474996</v>
      </c>
      <c r="M3535" s="36">
        <f t="shared" si="665"/>
        <v>994.62310156474996</v>
      </c>
      <c r="N3535" s="36">
        <f t="shared" si="666"/>
        <v>3.7524451126716589E-2</v>
      </c>
      <c r="O3535" s="36">
        <f t="shared" si="667"/>
        <v>989275.11416628293</v>
      </c>
      <c r="P3535" s="35">
        <f t="shared" si="670"/>
        <v>989275.11416628293</v>
      </c>
    </row>
    <row r="3536" spans="1:16" x14ac:dyDescent="0.4">
      <c r="A3536" s="1">
        <v>3535</v>
      </c>
      <c r="B3536" s="21">
        <v>43348</v>
      </c>
      <c r="C3536" s="43">
        <v>3</v>
      </c>
      <c r="D3536" s="23">
        <v>27436</v>
      </c>
      <c r="E3536" s="25">
        <f t="shared" si="671"/>
        <v>24801</v>
      </c>
      <c r="F3536" s="25">
        <f t="shared" si="672"/>
        <v>25564.125</v>
      </c>
      <c r="G3536" s="25">
        <f t="shared" si="661"/>
        <v>1.0732227291174645</v>
      </c>
      <c r="H3536" s="25">
        <f t="shared" si="668"/>
        <v>0.99730290362961838</v>
      </c>
      <c r="I3536" s="4">
        <f t="shared" si="662"/>
        <v>27510.197654241736</v>
      </c>
      <c r="J3536" s="25">
        <f t="shared" si="669"/>
        <v>25482.241442587929</v>
      </c>
      <c r="K3536" s="15">
        <f t="shared" si="663"/>
        <v>25413.513381683937</v>
      </c>
      <c r="L3536" s="36">
        <f t="shared" si="664"/>
        <v>2022.486618316063</v>
      </c>
      <c r="M3536" s="36">
        <f t="shared" si="665"/>
        <v>2022.486618316063</v>
      </c>
      <c r="N3536" s="36">
        <f t="shared" si="666"/>
        <v>7.37165264002064E-2</v>
      </c>
      <c r="O3536" s="36">
        <f t="shared" si="667"/>
        <v>4090452.1212675441</v>
      </c>
      <c r="P3536" s="35">
        <f t="shared" si="670"/>
        <v>4090452.1212675441</v>
      </c>
    </row>
    <row r="3537" spans="1:16" x14ac:dyDescent="0.4">
      <c r="A3537" s="1">
        <v>3536</v>
      </c>
      <c r="B3537" s="21">
        <v>43349</v>
      </c>
      <c r="C3537" s="43">
        <v>4</v>
      </c>
      <c r="D3537" s="23">
        <v>23281</v>
      </c>
      <c r="E3537" s="25">
        <f t="shared" si="671"/>
        <v>26327.25</v>
      </c>
      <c r="F3537" s="25">
        <f t="shared" si="672"/>
        <v>26530.875</v>
      </c>
      <c r="G3537" s="25">
        <f t="shared" si="661"/>
        <v>0.87750592470093802</v>
      </c>
      <c r="H3537" s="25">
        <f t="shared" si="668"/>
        <v>0.99897478522145755</v>
      </c>
      <c r="I3537" s="4">
        <f t="shared" si="662"/>
        <v>23304.892520224079</v>
      </c>
      <c r="J3537" s="25">
        <f t="shared" si="669"/>
        <v>25482.587438177754</v>
      </c>
      <c r="K3537" s="15">
        <f t="shared" si="663"/>
        <v>25456.462312940635</v>
      </c>
      <c r="L3537" s="36">
        <f t="shared" si="664"/>
        <v>-2175.4623129406355</v>
      </c>
      <c r="M3537" s="36">
        <f t="shared" si="665"/>
        <v>2175.4623129406355</v>
      </c>
      <c r="N3537" s="36">
        <f t="shared" si="666"/>
        <v>9.3443679951060329E-2</v>
      </c>
      <c r="O3537" s="36">
        <f t="shared" si="667"/>
        <v>4732636.2750250194</v>
      </c>
      <c r="P3537" s="35">
        <f t="shared" si="670"/>
        <v>4732636.2750250194</v>
      </c>
    </row>
    <row r="3538" spans="1:16" x14ac:dyDescent="0.4">
      <c r="A3538" s="1">
        <v>3537</v>
      </c>
      <c r="B3538" s="21">
        <v>43350</v>
      </c>
      <c r="C3538" s="43">
        <v>1</v>
      </c>
      <c r="D3538" s="23">
        <v>28086</v>
      </c>
      <c r="E3538" s="25">
        <f t="shared" si="671"/>
        <v>26734.5</v>
      </c>
      <c r="F3538" s="25">
        <f t="shared" si="672"/>
        <v>26414.375</v>
      </c>
      <c r="G3538" s="25">
        <f t="shared" si="661"/>
        <v>1.0632846698057403</v>
      </c>
      <c r="H3538" s="25">
        <f t="shared" si="668"/>
        <v>1.002565354379422</v>
      </c>
      <c r="I3538" s="4">
        <f t="shared" si="662"/>
        <v>28014.133819121405</v>
      </c>
      <c r="J3538" s="25">
        <f t="shared" si="669"/>
        <v>25482.933433767579</v>
      </c>
      <c r="K3538" s="15">
        <f t="shared" si="663"/>
        <v>25548.306188652412</v>
      </c>
      <c r="L3538" s="36">
        <f t="shared" si="664"/>
        <v>2537.6938113475881</v>
      </c>
      <c r="M3538" s="36">
        <f t="shared" si="665"/>
        <v>2537.6938113475881</v>
      </c>
      <c r="N3538" s="36">
        <f t="shared" si="666"/>
        <v>9.0354404733589258E-2</v>
      </c>
      <c r="O3538" s="36">
        <f t="shared" si="667"/>
        <v>6439889.8801518474</v>
      </c>
      <c r="P3538" s="35">
        <f t="shared" si="670"/>
        <v>6439889.8801518474</v>
      </c>
    </row>
    <row r="3539" spans="1:16" x14ac:dyDescent="0.4">
      <c r="A3539" s="1">
        <v>3538</v>
      </c>
      <c r="B3539" s="21">
        <v>43351</v>
      </c>
      <c r="C3539" s="43">
        <v>2</v>
      </c>
      <c r="D3539" s="23">
        <v>28135</v>
      </c>
      <c r="E3539" s="25">
        <f t="shared" si="671"/>
        <v>26094.25</v>
      </c>
      <c r="F3539" s="25">
        <f t="shared" si="672"/>
        <v>26008.625</v>
      </c>
      <c r="G3539" s="25">
        <f t="shared" si="661"/>
        <v>1.0817565326886753</v>
      </c>
      <c r="H3539" s="25">
        <f t="shared" si="668"/>
        <v>1.001156956769502</v>
      </c>
      <c r="I3539" s="4">
        <f t="shared" si="662"/>
        <v>28102.486637844508</v>
      </c>
      <c r="J3539" s="25">
        <f t="shared" si="669"/>
        <v>25483.279429357404</v>
      </c>
      <c r="K3539" s="15">
        <f t="shared" si="663"/>
        <v>25512.762482002312</v>
      </c>
      <c r="L3539" s="36">
        <f t="shared" si="664"/>
        <v>2622.237517997688</v>
      </c>
      <c r="M3539" s="36">
        <f t="shared" si="665"/>
        <v>2622.237517997688</v>
      </c>
      <c r="N3539" s="36">
        <f t="shared" si="666"/>
        <v>9.3201973271643437E-2</v>
      </c>
      <c r="O3539" s="36">
        <f t="shared" si="667"/>
        <v>6876129.6007946748</v>
      </c>
      <c r="P3539" s="35">
        <f t="shared" si="670"/>
        <v>6876129.6007946748</v>
      </c>
    </row>
    <row r="3540" spans="1:16" x14ac:dyDescent="0.4">
      <c r="A3540" s="1">
        <v>3539</v>
      </c>
      <c r="B3540" s="21">
        <v>43352</v>
      </c>
      <c r="C3540" s="43">
        <v>3</v>
      </c>
      <c r="D3540" s="23">
        <v>24875</v>
      </c>
      <c r="E3540" s="25">
        <f t="shared" si="671"/>
        <v>25923</v>
      </c>
      <c r="F3540" s="25">
        <f t="shared" si="672"/>
        <v>25737.25</v>
      </c>
      <c r="G3540" s="25">
        <f t="shared" si="661"/>
        <v>0.96649797472534948</v>
      </c>
      <c r="H3540" s="25">
        <f t="shared" si="668"/>
        <v>0.99730290362961838</v>
      </c>
      <c r="I3540" s="4">
        <f t="shared" si="662"/>
        <v>24942.271710499459</v>
      </c>
      <c r="J3540" s="25">
        <f t="shared" si="669"/>
        <v>25483.625424947233</v>
      </c>
      <c r="K3540" s="15">
        <f t="shared" si="663"/>
        <v>25414.893631309442</v>
      </c>
      <c r="L3540" s="36">
        <f t="shared" si="664"/>
        <v>-539.89363130944184</v>
      </c>
      <c r="M3540" s="36">
        <f t="shared" si="665"/>
        <v>539.89363130944184</v>
      </c>
      <c r="N3540" s="36">
        <f t="shared" si="666"/>
        <v>2.1704266585304194E-2</v>
      </c>
      <c r="O3540" s="36">
        <f t="shared" si="667"/>
        <v>291485.13312849554</v>
      </c>
      <c r="P3540" s="35">
        <f t="shared" si="670"/>
        <v>291485.13312849554</v>
      </c>
    </row>
    <row r="3541" spans="1:16" x14ac:dyDescent="0.4">
      <c r="A3541" s="1">
        <v>3540</v>
      </c>
      <c r="B3541" s="21">
        <v>43353</v>
      </c>
      <c r="C3541" s="43">
        <v>4</v>
      </c>
      <c r="D3541" s="23">
        <v>22596</v>
      </c>
      <c r="E3541" s="25">
        <f t="shared" si="671"/>
        <v>25551.5</v>
      </c>
      <c r="F3541" s="25">
        <f t="shared" si="672"/>
        <v>25369.125</v>
      </c>
      <c r="G3541" s="25">
        <f t="shared" si="661"/>
        <v>0.89068897725089058</v>
      </c>
      <c r="H3541" s="25">
        <f t="shared" si="668"/>
        <v>0.99897478522145755</v>
      </c>
      <c r="I3541" s="4">
        <f t="shared" si="662"/>
        <v>22619.189527382125</v>
      </c>
      <c r="J3541" s="25">
        <f t="shared" si="669"/>
        <v>25483.971420537058</v>
      </c>
      <c r="K3541" s="15">
        <f t="shared" si="663"/>
        <v>25457.844876420771</v>
      </c>
      <c r="L3541" s="36">
        <f t="shared" si="664"/>
        <v>-2861.8448764207715</v>
      </c>
      <c r="M3541" s="36">
        <f t="shared" si="665"/>
        <v>2861.8448764207715</v>
      </c>
      <c r="N3541" s="36">
        <f t="shared" si="666"/>
        <v>0.12665272067714514</v>
      </c>
      <c r="O3541" s="36">
        <f t="shared" si="667"/>
        <v>8190156.0966958208</v>
      </c>
      <c r="P3541" s="35">
        <f t="shared" si="670"/>
        <v>8190156.0966958208</v>
      </c>
    </row>
    <row r="3542" spans="1:16" x14ac:dyDescent="0.4">
      <c r="A3542" s="1">
        <v>3541</v>
      </c>
      <c r="B3542" s="21">
        <v>43354</v>
      </c>
      <c r="C3542" s="43">
        <v>1</v>
      </c>
      <c r="D3542" s="23">
        <v>26600</v>
      </c>
      <c r="E3542" s="25">
        <f t="shared" si="671"/>
        <v>25186.75</v>
      </c>
      <c r="F3542" s="25">
        <f t="shared" si="672"/>
        <v>24881.625</v>
      </c>
      <c r="G3542" s="25">
        <f t="shared" si="661"/>
        <v>1.0690620086107721</v>
      </c>
      <c r="H3542" s="25">
        <f t="shared" si="668"/>
        <v>1.002565354379422</v>
      </c>
      <c r="I3542" s="4">
        <f t="shared" si="662"/>
        <v>26531.936181322701</v>
      </c>
      <c r="J3542" s="25">
        <f t="shared" si="669"/>
        <v>25484.317416126883</v>
      </c>
      <c r="K3542" s="15">
        <f t="shared" si="663"/>
        <v>25549.693721416923</v>
      </c>
      <c r="L3542" s="36">
        <f t="shared" si="664"/>
        <v>1050.3062785830771</v>
      </c>
      <c r="M3542" s="36">
        <f t="shared" si="665"/>
        <v>1050.3062785830771</v>
      </c>
      <c r="N3542" s="36">
        <f t="shared" si="666"/>
        <v>3.9485198442972824E-2</v>
      </c>
      <c r="O3542" s="36">
        <f t="shared" si="667"/>
        <v>1103143.2788310323</v>
      </c>
      <c r="P3542" s="35">
        <f t="shared" si="670"/>
        <v>1103143.2788310323</v>
      </c>
    </row>
    <row r="3543" spans="1:16" x14ac:dyDescent="0.4">
      <c r="A3543" s="1">
        <v>3542</v>
      </c>
      <c r="B3543" s="21">
        <v>43355</v>
      </c>
      <c r="C3543" s="43">
        <v>2</v>
      </c>
      <c r="D3543" s="23">
        <v>26676</v>
      </c>
      <c r="E3543" s="25">
        <f t="shared" si="671"/>
        <v>24576.5</v>
      </c>
      <c r="F3543" s="25">
        <f t="shared" si="672"/>
        <v>25200.5</v>
      </c>
      <c r="G3543" s="25">
        <f t="shared" si="661"/>
        <v>1.0585504255867939</v>
      </c>
      <c r="H3543" s="25">
        <f t="shared" si="668"/>
        <v>1.001156956769502</v>
      </c>
      <c r="I3543" s="4">
        <f t="shared" si="662"/>
        <v>26645.172687085127</v>
      </c>
      <c r="J3543" s="25">
        <f t="shared" si="669"/>
        <v>25484.663411716709</v>
      </c>
      <c r="K3543" s="15">
        <f t="shared" si="663"/>
        <v>25514.148065569374</v>
      </c>
      <c r="L3543" s="36">
        <f t="shared" si="664"/>
        <v>1161.851934430626</v>
      </c>
      <c r="M3543" s="36">
        <f t="shared" si="665"/>
        <v>1161.851934430626</v>
      </c>
      <c r="N3543" s="36">
        <f t="shared" si="666"/>
        <v>4.355420356989901E-2</v>
      </c>
      <c r="O3543" s="36">
        <f t="shared" si="667"/>
        <v>1349899.9175401877</v>
      </c>
      <c r="P3543" s="35">
        <f t="shared" si="670"/>
        <v>1349899.9175401877</v>
      </c>
    </row>
    <row r="3544" spans="1:16" x14ac:dyDescent="0.4">
      <c r="A3544" s="1">
        <v>3543</v>
      </c>
      <c r="B3544" s="21">
        <v>43356</v>
      </c>
      <c r="C3544" s="43">
        <v>3</v>
      </c>
      <c r="D3544" s="23">
        <v>22434</v>
      </c>
      <c r="E3544" s="25">
        <f t="shared" si="671"/>
        <v>25824.5</v>
      </c>
      <c r="F3544" s="25">
        <f t="shared" si="672"/>
        <v>25885.125</v>
      </c>
      <c r="G3544" s="25">
        <f t="shared" si="661"/>
        <v>0.86667535891752501</v>
      </c>
      <c r="H3544" s="25">
        <f t="shared" si="668"/>
        <v>0.99730290362961838</v>
      </c>
      <c r="I3544" s="4">
        <f t="shared" si="662"/>
        <v>22494.670293601805</v>
      </c>
      <c r="J3544" s="25">
        <f t="shared" si="669"/>
        <v>25485.009407306534</v>
      </c>
      <c r="K3544" s="15">
        <f t="shared" si="663"/>
        <v>25416.273880934947</v>
      </c>
      <c r="L3544" s="36">
        <f t="shared" si="664"/>
        <v>-2982.2738809349466</v>
      </c>
      <c r="M3544" s="36">
        <f t="shared" si="665"/>
        <v>2982.2738809349466</v>
      </c>
      <c r="N3544" s="36">
        <f t="shared" si="666"/>
        <v>0.13293544980542688</v>
      </c>
      <c r="O3544" s="36">
        <f t="shared" si="667"/>
        <v>8893957.5009067878</v>
      </c>
      <c r="P3544" s="35">
        <f t="shared" si="670"/>
        <v>8893957.5009067878</v>
      </c>
    </row>
    <row r="3545" spans="1:16" x14ac:dyDescent="0.4">
      <c r="A3545" s="1">
        <v>3544</v>
      </c>
      <c r="B3545" s="21">
        <v>43357</v>
      </c>
      <c r="C3545" s="43">
        <v>4</v>
      </c>
      <c r="D3545" s="23">
        <v>27588</v>
      </c>
      <c r="E3545" s="25">
        <f t="shared" si="671"/>
        <v>25945.75</v>
      </c>
      <c r="F3545" s="25">
        <f t="shared" si="672"/>
        <v>25626.25</v>
      </c>
      <c r="G3545" s="25">
        <f t="shared" si="661"/>
        <v>1.0765523632993512</v>
      </c>
      <c r="H3545" s="25">
        <f t="shared" si="668"/>
        <v>0.99897478522145755</v>
      </c>
      <c r="I3545" s="4">
        <f t="shared" si="662"/>
        <v>27616.312651859535</v>
      </c>
      <c r="J3545" s="25">
        <f t="shared" si="669"/>
        <v>25485.355402896359</v>
      </c>
      <c r="K3545" s="15">
        <f t="shared" si="663"/>
        <v>25459.227439900904</v>
      </c>
      <c r="L3545" s="36">
        <f t="shared" si="664"/>
        <v>2128.7725600990962</v>
      </c>
      <c r="M3545" s="36">
        <f t="shared" si="665"/>
        <v>2128.7725600990962</v>
      </c>
      <c r="N3545" s="36">
        <f t="shared" si="666"/>
        <v>7.7162989709261137E-2</v>
      </c>
      <c r="O3545" s="36">
        <f t="shared" si="667"/>
        <v>4531672.6126308599</v>
      </c>
      <c r="P3545" s="35">
        <f t="shared" si="670"/>
        <v>4531672.6126308599</v>
      </c>
    </row>
    <row r="3546" spans="1:16" x14ac:dyDescent="0.4">
      <c r="A3546" s="1">
        <v>3545</v>
      </c>
      <c r="B3546" s="21">
        <v>43358</v>
      </c>
      <c r="C3546" s="43">
        <v>1</v>
      </c>
      <c r="D3546" s="23">
        <v>27085</v>
      </c>
      <c r="E3546" s="25">
        <f t="shared" si="671"/>
        <v>25306.75</v>
      </c>
      <c r="F3546" s="25">
        <f t="shared" si="672"/>
        <v>25296.625</v>
      </c>
      <c r="G3546" s="25">
        <f t="shared" si="661"/>
        <v>1.0706961897091014</v>
      </c>
      <c r="H3546" s="25">
        <f t="shared" si="668"/>
        <v>1.002565354379422</v>
      </c>
      <c r="I3546" s="4">
        <f t="shared" si="662"/>
        <v>27015.695168087419</v>
      </c>
      <c r="J3546" s="25">
        <f t="shared" si="669"/>
        <v>25485.701398486184</v>
      </c>
      <c r="K3546" s="15">
        <f t="shared" si="663"/>
        <v>25551.08125418143</v>
      </c>
      <c r="L3546" s="36">
        <f t="shared" si="664"/>
        <v>1533.9187458185697</v>
      </c>
      <c r="M3546" s="36">
        <f t="shared" si="665"/>
        <v>1533.9187458185697</v>
      </c>
      <c r="N3546" s="36">
        <f t="shared" si="666"/>
        <v>5.6633514706242193E-2</v>
      </c>
      <c r="O3546" s="36">
        <f t="shared" si="667"/>
        <v>2352906.7187736141</v>
      </c>
      <c r="P3546" s="35">
        <f t="shared" si="670"/>
        <v>2352906.7187736141</v>
      </c>
    </row>
    <row r="3547" spans="1:16" x14ac:dyDescent="0.4">
      <c r="A3547" s="1">
        <v>3546</v>
      </c>
      <c r="B3547" s="21">
        <v>43359</v>
      </c>
      <c r="C3547" s="43">
        <v>2</v>
      </c>
      <c r="D3547" s="23">
        <v>24120</v>
      </c>
      <c r="E3547" s="25">
        <f t="shared" si="671"/>
        <v>25286.5</v>
      </c>
      <c r="F3547" s="25">
        <f t="shared" si="672"/>
        <v>25208.125</v>
      </c>
      <c r="G3547" s="25">
        <f t="shared" si="661"/>
        <v>0.9568343540029256</v>
      </c>
      <c r="H3547" s="25">
        <f t="shared" si="668"/>
        <v>1.001156956769502</v>
      </c>
      <c r="I3547" s="4">
        <f t="shared" si="662"/>
        <v>24092.126451210574</v>
      </c>
      <c r="J3547" s="25">
        <f t="shared" si="669"/>
        <v>25486.047394076009</v>
      </c>
      <c r="K3547" s="15">
        <f t="shared" si="663"/>
        <v>25515.533649136436</v>
      </c>
      <c r="L3547" s="36">
        <f t="shared" si="664"/>
        <v>-1395.533649136436</v>
      </c>
      <c r="M3547" s="36">
        <f t="shared" si="665"/>
        <v>1395.533649136436</v>
      </c>
      <c r="N3547" s="36">
        <f t="shared" si="666"/>
        <v>5.7857945652422721E-2</v>
      </c>
      <c r="O3547" s="36">
        <f t="shared" si="667"/>
        <v>1947514.1658720572</v>
      </c>
      <c r="P3547" s="35">
        <f t="shared" si="670"/>
        <v>1947514.1658720572</v>
      </c>
    </row>
    <row r="3548" spans="1:16" x14ac:dyDescent="0.4">
      <c r="A3548" s="1">
        <v>3547</v>
      </c>
      <c r="B3548" s="21">
        <v>43360</v>
      </c>
      <c r="C3548" s="43">
        <v>3</v>
      </c>
      <c r="D3548" s="23">
        <v>22353</v>
      </c>
      <c r="E3548" s="25">
        <f t="shared" si="671"/>
        <v>25129.75</v>
      </c>
      <c r="F3548" s="25">
        <f t="shared" si="672"/>
        <v>27286.625</v>
      </c>
      <c r="G3548" s="25">
        <f t="shared" si="661"/>
        <v>0.8191925531281351</v>
      </c>
      <c r="H3548" s="25">
        <f t="shared" si="668"/>
        <v>0.99730290362961838</v>
      </c>
      <c r="I3548" s="4">
        <f t="shared" si="662"/>
        <v>22413.451237981684</v>
      </c>
      <c r="J3548" s="25">
        <f t="shared" si="669"/>
        <v>25486.393389665835</v>
      </c>
      <c r="K3548" s="15">
        <f t="shared" si="663"/>
        <v>25417.654130560448</v>
      </c>
      <c r="L3548" s="36">
        <f t="shared" si="664"/>
        <v>-3064.6541305604478</v>
      </c>
      <c r="M3548" s="36">
        <f t="shared" si="665"/>
        <v>3064.6541305604478</v>
      </c>
      <c r="N3548" s="36">
        <f t="shared" si="666"/>
        <v>0.13710258714984333</v>
      </c>
      <c r="O3548" s="36">
        <f t="shared" si="667"/>
        <v>9392104.9399612136</v>
      </c>
      <c r="P3548" s="35">
        <f t="shared" si="670"/>
        <v>9392104.9399612136</v>
      </c>
    </row>
    <row r="3549" spans="1:16" x14ac:dyDescent="0.4">
      <c r="A3549" s="1">
        <v>3548</v>
      </c>
      <c r="B3549" s="21">
        <v>43361</v>
      </c>
      <c r="C3549" s="43">
        <v>4</v>
      </c>
      <c r="D3549" s="23">
        <v>26961</v>
      </c>
      <c r="E3549" s="25">
        <f t="shared" si="671"/>
        <v>29443.5</v>
      </c>
      <c r="F3549" s="25">
        <f t="shared" si="672"/>
        <v>29215.625</v>
      </c>
      <c r="G3549" s="25">
        <f t="shared" si="661"/>
        <v>0.92282810995828435</v>
      </c>
      <c r="H3549" s="25">
        <f t="shared" si="668"/>
        <v>0.99897478522145755</v>
      </c>
      <c r="I3549" s="4">
        <f t="shared" si="662"/>
        <v>26988.669182499092</v>
      </c>
      <c r="J3549" s="25">
        <f t="shared" si="669"/>
        <v>25486.739385255663</v>
      </c>
      <c r="K3549" s="15">
        <f t="shared" si="663"/>
        <v>25460.61000338104</v>
      </c>
      <c r="L3549" s="36">
        <f t="shared" si="664"/>
        <v>1500.3899966189601</v>
      </c>
      <c r="M3549" s="36">
        <f t="shared" si="665"/>
        <v>1500.3899966189601</v>
      </c>
      <c r="N3549" s="36">
        <f t="shared" si="666"/>
        <v>5.5650383762433149E-2</v>
      </c>
      <c r="O3549" s="36">
        <f t="shared" si="667"/>
        <v>2251170.1419542432</v>
      </c>
      <c r="P3549" s="35">
        <f t="shared" si="670"/>
        <v>2251170.1419542432</v>
      </c>
    </row>
    <row r="3550" spans="1:16" x14ac:dyDescent="0.4">
      <c r="A3550" s="1">
        <v>3549</v>
      </c>
      <c r="B3550" s="21">
        <v>43362</v>
      </c>
      <c r="C3550" s="43">
        <v>1</v>
      </c>
      <c r="D3550" s="23">
        <v>44340</v>
      </c>
      <c r="E3550" s="25">
        <f t="shared" si="671"/>
        <v>28987.75</v>
      </c>
      <c r="F3550" s="25">
        <f t="shared" si="672"/>
        <v>29658</v>
      </c>
      <c r="G3550" s="25">
        <f t="shared" si="661"/>
        <v>1.495043495852721</v>
      </c>
      <c r="H3550" s="25">
        <f t="shared" si="668"/>
        <v>1.002565354379422</v>
      </c>
      <c r="I3550" s="4">
        <f t="shared" si="662"/>
        <v>44226.54324360333</v>
      </c>
      <c r="J3550" s="25">
        <f t="shared" si="669"/>
        <v>25487.085380845489</v>
      </c>
      <c r="K3550" s="15">
        <f t="shared" si="663"/>
        <v>25552.468786945941</v>
      </c>
      <c r="L3550" s="36">
        <f t="shared" si="664"/>
        <v>18787.531213054059</v>
      </c>
      <c r="M3550" s="36">
        <f t="shared" si="665"/>
        <v>18787.531213054059</v>
      </c>
      <c r="N3550" s="36">
        <f t="shared" si="666"/>
        <v>0.42371518297370453</v>
      </c>
      <c r="O3550" s="36">
        <f t="shared" si="667"/>
        <v>352971329.0814805</v>
      </c>
      <c r="P3550" s="35">
        <f t="shared" si="670"/>
        <v>352971329.0814805</v>
      </c>
    </row>
    <row r="3551" spans="1:16" x14ac:dyDescent="0.4">
      <c r="A3551" s="1">
        <v>3550</v>
      </c>
      <c r="B3551" s="21">
        <v>43363</v>
      </c>
      <c r="C3551" s="43">
        <v>2</v>
      </c>
      <c r="D3551" s="23">
        <v>22297</v>
      </c>
      <c r="E3551" s="25">
        <f t="shared" si="671"/>
        <v>30328.25</v>
      </c>
      <c r="F3551" s="25">
        <f t="shared" si="672"/>
        <v>30397.25</v>
      </c>
      <c r="G3551" s="25">
        <f t="shared" si="661"/>
        <v>0.73352030200100338</v>
      </c>
      <c r="H3551" s="25">
        <f t="shared" si="668"/>
        <v>1.001156956769502</v>
      </c>
      <c r="I3551" s="4">
        <f t="shared" si="662"/>
        <v>22271.233146046525</v>
      </c>
      <c r="J3551" s="25">
        <f t="shared" si="669"/>
        <v>25487.431376435314</v>
      </c>
      <c r="K3551" s="15">
        <f t="shared" si="663"/>
        <v>25516.919232703498</v>
      </c>
      <c r="L3551" s="36">
        <f t="shared" si="664"/>
        <v>-3219.919232703498</v>
      </c>
      <c r="M3551" s="36">
        <f t="shared" si="665"/>
        <v>3219.919232703498</v>
      </c>
      <c r="N3551" s="36">
        <f t="shared" si="666"/>
        <v>0.14441042439357304</v>
      </c>
      <c r="O3551" s="36">
        <f t="shared" si="667"/>
        <v>10367879.865133883</v>
      </c>
      <c r="P3551" s="35">
        <f t="shared" si="670"/>
        <v>10367879.865133883</v>
      </c>
    </row>
    <row r="3552" spans="1:16" x14ac:dyDescent="0.4">
      <c r="A3552" s="1">
        <v>3551</v>
      </c>
      <c r="B3552" s="21">
        <v>43364</v>
      </c>
      <c r="C3552" s="43">
        <v>3</v>
      </c>
      <c r="D3552" s="23">
        <v>27715</v>
      </c>
      <c r="E3552" s="25">
        <f t="shared" si="671"/>
        <v>30466.25</v>
      </c>
      <c r="F3552" s="25">
        <f t="shared" si="672"/>
        <v>27980.375</v>
      </c>
      <c r="G3552" s="25">
        <f t="shared" si="661"/>
        <v>0.99051567393217566</v>
      </c>
      <c r="H3552" s="25">
        <f t="shared" si="668"/>
        <v>0.99730290362961838</v>
      </c>
      <c r="I3552" s="4">
        <f t="shared" si="662"/>
        <v>27789.95217915548</v>
      </c>
      <c r="J3552" s="25">
        <f t="shared" si="669"/>
        <v>25487.777372025139</v>
      </c>
      <c r="K3552" s="15">
        <f t="shared" si="663"/>
        <v>25419.034380185956</v>
      </c>
      <c r="L3552" s="36">
        <f t="shared" si="664"/>
        <v>2295.9656198140437</v>
      </c>
      <c r="M3552" s="36">
        <f t="shared" si="665"/>
        <v>2295.9656198140437</v>
      </c>
      <c r="N3552" s="36">
        <f t="shared" si="666"/>
        <v>8.2841985199857249E-2</v>
      </c>
      <c r="O3552" s="36">
        <f t="shared" si="667"/>
        <v>5271458.127368086</v>
      </c>
      <c r="P3552" s="35">
        <f t="shared" si="670"/>
        <v>5271458.127368086</v>
      </c>
    </row>
    <row r="3553" spans="1:16" x14ac:dyDescent="0.4">
      <c r="A3553" s="1">
        <v>3552</v>
      </c>
      <c r="B3553" s="21">
        <v>43365</v>
      </c>
      <c r="C3553" s="43">
        <v>4</v>
      </c>
      <c r="D3553" s="23">
        <v>27513</v>
      </c>
      <c r="E3553" s="25">
        <f t="shared" si="671"/>
        <v>25494.5</v>
      </c>
      <c r="F3553" s="25">
        <f t="shared" si="672"/>
        <v>25478.125</v>
      </c>
      <c r="G3553" s="25">
        <f t="shared" si="661"/>
        <v>1.0798675334232797</v>
      </c>
      <c r="H3553" s="25">
        <f t="shared" si="668"/>
        <v>0.99897478522145755</v>
      </c>
      <c r="I3553" s="4">
        <f t="shared" si="662"/>
        <v>27541.235681840342</v>
      </c>
      <c r="J3553" s="25">
        <f t="shared" si="669"/>
        <v>25488.123367614964</v>
      </c>
      <c r="K3553" s="15">
        <f t="shared" si="663"/>
        <v>25461.992566861172</v>
      </c>
      <c r="L3553" s="36">
        <f t="shared" si="664"/>
        <v>2051.0074331388278</v>
      </c>
      <c r="M3553" s="36">
        <f t="shared" si="665"/>
        <v>2051.0074331388278</v>
      </c>
      <c r="N3553" s="36">
        <f t="shared" si="666"/>
        <v>7.4546848149559405E-2</v>
      </c>
      <c r="O3553" s="36">
        <f t="shared" si="667"/>
        <v>4206631.4907907229</v>
      </c>
      <c r="P3553" s="35">
        <f t="shared" si="670"/>
        <v>4206631.4907907229</v>
      </c>
    </row>
    <row r="3554" spans="1:16" x14ac:dyDescent="0.4">
      <c r="A3554" s="1">
        <v>3553</v>
      </c>
      <c r="B3554" s="21">
        <v>43366</v>
      </c>
      <c r="C3554" s="43">
        <v>1</v>
      </c>
      <c r="D3554" s="23">
        <v>24453</v>
      </c>
      <c r="E3554" s="25">
        <f t="shared" si="671"/>
        <v>25461.75</v>
      </c>
      <c r="F3554" s="25">
        <f t="shared" si="672"/>
        <v>25234.875</v>
      </c>
      <c r="G3554" s="25">
        <f t="shared" si="661"/>
        <v>0.96901609379876064</v>
      </c>
      <c r="H3554" s="25">
        <f t="shared" si="668"/>
        <v>1.002565354379422</v>
      </c>
      <c r="I3554" s="4">
        <f t="shared" si="662"/>
        <v>24390.429903830223</v>
      </c>
      <c r="J3554" s="25">
        <f t="shared" si="669"/>
        <v>25488.469363204789</v>
      </c>
      <c r="K3554" s="15">
        <f t="shared" si="663"/>
        <v>25553.856319710449</v>
      </c>
      <c r="L3554" s="36">
        <f t="shared" si="664"/>
        <v>-1100.8563197104486</v>
      </c>
      <c r="M3554" s="36">
        <f t="shared" si="665"/>
        <v>1100.8563197104486</v>
      </c>
      <c r="N3554" s="36">
        <f t="shared" si="666"/>
        <v>4.501927451480181E-2</v>
      </c>
      <c r="O3554" s="36">
        <f t="shared" si="667"/>
        <v>1211884.6366464335</v>
      </c>
      <c r="P3554" s="35">
        <f t="shared" si="670"/>
        <v>1211884.6366464335</v>
      </c>
    </row>
    <row r="3555" spans="1:16" x14ac:dyDescent="0.4">
      <c r="A3555" s="1">
        <v>3554</v>
      </c>
      <c r="B3555" s="21">
        <v>43367</v>
      </c>
      <c r="C3555" s="43">
        <v>2</v>
      </c>
      <c r="D3555" s="23">
        <v>22166</v>
      </c>
      <c r="E3555" s="25">
        <f t="shared" si="671"/>
        <v>25008</v>
      </c>
      <c r="F3555" s="25">
        <f t="shared" si="672"/>
        <v>24875.25</v>
      </c>
      <c r="G3555" s="25">
        <f t="shared" si="661"/>
        <v>0.89108652174350012</v>
      </c>
      <c r="H3555" s="25">
        <f t="shared" si="668"/>
        <v>1.001156956769502</v>
      </c>
      <c r="I3555" s="4">
        <f t="shared" si="662"/>
        <v>22140.38453223605</v>
      </c>
      <c r="J3555" s="25">
        <f t="shared" si="669"/>
        <v>25488.815358794614</v>
      </c>
      <c r="K3555" s="15">
        <f t="shared" si="663"/>
        <v>25518.30481627056</v>
      </c>
      <c r="L3555" s="36">
        <f t="shared" si="664"/>
        <v>-3352.30481627056</v>
      </c>
      <c r="M3555" s="36">
        <f t="shared" si="665"/>
        <v>3352.30481627056</v>
      </c>
      <c r="N3555" s="36">
        <f t="shared" si="666"/>
        <v>0.15123634468422628</v>
      </c>
      <c r="O3555" s="36">
        <f t="shared" si="667"/>
        <v>11237947.581190793</v>
      </c>
      <c r="P3555" s="35">
        <f t="shared" si="670"/>
        <v>11237947.581190793</v>
      </c>
    </row>
    <row r="3556" spans="1:16" x14ac:dyDescent="0.4">
      <c r="A3556" s="1">
        <v>3555</v>
      </c>
      <c r="B3556" s="21">
        <v>43368</v>
      </c>
      <c r="C3556" s="43">
        <v>3</v>
      </c>
      <c r="D3556" s="23">
        <v>25900</v>
      </c>
      <c r="E3556" s="25">
        <f t="shared" si="671"/>
        <v>24742.5</v>
      </c>
      <c r="F3556" s="25">
        <f t="shared" si="672"/>
        <v>23906</v>
      </c>
      <c r="G3556" s="25">
        <f t="shared" si="661"/>
        <v>1.0834100225884715</v>
      </c>
      <c r="H3556" s="25">
        <f t="shared" si="668"/>
        <v>0.99730290362961838</v>
      </c>
      <c r="I3556" s="4">
        <f t="shared" si="662"/>
        <v>25970.043710630594</v>
      </c>
      <c r="J3556" s="25">
        <f t="shared" si="669"/>
        <v>25489.16135438444</v>
      </c>
      <c r="K3556" s="15">
        <f t="shared" si="663"/>
        <v>25420.414629811457</v>
      </c>
      <c r="L3556" s="36">
        <f t="shared" si="664"/>
        <v>479.58537018854258</v>
      </c>
      <c r="M3556" s="36">
        <f t="shared" si="665"/>
        <v>479.58537018854258</v>
      </c>
      <c r="N3556" s="36">
        <f t="shared" si="666"/>
        <v>1.8516809659789288E-2</v>
      </c>
      <c r="O3556" s="36">
        <f t="shared" si="667"/>
        <v>230002.12729888142</v>
      </c>
      <c r="P3556" s="35">
        <f t="shared" si="670"/>
        <v>230002.12729888142</v>
      </c>
    </row>
    <row r="3557" spans="1:16" x14ac:dyDescent="0.4">
      <c r="A3557" s="1">
        <v>3556</v>
      </c>
      <c r="B3557" s="21">
        <v>43369</v>
      </c>
      <c r="C3557" s="43">
        <v>4</v>
      </c>
      <c r="D3557" s="23">
        <v>26451</v>
      </c>
      <c r="E3557" s="25">
        <f t="shared" si="671"/>
        <v>23069.5</v>
      </c>
      <c r="F3557" s="25">
        <f t="shared" si="672"/>
        <v>23639.125</v>
      </c>
      <c r="G3557" s="25">
        <f t="shared" si="661"/>
        <v>1.1189500457398487</v>
      </c>
      <c r="H3557" s="25">
        <f t="shared" si="668"/>
        <v>0.99897478522145755</v>
      </c>
      <c r="I3557" s="4">
        <f t="shared" si="662"/>
        <v>26478.145786368586</v>
      </c>
      <c r="J3557" s="25">
        <f t="shared" si="669"/>
        <v>25489.507349974265</v>
      </c>
      <c r="K3557" s="15">
        <f t="shared" si="663"/>
        <v>25463.375130341305</v>
      </c>
      <c r="L3557" s="36">
        <f t="shared" si="664"/>
        <v>987.62486965869539</v>
      </c>
      <c r="M3557" s="36">
        <f t="shared" si="665"/>
        <v>987.62486965869539</v>
      </c>
      <c r="N3557" s="36">
        <f t="shared" si="666"/>
        <v>3.7337902901920357E-2</v>
      </c>
      <c r="O3557" s="36">
        <f t="shared" si="667"/>
        <v>975402.8831683551</v>
      </c>
      <c r="P3557" s="35">
        <f t="shared" si="670"/>
        <v>975402.8831683551</v>
      </c>
    </row>
    <row r="3558" spans="1:16" x14ac:dyDescent="0.4">
      <c r="A3558" s="1">
        <v>3557</v>
      </c>
      <c r="B3558" s="21">
        <v>43370</v>
      </c>
      <c r="C3558" s="43">
        <v>1</v>
      </c>
      <c r="D3558" s="23">
        <v>17761</v>
      </c>
      <c r="E3558" s="25">
        <f t="shared" si="671"/>
        <v>24208.75</v>
      </c>
      <c r="F3558" s="25">
        <f t="shared" si="672"/>
        <v>24333.25</v>
      </c>
      <c r="G3558" s="25">
        <f t="shared" si="661"/>
        <v>0.72990660926920981</v>
      </c>
      <c r="H3558" s="25">
        <f t="shared" si="668"/>
        <v>1.002565354379422</v>
      </c>
      <c r="I3558" s="4">
        <f t="shared" si="662"/>
        <v>17715.553327686936</v>
      </c>
      <c r="J3558" s="25">
        <f t="shared" si="669"/>
        <v>25489.853345564094</v>
      </c>
      <c r="K3558" s="15">
        <f t="shared" si="663"/>
        <v>25555.24385247496</v>
      </c>
      <c r="L3558" s="36">
        <f t="shared" si="664"/>
        <v>-7794.2438524749596</v>
      </c>
      <c r="M3558" s="36">
        <f t="shared" si="665"/>
        <v>7794.2438524749596</v>
      </c>
      <c r="N3558" s="36">
        <f t="shared" si="666"/>
        <v>0.43884037230307749</v>
      </c>
      <c r="O3558" s="36">
        <f t="shared" si="667"/>
        <v>60750237.231843702</v>
      </c>
      <c r="P3558" s="35">
        <f t="shared" si="670"/>
        <v>60750237.231843702</v>
      </c>
    </row>
    <row r="3559" spans="1:16" x14ac:dyDescent="0.4">
      <c r="A3559" s="1">
        <v>3558</v>
      </c>
      <c r="B3559" s="21">
        <v>43371</v>
      </c>
      <c r="C3559" s="43">
        <v>2</v>
      </c>
      <c r="D3559" s="23">
        <v>26723</v>
      </c>
      <c r="E3559" s="25">
        <f t="shared" si="671"/>
        <v>24457.75</v>
      </c>
      <c r="F3559" s="25">
        <f t="shared" si="672"/>
        <v>23866.25</v>
      </c>
      <c r="G3559" s="25">
        <f t="shared" si="661"/>
        <v>1.1196983187555649</v>
      </c>
      <c r="H3559" s="25">
        <f t="shared" si="668"/>
        <v>1.001156956769502</v>
      </c>
      <c r="I3559" s="4">
        <f t="shared" si="662"/>
        <v>26692.118372956058</v>
      </c>
      <c r="J3559" s="25">
        <f t="shared" si="669"/>
        <v>25490.199341153919</v>
      </c>
      <c r="K3559" s="15">
        <f t="shared" si="663"/>
        <v>25519.690399837622</v>
      </c>
      <c r="L3559" s="36">
        <f t="shared" si="664"/>
        <v>1203.309600162378</v>
      </c>
      <c r="M3559" s="36">
        <f t="shared" si="665"/>
        <v>1203.309600162378</v>
      </c>
      <c r="N3559" s="36">
        <f t="shared" si="666"/>
        <v>4.5028986272588334E-2</v>
      </c>
      <c r="O3559" s="36">
        <f t="shared" si="667"/>
        <v>1447953.9938429422</v>
      </c>
      <c r="P3559" s="35">
        <f t="shared" si="670"/>
        <v>1447953.9938429422</v>
      </c>
    </row>
    <row r="3560" spans="1:16" x14ac:dyDescent="0.4">
      <c r="A3560" s="1">
        <v>3559</v>
      </c>
      <c r="B3560" s="21">
        <v>43372</v>
      </c>
      <c r="C3560" s="43">
        <v>3</v>
      </c>
      <c r="D3560" s="23">
        <v>26896</v>
      </c>
      <c r="E3560" s="25">
        <f t="shared" si="671"/>
        <v>23274.75</v>
      </c>
      <c r="F3560" s="25">
        <f t="shared" si="672"/>
        <v>24128.25</v>
      </c>
      <c r="G3560" s="25">
        <f t="shared" si="661"/>
        <v>1.1147099354491106</v>
      </c>
      <c r="H3560" s="25">
        <f t="shared" si="668"/>
        <v>0.99730290362961838</v>
      </c>
      <c r="I3560" s="4">
        <f t="shared" si="662"/>
        <v>26968.737283440943</v>
      </c>
      <c r="J3560" s="25">
        <f t="shared" si="669"/>
        <v>25490.545336743744</v>
      </c>
      <c r="K3560" s="15">
        <f t="shared" si="663"/>
        <v>25421.794879436966</v>
      </c>
      <c r="L3560" s="36">
        <f t="shared" si="664"/>
        <v>1474.2051205630341</v>
      </c>
      <c r="M3560" s="36">
        <f t="shared" si="665"/>
        <v>1474.2051205630341</v>
      </c>
      <c r="N3560" s="36">
        <f t="shared" si="666"/>
        <v>5.4811314714568495E-2</v>
      </c>
      <c r="O3560" s="36">
        <f t="shared" si="667"/>
        <v>2173280.7374942699</v>
      </c>
      <c r="P3560" s="35">
        <f t="shared" si="670"/>
        <v>2173280.7374942699</v>
      </c>
    </row>
    <row r="3561" spans="1:16" x14ac:dyDescent="0.4">
      <c r="A3561" s="1">
        <v>3560</v>
      </c>
      <c r="B3561" s="21">
        <v>43373</v>
      </c>
      <c r="C3561" s="43">
        <v>4</v>
      </c>
      <c r="D3561" s="23">
        <v>21719</v>
      </c>
      <c r="E3561" s="25">
        <f t="shared" si="671"/>
        <v>24981.75</v>
      </c>
      <c r="F3561" s="25">
        <f t="shared" si="672"/>
        <v>24447.375</v>
      </c>
      <c r="G3561" s="25">
        <f t="shared" si="661"/>
        <v>0.88839803864423073</v>
      </c>
      <c r="H3561" s="25">
        <f t="shared" si="668"/>
        <v>0.99897478522145755</v>
      </c>
      <c r="I3561" s="4">
        <f t="shared" si="662"/>
        <v>21741.289491291041</v>
      </c>
      <c r="J3561" s="25">
        <f t="shared" si="669"/>
        <v>25490.891332333569</v>
      </c>
      <c r="K3561" s="15">
        <f t="shared" si="663"/>
        <v>25464.757693821441</v>
      </c>
      <c r="L3561" s="36">
        <f t="shared" si="664"/>
        <v>-3745.7576938214406</v>
      </c>
      <c r="M3561" s="36">
        <f t="shared" si="665"/>
        <v>3745.7576938214406</v>
      </c>
      <c r="N3561" s="36">
        <f t="shared" si="666"/>
        <v>0.17246455609472999</v>
      </c>
      <c r="O3561" s="36">
        <f t="shared" si="667"/>
        <v>14030700.700822517</v>
      </c>
      <c r="P3561" s="35">
        <f t="shared" si="670"/>
        <v>14030700.700822517</v>
      </c>
    </row>
    <row r="3562" spans="1:16" x14ac:dyDescent="0.4">
      <c r="A3562" s="1">
        <v>3561</v>
      </c>
      <c r="B3562" s="21">
        <v>43374</v>
      </c>
      <c r="C3562" s="43">
        <v>1</v>
      </c>
      <c r="D3562" s="23">
        <v>24589</v>
      </c>
      <c r="E3562" s="25">
        <f t="shared" si="671"/>
        <v>23913</v>
      </c>
      <c r="F3562" s="25">
        <f t="shared" si="672"/>
        <v>23692.375</v>
      </c>
      <c r="G3562" s="25">
        <f t="shared" si="661"/>
        <v>1.0378444541756577</v>
      </c>
      <c r="H3562" s="25">
        <f t="shared" si="668"/>
        <v>1.002565354379422</v>
      </c>
      <c r="I3562" s="4">
        <f t="shared" si="662"/>
        <v>24526.081908366312</v>
      </c>
      <c r="J3562" s="25">
        <f t="shared" si="669"/>
        <v>25491.237327923394</v>
      </c>
      <c r="K3562" s="15">
        <f t="shared" si="663"/>
        <v>25556.631385239467</v>
      </c>
      <c r="L3562" s="36">
        <f t="shared" si="664"/>
        <v>-967.63138523946691</v>
      </c>
      <c r="M3562" s="36">
        <f t="shared" si="665"/>
        <v>967.63138523946691</v>
      </c>
      <c r="N3562" s="36">
        <f t="shared" si="666"/>
        <v>3.9352205670806738E-2</v>
      </c>
      <c r="O3562" s="36">
        <f t="shared" si="667"/>
        <v>936310.49770044966</v>
      </c>
      <c r="P3562" s="35">
        <f t="shared" si="670"/>
        <v>936310.49770044966</v>
      </c>
    </row>
    <row r="3563" spans="1:16" x14ac:dyDescent="0.4">
      <c r="A3563" s="1">
        <v>3562</v>
      </c>
      <c r="B3563" s="21">
        <v>43375</v>
      </c>
      <c r="C3563" s="43">
        <v>2</v>
      </c>
      <c r="D3563" s="23">
        <v>22448</v>
      </c>
      <c r="E3563" s="25">
        <f t="shared" si="671"/>
        <v>23471.75</v>
      </c>
      <c r="F3563" s="25">
        <f t="shared" si="672"/>
        <v>23249.875</v>
      </c>
      <c r="G3563" s="25">
        <f t="shared" si="661"/>
        <v>0.96551056726111428</v>
      </c>
      <c r="H3563" s="25">
        <f t="shared" si="668"/>
        <v>1.001156956769502</v>
      </c>
      <c r="I3563" s="4">
        <f t="shared" si="662"/>
        <v>22422.058647461647</v>
      </c>
      <c r="J3563" s="25">
        <f t="shared" si="669"/>
        <v>25491.58332351322</v>
      </c>
      <c r="K3563" s="15">
        <f t="shared" si="663"/>
        <v>25521.075983404684</v>
      </c>
      <c r="L3563" s="36">
        <f t="shared" si="664"/>
        <v>-3073.0759834046839</v>
      </c>
      <c r="M3563" s="36">
        <f t="shared" si="665"/>
        <v>3073.0759834046839</v>
      </c>
      <c r="N3563" s="36">
        <f t="shared" si="666"/>
        <v>0.1368975402443284</v>
      </c>
      <c r="O3563" s="36">
        <f t="shared" si="667"/>
        <v>9443795.9997786656</v>
      </c>
      <c r="P3563" s="35">
        <f t="shared" si="670"/>
        <v>9443795.9997786656</v>
      </c>
    </row>
    <row r="3564" spans="1:16" x14ac:dyDescent="0.4">
      <c r="A3564" s="1">
        <v>3563</v>
      </c>
      <c r="B3564" s="21">
        <v>43376</v>
      </c>
      <c r="C3564" s="43">
        <v>3</v>
      </c>
      <c r="D3564" s="23">
        <v>25131</v>
      </c>
      <c r="E3564" s="25">
        <f t="shared" si="671"/>
        <v>23028</v>
      </c>
      <c r="F3564" s="25">
        <f t="shared" si="672"/>
        <v>22948.625</v>
      </c>
      <c r="G3564" s="25">
        <f t="shared" si="661"/>
        <v>1.0950982902025721</v>
      </c>
      <c r="H3564" s="25">
        <f t="shared" si="668"/>
        <v>0.99730290362961838</v>
      </c>
      <c r="I3564" s="4">
        <f t="shared" si="662"/>
        <v>25198.964034434652</v>
      </c>
      <c r="J3564" s="25">
        <f t="shared" si="669"/>
        <v>25491.929319103045</v>
      </c>
      <c r="K3564" s="15">
        <f t="shared" si="663"/>
        <v>25423.175129062467</v>
      </c>
      <c r="L3564" s="36">
        <f t="shared" si="664"/>
        <v>-292.17512906246702</v>
      </c>
      <c r="M3564" s="36">
        <f t="shared" si="665"/>
        <v>292.17512906246702</v>
      </c>
      <c r="N3564" s="36">
        <f t="shared" si="666"/>
        <v>1.1626084479824401E-2</v>
      </c>
      <c r="O3564" s="36">
        <f t="shared" si="667"/>
        <v>85366.306042669268</v>
      </c>
      <c r="P3564" s="35">
        <f t="shared" si="670"/>
        <v>85366.306042669268</v>
      </c>
    </row>
    <row r="3565" spans="1:16" x14ac:dyDescent="0.4">
      <c r="A3565" s="1">
        <v>3564</v>
      </c>
      <c r="B3565" s="21">
        <v>43377</v>
      </c>
      <c r="C3565" s="43">
        <v>4</v>
      </c>
      <c r="D3565" s="23">
        <v>19944</v>
      </c>
      <c r="E3565" s="25">
        <f t="shared" si="671"/>
        <v>22869.25</v>
      </c>
      <c r="F3565" s="25">
        <f t="shared" si="672"/>
        <v>23321.375</v>
      </c>
      <c r="G3565" s="25">
        <f t="shared" ref="G3565:G3628" si="673">D3565/F3565</f>
        <v>0.85518113747581348</v>
      </c>
      <c r="H3565" s="25">
        <f t="shared" si="668"/>
        <v>0.99897478522145755</v>
      </c>
      <c r="I3565" s="4">
        <f t="shared" ref="I3565:I3628" si="674">D3565/H3565</f>
        <v>19964.467867503499</v>
      </c>
      <c r="J3565" s="25">
        <f t="shared" si="669"/>
        <v>25492.27531469287</v>
      </c>
      <c r="K3565" s="15">
        <f t="shared" ref="K3565:K3628" si="675">H3565*J3565</f>
        <v>25466.140257301573</v>
      </c>
      <c r="L3565" s="36">
        <f t="shared" ref="L3565:L3628" si="676">D3565-K3565</f>
        <v>-5522.140257301573</v>
      </c>
      <c r="M3565" s="36">
        <f t="shared" ref="M3565:M3628" si="677">ABS(L3565)</f>
        <v>5522.140257301573</v>
      </c>
      <c r="N3565" s="36">
        <f t="shared" ref="N3565:N3628" si="678">M3565/D3565</f>
        <v>0.27688228325820163</v>
      </c>
      <c r="O3565" s="36">
        <f t="shared" ref="O3565:O3628" si="679">L3565^2</f>
        <v>30494033.021310683</v>
      </c>
      <c r="P3565" s="35">
        <f t="shared" si="670"/>
        <v>30494033.021310683</v>
      </c>
    </row>
    <row r="3566" spans="1:16" x14ac:dyDescent="0.4">
      <c r="A3566" s="1">
        <v>3565</v>
      </c>
      <c r="B3566" s="21">
        <v>43378</v>
      </c>
      <c r="C3566" s="43">
        <v>1</v>
      </c>
      <c r="D3566" s="23">
        <v>23954</v>
      </c>
      <c r="E3566" s="25">
        <f t="shared" si="671"/>
        <v>23773.5</v>
      </c>
      <c r="F3566" s="25">
        <f t="shared" si="672"/>
        <v>23527.25</v>
      </c>
      <c r="G3566" s="25">
        <f t="shared" si="673"/>
        <v>1.0181385414784982</v>
      </c>
      <c r="H3566" s="25">
        <f t="shared" si="668"/>
        <v>1.002565354379422</v>
      </c>
      <c r="I3566" s="4">
        <f t="shared" si="674"/>
        <v>23892.706740127967</v>
      </c>
      <c r="J3566" s="25">
        <f t="shared" si="669"/>
        <v>25492.621310282699</v>
      </c>
      <c r="K3566" s="15">
        <f t="shared" si="675"/>
        <v>25558.018918003978</v>
      </c>
      <c r="L3566" s="36">
        <f t="shared" si="676"/>
        <v>-1604.0189180039779</v>
      </c>
      <c r="M3566" s="36">
        <f t="shared" si="677"/>
        <v>1604.0189180039779</v>
      </c>
      <c r="N3566" s="36">
        <f t="shared" si="678"/>
        <v>6.6962466310594382E-2</v>
      </c>
      <c r="O3566" s="36">
        <f t="shared" si="679"/>
        <v>2572876.6893146518</v>
      </c>
      <c r="P3566" s="35">
        <f t="shared" si="670"/>
        <v>2572876.6893146518</v>
      </c>
    </row>
    <row r="3567" spans="1:16" x14ac:dyDescent="0.4">
      <c r="A3567" s="1">
        <v>3566</v>
      </c>
      <c r="B3567" s="21">
        <v>43379</v>
      </c>
      <c r="C3567" s="43">
        <v>2</v>
      </c>
      <c r="D3567" s="23">
        <v>26065</v>
      </c>
      <c r="E3567" s="25">
        <f t="shared" si="671"/>
        <v>23281</v>
      </c>
      <c r="F3567" s="25">
        <f t="shared" si="672"/>
        <v>23447</v>
      </c>
      <c r="G3567" s="25">
        <f t="shared" si="673"/>
        <v>1.1116560754041029</v>
      </c>
      <c r="H3567" s="25">
        <f t="shared" si="668"/>
        <v>1.001156956769502</v>
      </c>
      <c r="I3567" s="4">
        <f t="shared" si="674"/>
        <v>26034.878770763</v>
      </c>
      <c r="J3567" s="25">
        <f t="shared" si="669"/>
        <v>25492.967305872524</v>
      </c>
      <c r="K3567" s="15">
        <f t="shared" si="675"/>
        <v>25522.461566971746</v>
      </c>
      <c r="L3567" s="36">
        <f t="shared" si="676"/>
        <v>542.53843302825408</v>
      </c>
      <c r="M3567" s="36">
        <f t="shared" si="677"/>
        <v>542.53843302825408</v>
      </c>
      <c r="N3567" s="36">
        <f t="shared" si="678"/>
        <v>2.0814825744417956E-2</v>
      </c>
      <c r="O3567" s="36">
        <f t="shared" si="679"/>
        <v>294347.95131275331</v>
      </c>
      <c r="P3567" s="35">
        <f t="shared" si="670"/>
        <v>294347.95131275331</v>
      </c>
    </row>
    <row r="3568" spans="1:16" x14ac:dyDescent="0.4">
      <c r="A3568" s="1">
        <v>3567</v>
      </c>
      <c r="B3568" s="21">
        <v>43380</v>
      </c>
      <c r="C3568" s="43">
        <v>3</v>
      </c>
      <c r="D3568" s="23">
        <v>23161</v>
      </c>
      <c r="E3568" s="25">
        <f t="shared" si="671"/>
        <v>23613</v>
      </c>
      <c r="F3568" s="25">
        <f t="shared" si="672"/>
        <v>23836.75</v>
      </c>
      <c r="G3568" s="25">
        <f t="shared" si="673"/>
        <v>0.97165091717620899</v>
      </c>
      <c r="H3568" s="25">
        <f t="shared" si="668"/>
        <v>0.99730290362961838</v>
      </c>
      <c r="I3568" s="4">
        <f t="shared" si="674"/>
        <v>23223.636385402129</v>
      </c>
      <c r="J3568" s="25">
        <f t="shared" si="669"/>
        <v>25493.313301462349</v>
      </c>
      <c r="K3568" s="15">
        <f t="shared" si="675"/>
        <v>25424.555378687972</v>
      </c>
      <c r="L3568" s="36">
        <f t="shared" si="676"/>
        <v>-2263.5553786879718</v>
      </c>
      <c r="M3568" s="36">
        <f t="shared" si="677"/>
        <v>2263.5553786879718</v>
      </c>
      <c r="N3568" s="36">
        <f t="shared" si="678"/>
        <v>9.7731331923836262E-2</v>
      </c>
      <c r="O3568" s="36">
        <f t="shared" si="679"/>
        <v>5123682.9523872472</v>
      </c>
      <c r="P3568" s="35">
        <f t="shared" si="670"/>
        <v>5123682.9523872472</v>
      </c>
    </row>
    <row r="3569" spans="1:16" x14ac:dyDescent="0.4">
      <c r="A3569" s="1">
        <v>3568</v>
      </c>
      <c r="B3569" s="21">
        <v>43381</v>
      </c>
      <c r="C3569" s="43">
        <v>4</v>
      </c>
      <c r="D3569" s="23">
        <v>21272</v>
      </c>
      <c r="E3569" s="25">
        <f t="shared" si="671"/>
        <v>24060.5</v>
      </c>
      <c r="F3569" s="25">
        <f t="shared" si="672"/>
        <v>24077.5</v>
      </c>
      <c r="G3569" s="25">
        <f t="shared" si="673"/>
        <v>0.88348042778527669</v>
      </c>
      <c r="H3569" s="25">
        <f t="shared" si="668"/>
        <v>0.99897478522145755</v>
      </c>
      <c r="I3569" s="4">
        <f t="shared" si="674"/>
        <v>21293.830749976656</v>
      </c>
      <c r="J3569" s="25">
        <f t="shared" si="669"/>
        <v>25493.659297052174</v>
      </c>
      <c r="K3569" s="15">
        <f t="shared" si="675"/>
        <v>25467.522820781709</v>
      </c>
      <c r="L3569" s="36">
        <f t="shared" si="676"/>
        <v>-4195.522820781709</v>
      </c>
      <c r="M3569" s="36">
        <f t="shared" si="677"/>
        <v>4195.522820781709</v>
      </c>
      <c r="N3569" s="36">
        <f t="shared" si="678"/>
        <v>0.19723217472648125</v>
      </c>
      <c r="O3569" s="36">
        <f t="shared" si="679"/>
        <v>17602411.739700109</v>
      </c>
      <c r="P3569" s="35">
        <f t="shared" si="670"/>
        <v>17602411.739700109</v>
      </c>
    </row>
    <row r="3570" spans="1:16" x14ac:dyDescent="0.4">
      <c r="A3570" s="1">
        <v>3569</v>
      </c>
      <c r="B3570" s="21">
        <v>43382</v>
      </c>
      <c r="C3570" s="43">
        <v>1</v>
      </c>
      <c r="D3570" s="23">
        <v>25744</v>
      </c>
      <c r="E3570" s="25">
        <f t="shared" si="671"/>
        <v>24094.5</v>
      </c>
      <c r="F3570" s="25">
        <f t="shared" si="672"/>
        <v>23881.125</v>
      </c>
      <c r="G3570" s="25">
        <f t="shared" si="673"/>
        <v>1.0780061659574245</v>
      </c>
      <c r="H3570" s="25">
        <f t="shared" si="668"/>
        <v>1.002565354379422</v>
      </c>
      <c r="I3570" s="4">
        <f t="shared" si="674"/>
        <v>25678.126505713219</v>
      </c>
      <c r="J3570" s="25">
        <f t="shared" si="669"/>
        <v>25494.005292641999</v>
      </c>
      <c r="K3570" s="15">
        <f t="shared" si="675"/>
        <v>25559.406450768485</v>
      </c>
      <c r="L3570" s="36">
        <f t="shared" si="676"/>
        <v>184.59354923151477</v>
      </c>
      <c r="M3570" s="36">
        <f t="shared" si="677"/>
        <v>184.59354923151477</v>
      </c>
      <c r="N3570" s="36">
        <f t="shared" si="678"/>
        <v>7.1703522852515061E-3</v>
      </c>
      <c r="O3570" s="36">
        <f t="shared" si="679"/>
        <v>34074.778417887668</v>
      </c>
      <c r="P3570" s="35">
        <f t="shared" si="670"/>
        <v>34074.778417887668</v>
      </c>
    </row>
    <row r="3571" spans="1:16" x14ac:dyDescent="0.4">
      <c r="A3571" s="1">
        <v>3570</v>
      </c>
      <c r="B3571" s="21">
        <v>43383</v>
      </c>
      <c r="C3571" s="43">
        <v>2</v>
      </c>
      <c r="D3571" s="23">
        <v>26201</v>
      </c>
      <c r="E3571" s="25">
        <f t="shared" si="671"/>
        <v>23667.75</v>
      </c>
      <c r="F3571" s="25">
        <f t="shared" si="672"/>
        <v>24290.125</v>
      </c>
      <c r="G3571" s="25">
        <f t="shared" si="673"/>
        <v>1.0786688005928335</v>
      </c>
      <c r="H3571" s="25">
        <f t="shared" si="668"/>
        <v>1.001156956769502</v>
      </c>
      <c r="I3571" s="4">
        <f t="shared" si="674"/>
        <v>26170.721606474635</v>
      </c>
      <c r="J3571" s="25">
        <f t="shared" si="669"/>
        <v>25494.351288231825</v>
      </c>
      <c r="K3571" s="15">
        <f t="shared" si="675"/>
        <v>25523.847150538808</v>
      </c>
      <c r="L3571" s="36">
        <f t="shared" si="676"/>
        <v>677.15284946119209</v>
      </c>
      <c r="M3571" s="36">
        <f t="shared" si="677"/>
        <v>677.15284946119209</v>
      </c>
      <c r="N3571" s="36">
        <f t="shared" si="678"/>
        <v>2.5844542172481666E-2</v>
      </c>
      <c r="O3571" s="36">
        <f t="shared" si="679"/>
        <v>458535.98153341189</v>
      </c>
      <c r="P3571" s="35">
        <f t="shared" si="670"/>
        <v>458535.98153341189</v>
      </c>
    </row>
    <row r="3572" spans="1:16" x14ac:dyDescent="0.4">
      <c r="A3572" s="1">
        <v>3571</v>
      </c>
      <c r="B3572" s="21">
        <v>43384</v>
      </c>
      <c r="C3572" s="43">
        <v>3</v>
      </c>
      <c r="D3572" s="23">
        <v>21454</v>
      </c>
      <c r="E3572" s="25">
        <f t="shared" si="671"/>
        <v>24912.5</v>
      </c>
      <c r="F3572" s="25">
        <f t="shared" si="672"/>
        <v>24397.375</v>
      </c>
      <c r="G3572" s="25">
        <f t="shared" si="673"/>
        <v>0.87935689802693939</v>
      </c>
      <c r="H3572" s="25">
        <f t="shared" si="668"/>
        <v>0.99730290362961838</v>
      </c>
      <c r="I3572" s="4">
        <f t="shared" si="674"/>
        <v>21512.019991037403</v>
      </c>
      <c r="J3572" s="25">
        <f t="shared" si="669"/>
        <v>25494.69728382165</v>
      </c>
      <c r="K3572" s="15">
        <f t="shared" si="675"/>
        <v>25425.935628313477</v>
      </c>
      <c r="L3572" s="36">
        <f t="shared" si="676"/>
        <v>-3971.9356283134766</v>
      </c>
      <c r="M3572" s="36">
        <f t="shared" si="677"/>
        <v>3971.9356283134766</v>
      </c>
      <c r="N3572" s="36">
        <f t="shared" si="678"/>
        <v>0.18513729972562118</v>
      </c>
      <c r="O3572" s="36">
        <f t="shared" si="679"/>
        <v>15776272.635465972</v>
      </c>
      <c r="P3572" s="35">
        <f t="shared" si="670"/>
        <v>15776272.635465972</v>
      </c>
    </row>
    <row r="3573" spans="1:16" x14ac:dyDescent="0.4">
      <c r="A3573" s="1">
        <v>3572</v>
      </c>
      <c r="B3573" s="21">
        <v>43385</v>
      </c>
      <c r="C3573" s="43">
        <v>4</v>
      </c>
      <c r="D3573" s="23">
        <v>26251</v>
      </c>
      <c r="E3573" s="25">
        <f t="shared" si="671"/>
        <v>23882.25</v>
      </c>
      <c r="F3573" s="25">
        <f t="shared" si="672"/>
        <v>23304.25</v>
      </c>
      <c r="G3573" s="25">
        <f t="shared" si="673"/>
        <v>1.126446892734158</v>
      </c>
      <c r="H3573" s="25">
        <f t="shared" si="668"/>
        <v>0.99897478522145755</v>
      </c>
      <c r="I3573" s="4">
        <f t="shared" si="674"/>
        <v>26277.940532984074</v>
      </c>
      <c r="J3573" s="25">
        <f t="shared" si="669"/>
        <v>25495.043279411475</v>
      </c>
      <c r="K3573" s="15">
        <f t="shared" si="675"/>
        <v>25468.905384261841</v>
      </c>
      <c r="L3573" s="36">
        <f t="shared" si="676"/>
        <v>782.09461573815861</v>
      </c>
      <c r="M3573" s="36">
        <f t="shared" si="677"/>
        <v>782.09461573815861</v>
      </c>
      <c r="N3573" s="36">
        <f t="shared" si="678"/>
        <v>2.979294563019156E-2</v>
      </c>
      <c r="O3573" s="36">
        <f t="shared" si="679"/>
        <v>611671.98796661792</v>
      </c>
      <c r="P3573" s="35">
        <f t="shared" si="670"/>
        <v>611671.98796661792</v>
      </c>
    </row>
    <row r="3574" spans="1:16" x14ac:dyDescent="0.4">
      <c r="A3574" s="1">
        <v>3573</v>
      </c>
      <c r="B3574" s="21">
        <v>43386</v>
      </c>
      <c r="C3574" s="43">
        <v>1</v>
      </c>
      <c r="D3574" s="23">
        <v>21623</v>
      </c>
      <c r="E3574" s="25">
        <f t="shared" si="671"/>
        <v>22726.25</v>
      </c>
      <c r="F3574" s="25">
        <f t="shared" si="672"/>
        <v>22621.25</v>
      </c>
      <c r="G3574" s="25">
        <f t="shared" si="673"/>
        <v>0.95587113886279496</v>
      </c>
      <c r="H3574" s="25">
        <f t="shared" si="668"/>
        <v>1.002565354379422</v>
      </c>
      <c r="I3574" s="4">
        <f t="shared" si="674"/>
        <v>21567.671280027847</v>
      </c>
      <c r="J3574" s="25">
        <f t="shared" si="669"/>
        <v>25495.3892750013</v>
      </c>
      <c r="K3574" s="15">
        <f t="shared" si="675"/>
        <v>25560.793983532993</v>
      </c>
      <c r="L3574" s="36">
        <f t="shared" si="676"/>
        <v>-3937.7939835329926</v>
      </c>
      <c r="M3574" s="36">
        <f t="shared" si="677"/>
        <v>3937.7939835329926</v>
      </c>
      <c r="N3574" s="36">
        <f t="shared" si="678"/>
        <v>0.18211136213906454</v>
      </c>
      <c r="O3574" s="36">
        <f t="shared" si="679"/>
        <v>15506221.456748635</v>
      </c>
      <c r="P3574" s="35">
        <f t="shared" si="670"/>
        <v>15506221.456748635</v>
      </c>
    </row>
    <row r="3575" spans="1:16" x14ac:dyDescent="0.4">
      <c r="A3575" s="1">
        <v>3574</v>
      </c>
      <c r="B3575" s="21">
        <v>43387</v>
      </c>
      <c r="C3575" s="43">
        <v>2</v>
      </c>
      <c r="D3575" s="23">
        <v>21577</v>
      </c>
      <c r="E3575" s="25">
        <f t="shared" si="671"/>
        <v>22516.25</v>
      </c>
      <c r="F3575" s="25">
        <f t="shared" si="672"/>
        <v>22334.125</v>
      </c>
      <c r="G3575" s="25">
        <f t="shared" si="673"/>
        <v>0.96610008227320299</v>
      </c>
      <c r="H3575" s="25">
        <f t="shared" si="668"/>
        <v>1.001156956769502</v>
      </c>
      <c r="I3575" s="4">
        <f t="shared" si="674"/>
        <v>21552.065192279046</v>
      </c>
      <c r="J3575" s="25">
        <f t="shared" si="669"/>
        <v>25495.735270591129</v>
      </c>
      <c r="K3575" s="15">
        <f t="shared" si="675"/>
        <v>25525.23273410587</v>
      </c>
      <c r="L3575" s="36">
        <f t="shared" si="676"/>
        <v>-3948.2327341058699</v>
      </c>
      <c r="M3575" s="36">
        <f t="shared" si="677"/>
        <v>3948.2327341058699</v>
      </c>
      <c r="N3575" s="36">
        <f t="shared" si="678"/>
        <v>0.18298339593575891</v>
      </c>
      <c r="O3575" s="36">
        <f t="shared" si="679"/>
        <v>15588541.722665112</v>
      </c>
      <c r="P3575" s="35">
        <f t="shared" si="670"/>
        <v>15588541.722665112</v>
      </c>
    </row>
    <row r="3576" spans="1:16" x14ac:dyDescent="0.4">
      <c r="A3576" s="1">
        <v>3575</v>
      </c>
      <c r="B3576" s="21">
        <v>43388</v>
      </c>
      <c r="C3576" s="43">
        <v>3</v>
      </c>
      <c r="D3576" s="23">
        <v>20614</v>
      </c>
      <c r="E3576" s="25">
        <f t="shared" si="671"/>
        <v>22152</v>
      </c>
      <c r="F3576" s="25">
        <f t="shared" si="672"/>
        <v>22658.5</v>
      </c>
      <c r="G3576" s="25">
        <f t="shared" si="673"/>
        <v>0.90976896087560954</v>
      </c>
      <c r="H3576" s="25">
        <f t="shared" si="668"/>
        <v>0.99730290362961838</v>
      </c>
      <c r="I3576" s="4">
        <f t="shared" si="674"/>
        <v>20669.748303125059</v>
      </c>
      <c r="J3576" s="25">
        <f t="shared" si="669"/>
        <v>25496.081266180954</v>
      </c>
      <c r="K3576" s="15">
        <f t="shared" si="675"/>
        <v>25427.315877938981</v>
      </c>
      <c r="L3576" s="36">
        <f t="shared" si="676"/>
        <v>-4813.3158779389814</v>
      </c>
      <c r="M3576" s="36">
        <f t="shared" si="677"/>
        <v>4813.3158779389814</v>
      </c>
      <c r="N3576" s="36">
        <f t="shared" si="678"/>
        <v>0.23349742301052592</v>
      </c>
      <c r="O3576" s="36">
        <f t="shared" si="679"/>
        <v>23168009.740819506</v>
      </c>
      <c r="P3576" s="35">
        <f t="shared" si="670"/>
        <v>23168009.740819506</v>
      </c>
    </row>
    <row r="3577" spans="1:16" x14ac:dyDescent="0.4">
      <c r="A3577" s="1">
        <v>3576</v>
      </c>
      <c r="B3577" s="21">
        <v>43389</v>
      </c>
      <c r="C3577" s="43">
        <v>4</v>
      </c>
      <c r="D3577" s="23">
        <v>24794</v>
      </c>
      <c r="E3577" s="25">
        <f t="shared" si="671"/>
        <v>23165</v>
      </c>
      <c r="F3577" s="25">
        <f t="shared" si="672"/>
        <v>23060</v>
      </c>
      <c r="G3577" s="25">
        <f t="shared" si="673"/>
        <v>1.0751951431049436</v>
      </c>
      <c r="H3577" s="25">
        <f t="shared" si="668"/>
        <v>0.99897478522145755</v>
      </c>
      <c r="I3577" s="4">
        <f t="shared" si="674"/>
        <v>24819.445262077908</v>
      </c>
      <c r="J3577" s="25">
        <f t="shared" si="669"/>
        <v>25496.427261770779</v>
      </c>
      <c r="K3577" s="15">
        <f t="shared" si="675"/>
        <v>25470.287947741981</v>
      </c>
      <c r="L3577" s="36">
        <f t="shared" si="676"/>
        <v>-676.28794774198104</v>
      </c>
      <c r="M3577" s="36">
        <f t="shared" si="677"/>
        <v>676.28794774198104</v>
      </c>
      <c r="N3577" s="36">
        <f t="shared" si="678"/>
        <v>2.7276274410824437E-2</v>
      </c>
      <c r="O3577" s="36">
        <f t="shared" si="679"/>
        <v>457365.38826106046</v>
      </c>
      <c r="P3577" s="35">
        <f t="shared" si="670"/>
        <v>457365.38826106046</v>
      </c>
    </row>
    <row r="3578" spans="1:16" x14ac:dyDescent="0.4">
      <c r="A3578" s="1">
        <v>3577</v>
      </c>
      <c r="B3578" s="21">
        <v>43390</v>
      </c>
      <c r="C3578" s="43">
        <v>1</v>
      </c>
      <c r="D3578" s="23">
        <v>25675</v>
      </c>
      <c r="E3578" s="25">
        <f t="shared" si="671"/>
        <v>22955</v>
      </c>
      <c r="F3578" s="25">
        <f t="shared" si="672"/>
        <v>23673.625</v>
      </c>
      <c r="G3578" s="25">
        <f t="shared" si="673"/>
        <v>1.0845402848106278</v>
      </c>
      <c r="H3578" s="25">
        <f t="shared" si="668"/>
        <v>1.002565354379422</v>
      </c>
      <c r="I3578" s="4">
        <f t="shared" si="674"/>
        <v>25609.303062235351</v>
      </c>
      <c r="J3578" s="25">
        <f t="shared" si="669"/>
        <v>25496.773257360604</v>
      </c>
      <c r="K3578" s="15">
        <f t="shared" si="675"/>
        <v>25562.181516297504</v>
      </c>
      <c r="L3578" s="36">
        <f t="shared" si="676"/>
        <v>112.81848370249645</v>
      </c>
      <c r="M3578" s="36">
        <f t="shared" si="677"/>
        <v>112.81848370249645</v>
      </c>
      <c r="N3578" s="36">
        <f t="shared" si="678"/>
        <v>4.3940986836415365E-3</v>
      </c>
      <c r="O3578" s="36">
        <f t="shared" si="679"/>
        <v>12728.010264930457</v>
      </c>
      <c r="P3578" s="35">
        <f t="shared" si="670"/>
        <v>12728.010264930457</v>
      </c>
    </row>
    <row r="3579" spans="1:16" x14ac:dyDescent="0.4">
      <c r="A3579" s="1">
        <v>3578</v>
      </c>
      <c r="B3579" s="21">
        <v>43391</v>
      </c>
      <c r="C3579" s="43">
        <v>2</v>
      </c>
      <c r="D3579" s="23">
        <v>20737</v>
      </c>
      <c r="E3579" s="25">
        <f t="shared" si="671"/>
        <v>24392.25</v>
      </c>
      <c r="F3579" s="25">
        <f t="shared" si="672"/>
        <v>24573.875</v>
      </c>
      <c r="G3579" s="25">
        <f t="shared" si="673"/>
        <v>0.84386365601680646</v>
      </c>
      <c r="H3579" s="25">
        <f t="shared" si="668"/>
        <v>1.001156956769502</v>
      </c>
      <c r="I3579" s="4">
        <f t="shared" si="674"/>
        <v>20713.03591288365</v>
      </c>
      <c r="J3579" s="25">
        <f t="shared" si="669"/>
        <v>25497.11925295043</v>
      </c>
      <c r="K3579" s="15">
        <f t="shared" si="675"/>
        <v>25526.618317672932</v>
      </c>
      <c r="L3579" s="36">
        <f t="shared" si="676"/>
        <v>-4789.6183176729319</v>
      </c>
      <c r="M3579" s="36">
        <f t="shared" si="677"/>
        <v>4789.6183176729319</v>
      </c>
      <c r="N3579" s="36">
        <f t="shared" si="678"/>
        <v>0.23096968306278304</v>
      </c>
      <c r="O3579" s="36">
        <f t="shared" si="679"/>
        <v>22940443.628988087</v>
      </c>
      <c r="P3579" s="35">
        <f t="shared" si="670"/>
        <v>22940443.628988087</v>
      </c>
    </row>
    <row r="3580" spans="1:16" x14ac:dyDescent="0.4">
      <c r="A3580" s="1">
        <v>3579</v>
      </c>
      <c r="B3580" s="21">
        <v>43392</v>
      </c>
      <c r="C3580" s="43">
        <v>3</v>
      </c>
      <c r="D3580" s="23">
        <v>26363</v>
      </c>
      <c r="E3580" s="25">
        <f t="shared" si="671"/>
        <v>24755.5</v>
      </c>
      <c r="F3580" s="25">
        <f t="shared" si="672"/>
        <v>24428.5</v>
      </c>
      <c r="G3580" s="25">
        <f t="shared" si="673"/>
        <v>1.0791902900300878</v>
      </c>
      <c r="H3580" s="25">
        <f t="shared" si="668"/>
        <v>0.99730290362961838</v>
      </c>
      <c r="I3580" s="4">
        <f t="shared" si="674"/>
        <v>26434.295843372754</v>
      </c>
      <c r="J3580" s="25">
        <f t="shared" si="669"/>
        <v>25497.465248540255</v>
      </c>
      <c r="K3580" s="15">
        <f t="shared" si="675"/>
        <v>25428.696127564486</v>
      </c>
      <c r="L3580" s="36">
        <f t="shared" si="676"/>
        <v>934.30387243551377</v>
      </c>
      <c r="M3580" s="36">
        <f t="shared" si="677"/>
        <v>934.30387243551377</v>
      </c>
      <c r="N3580" s="36">
        <f t="shared" si="678"/>
        <v>3.5439967850226219E-2</v>
      </c>
      <c r="O3580" s="36">
        <f t="shared" si="679"/>
        <v>872923.72604799678</v>
      </c>
      <c r="P3580" s="35">
        <f t="shared" si="670"/>
        <v>872923.72604799678</v>
      </c>
    </row>
    <row r="3581" spans="1:16" x14ac:dyDescent="0.4">
      <c r="A3581" s="1">
        <v>3580</v>
      </c>
      <c r="B3581" s="21">
        <v>43393</v>
      </c>
      <c r="C3581" s="43">
        <v>4</v>
      </c>
      <c r="D3581" s="23">
        <v>26247</v>
      </c>
      <c r="E3581" s="25">
        <f t="shared" si="671"/>
        <v>24101.5</v>
      </c>
      <c r="F3581" s="25">
        <f t="shared" si="672"/>
        <v>24132.25</v>
      </c>
      <c r="G3581" s="25">
        <f t="shared" si="673"/>
        <v>1.0876316961742067</v>
      </c>
      <c r="H3581" s="25">
        <f t="shared" si="668"/>
        <v>0.99897478522145755</v>
      </c>
      <c r="I3581" s="4">
        <f t="shared" si="674"/>
        <v>26273.936427916386</v>
      </c>
      <c r="J3581" s="25">
        <f t="shared" si="669"/>
        <v>25497.81124413008</v>
      </c>
      <c r="K3581" s="15">
        <f t="shared" si="675"/>
        <v>25471.670511222113</v>
      </c>
      <c r="L3581" s="36">
        <f t="shared" si="676"/>
        <v>775.32948877788658</v>
      </c>
      <c r="M3581" s="36">
        <f t="shared" si="677"/>
        <v>775.32948877788658</v>
      </c>
      <c r="N3581" s="36">
        <f t="shared" si="678"/>
        <v>2.9539737447246792E-2</v>
      </c>
      <c r="O3581" s="36">
        <f t="shared" si="679"/>
        <v>601135.81616857892</v>
      </c>
      <c r="P3581" s="35">
        <f t="shared" si="670"/>
        <v>601135.81616857892</v>
      </c>
    </row>
    <row r="3582" spans="1:16" x14ac:dyDescent="0.4">
      <c r="A3582" s="1">
        <v>3581</v>
      </c>
      <c r="B3582" s="21">
        <v>43394</v>
      </c>
      <c r="C3582" s="43">
        <v>1</v>
      </c>
      <c r="D3582" s="23">
        <v>23059</v>
      </c>
      <c r="E3582" s="25">
        <f t="shared" si="671"/>
        <v>24163</v>
      </c>
      <c r="F3582" s="25">
        <f t="shared" si="672"/>
        <v>24023.875</v>
      </c>
      <c r="G3582" s="25">
        <f t="shared" si="673"/>
        <v>0.95983682898782985</v>
      </c>
      <c r="H3582" s="25">
        <f t="shared" si="668"/>
        <v>1.002565354379422</v>
      </c>
      <c r="I3582" s="4">
        <f t="shared" si="674"/>
        <v>22999.996857335344</v>
      </c>
      <c r="J3582" s="25">
        <f t="shared" si="669"/>
        <v>25498.157239719905</v>
      </c>
      <c r="K3582" s="15">
        <f t="shared" si="675"/>
        <v>25563.569049062011</v>
      </c>
      <c r="L3582" s="36">
        <f t="shared" si="676"/>
        <v>-2504.5690490620109</v>
      </c>
      <c r="M3582" s="36">
        <f t="shared" si="677"/>
        <v>2504.5690490620109</v>
      </c>
      <c r="N3582" s="36">
        <f t="shared" si="678"/>
        <v>0.10861568364031444</v>
      </c>
      <c r="O3582" s="36">
        <f t="shared" si="679"/>
        <v>6272866.1215193858</v>
      </c>
      <c r="P3582" s="35">
        <f t="shared" si="670"/>
        <v>6272866.1215193858</v>
      </c>
    </row>
    <row r="3583" spans="1:16" x14ac:dyDescent="0.4">
      <c r="A3583" s="1">
        <v>3582</v>
      </c>
      <c r="B3583" s="21">
        <v>43395</v>
      </c>
      <c r="C3583" s="43">
        <v>2</v>
      </c>
      <c r="D3583" s="23">
        <v>20983</v>
      </c>
      <c r="E3583" s="25">
        <f t="shared" si="671"/>
        <v>23884.75</v>
      </c>
      <c r="F3583" s="25">
        <f t="shared" si="672"/>
        <v>25742.125</v>
      </c>
      <c r="G3583" s="25">
        <f t="shared" si="673"/>
        <v>0.81512307161899022</v>
      </c>
      <c r="H3583" s="25">
        <f t="shared" si="668"/>
        <v>1.001156956769502</v>
      </c>
      <c r="I3583" s="4">
        <f t="shared" si="674"/>
        <v>20958.751630420873</v>
      </c>
      <c r="J3583" s="25">
        <f t="shared" si="669"/>
        <v>25498.503235309734</v>
      </c>
      <c r="K3583" s="15">
        <f t="shared" si="675"/>
        <v>25528.003901239994</v>
      </c>
      <c r="L3583" s="36">
        <f t="shared" si="676"/>
        <v>-4545.0039012399939</v>
      </c>
      <c r="M3583" s="36">
        <f t="shared" si="677"/>
        <v>4545.0039012399939</v>
      </c>
      <c r="N3583" s="36">
        <f t="shared" si="678"/>
        <v>0.2166041033808318</v>
      </c>
      <c r="O3583" s="36">
        <f t="shared" si="679"/>
        <v>20657060.462286763</v>
      </c>
      <c r="P3583" s="35">
        <f t="shared" si="670"/>
        <v>20657060.462286763</v>
      </c>
    </row>
    <row r="3584" spans="1:16" x14ac:dyDescent="0.4">
      <c r="A3584" s="1">
        <v>3583</v>
      </c>
      <c r="B3584" s="21">
        <v>43396</v>
      </c>
      <c r="C3584" s="43">
        <v>3</v>
      </c>
      <c r="D3584" s="23">
        <v>25250</v>
      </c>
      <c r="E3584" s="25">
        <f t="shared" si="671"/>
        <v>27599.5</v>
      </c>
      <c r="F3584" s="25">
        <f t="shared" si="672"/>
        <v>27551.5</v>
      </c>
      <c r="G3584" s="25">
        <f t="shared" si="673"/>
        <v>0.91646552819265736</v>
      </c>
      <c r="H3584" s="25">
        <f t="shared" si="668"/>
        <v>0.99730290362961838</v>
      </c>
      <c r="I3584" s="4">
        <f t="shared" si="674"/>
        <v>25318.285856888899</v>
      </c>
      <c r="J3584" s="25">
        <f t="shared" si="669"/>
        <v>25498.849230899559</v>
      </c>
      <c r="K3584" s="15">
        <f t="shared" si="675"/>
        <v>25430.076377189991</v>
      </c>
      <c r="L3584" s="36">
        <f t="shared" si="676"/>
        <v>-180.07637718999104</v>
      </c>
      <c r="M3584" s="36">
        <f t="shared" si="677"/>
        <v>180.07637718999104</v>
      </c>
      <c r="N3584" s="36">
        <f t="shared" si="678"/>
        <v>7.1317377104946943E-3</v>
      </c>
      <c r="O3584" s="36">
        <f t="shared" si="679"/>
        <v>32427.501621871925</v>
      </c>
      <c r="P3584" s="35">
        <f t="shared" si="670"/>
        <v>32427.501621871925</v>
      </c>
    </row>
    <row r="3585" spans="1:16" x14ac:dyDescent="0.4">
      <c r="A3585" s="1">
        <v>3584</v>
      </c>
      <c r="B3585" s="21">
        <v>43397</v>
      </c>
      <c r="C3585" s="43">
        <v>4</v>
      </c>
      <c r="D3585" s="23">
        <v>41106</v>
      </c>
      <c r="E3585" s="25">
        <f t="shared" si="671"/>
        <v>27503.5</v>
      </c>
      <c r="F3585" s="25">
        <f t="shared" si="672"/>
        <v>28084</v>
      </c>
      <c r="G3585" s="25">
        <f t="shared" si="673"/>
        <v>1.463680387409201</v>
      </c>
      <c r="H3585" s="25">
        <f t="shared" si="668"/>
        <v>0.99897478522145755</v>
      </c>
      <c r="I3585" s="4">
        <f t="shared" si="674"/>
        <v>41148.185728118675</v>
      </c>
      <c r="J3585" s="25">
        <f t="shared" si="669"/>
        <v>25499.195226489384</v>
      </c>
      <c r="K3585" s="15">
        <f t="shared" si="675"/>
        <v>25473.053074702249</v>
      </c>
      <c r="L3585" s="36">
        <f t="shared" si="676"/>
        <v>15632.946925297751</v>
      </c>
      <c r="M3585" s="36">
        <f t="shared" si="677"/>
        <v>15632.946925297751</v>
      </c>
      <c r="N3585" s="36">
        <f t="shared" si="678"/>
        <v>0.38030815271001195</v>
      </c>
      <c r="O3585" s="36">
        <f t="shared" si="679"/>
        <v>244389029.56917641</v>
      </c>
      <c r="P3585" s="35">
        <f t="shared" si="670"/>
        <v>244389029.56917641</v>
      </c>
    </row>
    <row r="3586" spans="1:16" x14ac:dyDescent="0.4">
      <c r="A3586" s="1">
        <v>3585</v>
      </c>
      <c r="B3586" s="21">
        <v>43398</v>
      </c>
      <c r="C3586" s="43">
        <v>1</v>
      </c>
      <c r="D3586" s="23">
        <v>22675</v>
      </c>
      <c r="E3586" s="25">
        <f t="shared" si="671"/>
        <v>28664.5</v>
      </c>
      <c r="F3586" s="25">
        <f t="shared" si="672"/>
        <v>29939.75</v>
      </c>
      <c r="G3586" s="25">
        <f t="shared" si="673"/>
        <v>0.75735435332626355</v>
      </c>
      <c r="H3586" s="25">
        <f t="shared" ref="H3586:H3649" si="680">VLOOKUP(C3586,$Q$38:$S$42,3,FALSE)</f>
        <v>1.002565354379422</v>
      </c>
      <c r="I3586" s="4">
        <f t="shared" si="674"/>
        <v>22616.979432762866</v>
      </c>
      <c r="J3586" s="25">
        <f t="shared" si="669"/>
        <v>25499.54122207921</v>
      </c>
      <c r="K3586" s="15">
        <f t="shared" si="675"/>
        <v>25564.956581826522</v>
      </c>
      <c r="L3586" s="36">
        <f t="shared" si="676"/>
        <v>-2889.9565818265219</v>
      </c>
      <c r="M3586" s="36">
        <f t="shared" si="677"/>
        <v>2889.9565818265219</v>
      </c>
      <c r="N3586" s="36">
        <f t="shared" si="678"/>
        <v>0.12745122742344087</v>
      </c>
      <c r="O3586" s="36">
        <f t="shared" si="679"/>
        <v>8351849.0448424341</v>
      </c>
      <c r="P3586" s="35">
        <f t="shared" si="670"/>
        <v>8351849.0448424341</v>
      </c>
    </row>
    <row r="3587" spans="1:16" x14ac:dyDescent="0.4">
      <c r="A3587" s="1">
        <v>3586</v>
      </c>
      <c r="B3587" s="21">
        <v>43399</v>
      </c>
      <c r="C3587" s="43">
        <v>2</v>
      </c>
      <c r="D3587" s="23">
        <v>25627</v>
      </c>
      <c r="E3587" s="25">
        <f t="shared" si="671"/>
        <v>31215</v>
      </c>
      <c r="F3587" s="25">
        <f t="shared" si="672"/>
        <v>28760.25</v>
      </c>
      <c r="G3587" s="25">
        <f t="shared" si="673"/>
        <v>0.89105623212593776</v>
      </c>
      <c r="H3587" s="25">
        <f t="shared" si="680"/>
        <v>1.001156956769502</v>
      </c>
      <c r="I3587" s="4">
        <f t="shared" si="674"/>
        <v>25597.384932221117</v>
      </c>
      <c r="J3587" s="25">
        <f t="shared" ref="J3587:J3650" si="681">INTERCEPT($I$2:$I$3896,$A$2:$A$3896)+SLOPE($I$2:$I$3896,$A$2:$A$3896)*A3587</f>
        <v>25499.887217669035</v>
      </c>
      <c r="K3587" s="15">
        <f t="shared" si="675"/>
        <v>25529.389484807056</v>
      </c>
      <c r="L3587" s="36">
        <f t="shared" si="676"/>
        <v>97.610515192944149</v>
      </c>
      <c r="M3587" s="36">
        <f t="shared" si="677"/>
        <v>97.610515192944149</v>
      </c>
      <c r="N3587" s="36">
        <f t="shared" si="678"/>
        <v>3.8088935573006651E-3</v>
      </c>
      <c r="O3587" s="36">
        <f t="shared" si="679"/>
        <v>9527.8126762319807</v>
      </c>
      <c r="P3587" s="35">
        <f t="shared" ref="P3587:P3650" si="682">(D3587-K3587)^2</f>
        <v>9527.8126762319807</v>
      </c>
    </row>
    <row r="3588" spans="1:16" x14ac:dyDescent="0.4">
      <c r="A3588" s="1">
        <v>3587</v>
      </c>
      <c r="B3588" s="21">
        <v>43400</v>
      </c>
      <c r="C3588" s="43">
        <v>3</v>
      </c>
      <c r="D3588" s="23">
        <v>35452</v>
      </c>
      <c r="E3588" s="25">
        <f t="shared" si="671"/>
        <v>26305.5</v>
      </c>
      <c r="F3588" s="25">
        <f t="shared" si="672"/>
        <v>26067.5</v>
      </c>
      <c r="G3588" s="25">
        <f t="shared" si="673"/>
        <v>1.3600076723889902</v>
      </c>
      <c r="H3588" s="25">
        <f t="shared" si="680"/>
        <v>0.99730290362961838</v>
      </c>
      <c r="I3588" s="4">
        <f t="shared" si="674"/>
        <v>35547.876047462385</v>
      </c>
      <c r="J3588" s="25">
        <f t="shared" si="681"/>
        <v>25500.23321325886</v>
      </c>
      <c r="K3588" s="15">
        <f t="shared" si="675"/>
        <v>25431.456626815496</v>
      </c>
      <c r="L3588" s="36">
        <f t="shared" si="676"/>
        <v>10020.543373184504</v>
      </c>
      <c r="M3588" s="36">
        <f t="shared" si="677"/>
        <v>10020.543373184504</v>
      </c>
      <c r="N3588" s="36">
        <f t="shared" si="678"/>
        <v>0.28265100341826987</v>
      </c>
      <c r="O3588" s="36">
        <f t="shared" si="679"/>
        <v>100411289.49387188</v>
      </c>
      <c r="P3588" s="35">
        <f t="shared" si="682"/>
        <v>100411289.49387188</v>
      </c>
    </row>
    <row r="3589" spans="1:16" x14ac:dyDescent="0.4">
      <c r="A3589" s="1">
        <v>3588</v>
      </c>
      <c r="B3589" s="21">
        <v>43401</v>
      </c>
      <c r="C3589" s="43">
        <v>4</v>
      </c>
      <c r="D3589" s="23">
        <v>21468</v>
      </c>
      <c r="E3589" s="25">
        <f t="shared" ref="E3589:E3652" si="683">AVERAGE(D3587:D3590)</f>
        <v>25829.5</v>
      </c>
      <c r="F3589" s="25">
        <f t="shared" ref="F3589:F3652" si="684">AVERAGE(E3589:E3590)</f>
        <v>25528</v>
      </c>
      <c r="G3589" s="25">
        <f t="shared" si="673"/>
        <v>0.8409589470385459</v>
      </c>
      <c r="H3589" s="25">
        <f t="shared" si="680"/>
        <v>0.99897478522145755</v>
      </c>
      <c r="I3589" s="4">
        <f t="shared" si="674"/>
        <v>21490.03189829348</v>
      </c>
      <c r="J3589" s="25">
        <f t="shared" si="681"/>
        <v>25500.579208848685</v>
      </c>
      <c r="K3589" s="15">
        <f t="shared" si="675"/>
        <v>25474.435638182382</v>
      </c>
      <c r="L3589" s="36">
        <f t="shared" si="676"/>
        <v>-4006.4356381823818</v>
      </c>
      <c r="M3589" s="36">
        <f t="shared" si="677"/>
        <v>4006.4356381823818</v>
      </c>
      <c r="N3589" s="36">
        <f t="shared" si="678"/>
        <v>0.18662360900793654</v>
      </c>
      <c r="O3589" s="36">
        <f t="shared" si="679"/>
        <v>16051526.522897869</v>
      </c>
      <c r="P3589" s="35">
        <f t="shared" si="682"/>
        <v>16051526.522897869</v>
      </c>
    </row>
    <row r="3590" spans="1:16" x14ac:dyDescent="0.4">
      <c r="A3590" s="1">
        <v>3589</v>
      </c>
      <c r="B3590" s="21">
        <v>43402</v>
      </c>
      <c r="C3590" s="43">
        <v>1</v>
      </c>
      <c r="D3590" s="23">
        <v>20771</v>
      </c>
      <c r="E3590" s="25">
        <f t="shared" si="683"/>
        <v>25226.5</v>
      </c>
      <c r="F3590" s="25">
        <f t="shared" si="684"/>
        <v>24098</v>
      </c>
      <c r="G3590" s="25">
        <f t="shared" si="673"/>
        <v>0.8619387501037431</v>
      </c>
      <c r="H3590" s="25">
        <f t="shared" si="680"/>
        <v>1.002565354379422</v>
      </c>
      <c r="I3590" s="4">
        <f t="shared" si="674"/>
        <v>20717.851369257663</v>
      </c>
      <c r="J3590" s="25">
        <f t="shared" si="681"/>
        <v>25500.92520443851</v>
      </c>
      <c r="K3590" s="15">
        <f t="shared" si="675"/>
        <v>25566.344114591029</v>
      </c>
      <c r="L3590" s="36">
        <f t="shared" si="676"/>
        <v>-4795.3441145910292</v>
      </c>
      <c r="M3590" s="36">
        <f t="shared" si="677"/>
        <v>4795.3441145910292</v>
      </c>
      <c r="N3590" s="36">
        <f t="shared" si="678"/>
        <v>0.23086727237932836</v>
      </c>
      <c r="O3590" s="36">
        <f t="shared" si="679"/>
        <v>22995325.177342821</v>
      </c>
      <c r="P3590" s="35">
        <f t="shared" si="682"/>
        <v>22995325.177342821</v>
      </c>
    </row>
    <row r="3591" spans="1:16" x14ac:dyDescent="0.4">
      <c r="A3591" s="1">
        <v>3590</v>
      </c>
      <c r="B3591" s="21">
        <v>43403</v>
      </c>
      <c r="C3591" s="43">
        <v>2</v>
      </c>
      <c r="D3591" s="23">
        <v>23215</v>
      </c>
      <c r="E3591" s="25">
        <f t="shared" si="683"/>
        <v>22969.5</v>
      </c>
      <c r="F3591" s="25">
        <f t="shared" si="684"/>
        <v>22864.125</v>
      </c>
      <c r="G3591" s="25">
        <f t="shared" si="673"/>
        <v>1.0153460934980019</v>
      </c>
      <c r="H3591" s="25">
        <f t="shared" si="680"/>
        <v>1.001156956769502</v>
      </c>
      <c r="I3591" s="4">
        <f t="shared" si="674"/>
        <v>23188.17228710006</v>
      </c>
      <c r="J3591" s="25">
        <f t="shared" si="681"/>
        <v>25501.271200028335</v>
      </c>
      <c r="K3591" s="15">
        <f t="shared" si="675"/>
        <v>25530.775068374114</v>
      </c>
      <c r="L3591" s="36">
        <f t="shared" si="676"/>
        <v>-2315.7750683741142</v>
      </c>
      <c r="M3591" s="36">
        <f t="shared" si="677"/>
        <v>2315.7750683741142</v>
      </c>
      <c r="N3591" s="36">
        <f t="shared" si="678"/>
        <v>9.9753395148572649E-2</v>
      </c>
      <c r="O3591" s="36">
        <f t="shared" si="679"/>
        <v>5362814.1673031338</v>
      </c>
      <c r="P3591" s="35">
        <f t="shared" si="682"/>
        <v>5362814.1673031338</v>
      </c>
    </row>
    <row r="3592" spans="1:16" x14ac:dyDescent="0.4">
      <c r="A3592" s="1">
        <v>3591</v>
      </c>
      <c r="B3592" s="21">
        <v>43404</v>
      </c>
      <c r="C3592" s="43">
        <v>3</v>
      </c>
      <c r="D3592" s="23">
        <v>26424</v>
      </c>
      <c r="E3592" s="25">
        <f t="shared" si="683"/>
        <v>22758.75</v>
      </c>
      <c r="F3592" s="25">
        <f t="shared" si="684"/>
        <v>22740.875</v>
      </c>
      <c r="G3592" s="25">
        <f t="shared" si="673"/>
        <v>1.1619605666008894</v>
      </c>
      <c r="H3592" s="25">
        <f t="shared" si="680"/>
        <v>0.99730290362961838</v>
      </c>
      <c r="I3592" s="4">
        <f t="shared" si="674"/>
        <v>26495.460811185436</v>
      </c>
      <c r="J3592" s="25">
        <f t="shared" si="681"/>
        <v>25501.617195618164</v>
      </c>
      <c r="K3592" s="15">
        <f t="shared" si="675"/>
        <v>25432.836876441001</v>
      </c>
      <c r="L3592" s="36">
        <f t="shared" si="676"/>
        <v>991.16312355899936</v>
      </c>
      <c r="M3592" s="36">
        <f t="shared" si="677"/>
        <v>991.16312355899936</v>
      </c>
      <c r="N3592" s="36">
        <f t="shared" si="678"/>
        <v>3.7509957748978175E-2</v>
      </c>
      <c r="O3592" s="36">
        <f t="shared" si="679"/>
        <v>982404.33750323218</v>
      </c>
      <c r="P3592" s="35">
        <f t="shared" si="682"/>
        <v>982404.33750323218</v>
      </c>
    </row>
    <row r="3593" spans="1:16" x14ac:dyDescent="0.4">
      <c r="A3593" s="1">
        <v>3592</v>
      </c>
      <c r="B3593" s="21">
        <v>43405</v>
      </c>
      <c r="C3593" s="43">
        <v>4</v>
      </c>
      <c r="D3593" s="23">
        <v>20625</v>
      </c>
      <c r="E3593" s="25">
        <f t="shared" si="683"/>
        <v>22723</v>
      </c>
      <c r="F3593" s="25">
        <f t="shared" si="684"/>
        <v>22826.5</v>
      </c>
      <c r="G3593" s="25">
        <f t="shared" si="673"/>
        <v>0.90355507852715045</v>
      </c>
      <c r="H3593" s="25">
        <f t="shared" si="680"/>
        <v>0.99897478522145755</v>
      </c>
      <c r="I3593" s="4">
        <f t="shared" si="674"/>
        <v>20646.166755277762</v>
      </c>
      <c r="J3593" s="25">
        <f t="shared" si="681"/>
        <v>25501.963191207989</v>
      </c>
      <c r="K3593" s="15">
        <f t="shared" si="675"/>
        <v>25475.818201662518</v>
      </c>
      <c r="L3593" s="36">
        <f t="shared" si="676"/>
        <v>-4850.8182016625178</v>
      </c>
      <c r="M3593" s="36">
        <f t="shared" si="677"/>
        <v>4850.8182016625178</v>
      </c>
      <c r="N3593" s="36">
        <f t="shared" si="678"/>
        <v>0.23519118553515239</v>
      </c>
      <c r="O3593" s="36">
        <f t="shared" si="679"/>
        <v>23530437.225580383</v>
      </c>
      <c r="P3593" s="35">
        <f t="shared" si="682"/>
        <v>23530437.225580383</v>
      </c>
    </row>
    <row r="3594" spans="1:16" x14ac:dyDescent="0.4">
      <c r="A3594" s="1">
        <v>3593</v>
      </c>
      <c r="B3594" s="21">
        <v>43406</v>
      </c>
      <c r="C3594" s="43">
        <v>1</v>
      </c>
      <c r="D3594" s="23">
        <v>20628</v>
      </c>
      <c r="E3594" s="25">
        <f t="shared" si="683"/>
        <v>22930</v>
      </c>
      <c r="F3594" s="25">
        <f t="shared" si="684"/>
        <v>22519.875</v>
      </c>
      <c r="G3594" s="25">
        <f t="shared" si="673"/>
        <v>0.91599087472732421</v>
      </c>
      <c r="H3594" s="25">
        <f t="shared" si="680"/>
        <v>1.002565354379422</v>
      </c>
      <c r="I3594" s="4">
        <f t="shared" si="674"/>
        <v>20575.217276252806</v>
      </c>
      <c r="J3594" s="25">
        <f t="shared" si="681"/>
        <v>25502.309186797815</v>
      </c>
      <c r="K3594" s="15">
        <f t="shared" si="675"/>
        <v>25567.73164735554</v>
      </c>
      <c r="L3594" s="36">
        <f t="shared" si="676"/>
        <v>-4939.7316473555402</v>
      </c>
      <c r="M3594" s="36">
        <f t="shared" si="677"/>
        <v>4939.7316473555402</v>
      </c>
      <c r="N3594" s="36">
        <f t="shared" si="678"/>
        <v>0.23946730886928158</v>
      </c>
      <c r="O3594" s="36">
        <f t="shared" si="679"/>
        <v>24400948.747885879</v>
      </c>
      <c r="P3594" s="35">
        <f t="shared" si="682"/>
        <v>24400948.747885879</v>
      </c>
    </row>
    <row r="3595" spans="1:16" x14ac:dyDescent="0.4">
      <c r="A3595" s="1">
        <v>3594</v>
      </c>
      <c r="B3595" s="21">
        <v>43407</v>
      </c>
      <c r="C3595" s="43">
        <v>2</v>
      </c>
      <c r="D3595" s="23">
        <v>24043</v>
      </c>
      <c r="E3595" s="25">
        <f t="shared" si="683"/>
        <v>22109.75</v>
      </c>
      <c r="F3595" s="25">
        <f t="shared" si="684"/>
        <v>22228.125</v>
      </c>
      <c r="G3595" s="25">
        <f t="shared" si="673"/>
        <v>1.0816476873330521</v>
      </c>
      <c r="H3595" s="25">
        <f t="shared" si="680"/>
        <v>1.001156956769502</v>
      </c>
      <c r="I3595" s="4">
        <f t="shared" si="674"/>
        <v>24015.215433932663</v>
      </c>
      <c r="J3595" s="25">
        <f t="shared" si="681"/>
        <v>25502.65518238764</v>
      </c>
      <c r="K3595" s="15">
        <f t="shared" si="675"/>
        <v>25532.16065194118</v>
      </c>
      <c r="L3595" s="36">
        <f t="shared" si="676"/>
        <v>-1489.1606519411798</v>
      </c>
      <c r="M3595" s="36">
        <f t="shared" si="677"/>
        <v>1489.1606519411798</v>
      </c>
      <c r="N3595" s="36">
        <f t="shared" si="678"/>
        <v>6.1937389341645381E-2</v>
      </c>
      <c r="O3595" s="36">
        <f t="shared" si="679"/>
        <v>2217599.4472898799</v>
      </c>
      <c r="P3595" s="35">
        <f t="shared" si="682"/>
        <v>2217599.4472898799</v>
      </c>
    </row>
    <row r="3596" spans="1:16" x14ac:dyDescent="0.4">
      <c r="A3596" s="1">
        <v>3595</v>
      </c>
      <c r="B3596" s="21">
        <v>43408</v>
      </c>
      <c r="C3596" s="43">
        <v>3</v>
      </c>
      <c r="D3596" s="23">
        <v>23143</v>
      </c>
      <c r="E3596" s="25">
        <f t="shared" si="683"/>
        <v>22346.5</v>
      </c>
      <c r="F3596" s="25">
        <f t="shared" si="684"/>
        <v>22993.5</v>
      </c>
      <c r="G3596" s="25">
        <f t="shared" si="673"/>
        <v>1.0065018374758083</v>
      </c>
      <c r="H3596" s="25">
        <f t="shared" si="680"/>
        <v>0.99730290362961838</v>
      </c>
      <c r="I3596" s="4">
        <f t="shared" si="674"/>
        <v>23205.587706375438</v>
      </c>
      <c r="J3596" s="25">
        <f t="shared" si="681"/>
        <v>25503.001177977465</v>
      </c>
      <c r="K3596" s="15">
        <f t="shared" si="675"/>
        <v>25434.217126066505</v>
      </c>
      <c r="L3596" s="36">
        <f t="shared" si="676"/>
        <v>-2291.2171260665054</v>
      </c>
      <c r="M3596" s="36">
        <f t="shared" si="677"/>
        <v>2291.2171260665054</v>
      </c>
      <c r="N3596" s="36">
        <f t="shared" si="678"/>
        <v>9.9002598023873539E-2</v>
      </c>
      <c r="O3596" s="36">
        <f t="shared" si="679"/>
        <v>5249675.9187804563</v>
      </c>
      <c r="P3596" s="35">
        <f t="shared" si="682"/>
        <v>5249675.9187804563</v>
      </c>
    </row>
    <row r="3597" spans="1:16" x14ac:dyDescent="0.4">
      <c r="A3597" s="1">
        <v>3596</v>
      </c>
      <c r="B3597" s="21">
        <v>43409</v>
      </c>
      <c r="C3597" s="43">
        <v>4</v>
      </c>
      <c r="D3597" s="23">
        <v>21572</v>
      </c>
      <c r="E3597" s="25">
        <f t="shared" si="683"/>
        <v>23640.5</v>
      </c>
      <c r="F3597" s="25">
        <f t="shared" si="684"/>
        <v>24033.375</v>
      </c>
      <c r="G3597" s="25">
        <f t="shared" si="673"/>
        <v>0.89758512901329923</v>
      </c>
      <c r="H3597" s="25">
        <f t="shared" si="680"/>
        <v>0.99897478522145755</v>
      </c>
      <c r="I3597" s="4">
        <f t="shared" si="674"/>
        <v>21594.138630053425</v>
      </c>
      <c r="J3597" s="25">
        <f t="shared" si="681"/>
        <v>25503.34717356729</v>
      </c>
      <c r="K3597" s="15">
        <f t="shared" si="675"/>
        <v>25477.20076514265</v>
      </c>
      <c r="L3597" s="36">
        <f t="shared" si="676"/>
        <v>-3905.2007651426502</v>
      </c>
      <c r="M3597" s="36">
        <f t="shared" si="677"/>
        <v>3905.2007651426502</v>
      </c>
      <c r="N3597" s="36">
        <f t="shared" si="678"/>
        <v>0.18103100153637355</v>
      </c>
      <c r="O3597" s="36">
        <f t="shared" si="679"/>
        <v>15250593.01607074</v>
      </c>
      <c r="P3597" s="35">
        <f t="shared" si="682"/>
        <v>15250593.01607074</v>
      </c>
    </row>
    <row r="3598" spans="1:16" x14ac:dyDescent="0.4">
      <c r="A3598" s="1">
        <v>3597</v>
      </c>
      <c r="B3598" s="21">
        <v>43410</v>
      </c>
      <c r="C3598" s="43">
        <v>1</v>
      </c>
      <c r="D3598" s="23">
        <v>25804</v>
      </c>
      <c r="E3598" s="25">
        <f t="shared" si="683"/>
        <v>24426.25</v>
      </c>
      <c r="F3598" s="25">
        <f t="shared" si="684"/>
        <v>24332.125</v>
      </c>
      <c r="G3598" s="25">
        <f t="shared" si="673"/>
        <v>1.060491017533405</v>
      </c>
      <c r="H3598" s="25">
        <f t="shared" si="680"/>
        <v>1.002565354379422</v>
      </c>
      <c r="I3598" s="4">
        <f t="shared" si="674"/>
        <v>25737.972978302667</v>
      </c>
      <c r="J3598" s="25">
        <f t="shared" si="681"/>
        <v>25503.693169157115</v>
      </c>
      <c r="K3598" s="15">
        <f t="shared" si="675"/>
        <v>25569.119180120048</v>
      </c>
      <c r="L3598" s="36">
        <f t="shared" si="676"/>
        <v>234.88081987995247</v>
      </c>
      <c r="M3598" s="36">
        <f t="shared" si="677"/>
        <v>234.88081987995247</v>
      </c>
      <c r="N3598" s="36">
        <f t="shared" si="678"/>
        <v>9.1024965075163725E-3</v>
      </c>
      <c r="O3598" s="36">
        <f t="shared" si="679"/>
        <v>55168.999547478677</v>
      </c>
      <c r="P3598" s="35">
        <f t="shared" si="682"/>
        <v>55168.999547478677</v>
      </c>
    </row>
    <row r="3599" spans="1:16" x14ac:dyDescent="0.4">
      <c r="A3599" s="1">
        <v>3598</v>
      </c>
      <c r="B3599" s="21">
        <v>43411</v>
      </c>
      <c r="C3599" s="43">
        <v>2</v>
      </c>
      <c r="D3599" s="23">
        <v>27186</v>
      </c>
      <c r="E3599" s="25">
        <f t="shared" si="683"/>
        <v>24238</v>
      </c>
      <c r="F3599" s="25">
        <f t="shared" si="684"/>
        <v>25024.5</v>
      </c>
      <c r="G3599" s="25">
        <f t="shared" si="673"/>
        <v>1.0863753521548882</v>
      </c>
      <c r="H3599" s="25">
        <f t="shared" si="680"/>
        <v>1.001156956769502</v>
      </c>
      <c r="I3599" s="4">
        <f t="shared" si="674"/>
        <v>27154.58332100376</v>
      </c>
      <c r="J3599" s="25">
        <f t="shared" si="681"/>
        <v>25504.039164746941</v>
      </c>
      <c r="K3599" s="15">
        <f t="shared" si="675"/>
        <v>25533.546235508238</v>
      </c>
      <c r="L3599" s="36">
        <f t="shared" si="676"/>
        <v>1652.4537644917618</v>
      </c>
      <c r="M3599" s="36">
        <f t="shared" si="677"/>
        <v>1652.4537644917618</v>
      </c>
      <c r="N3599" s="36">
        <f t="shared" si="678"/>
        <v>6.0783262138297718E-2</v>
      </c>
      <c r="O3599" s="36">
        <f t="shared" si="679"/>
        <v>2730603.443782995</v>
      </c>
      <c r="P3599" s="35">
        <f t="shared" si="682"/>
        <v>2730603.443782995</v>
      </c>
    </row>
    <row r="3600" spans="1:16" x14ac:dyDescent="0.4">
      <c r="A3600" s="1">
        <v>3599</v>
      </c>
      <c r="B3600" s="21">
        <v>43412</v>
      </c>
      <c r="C3600" s="43">
        <v>3</v>
      </c>
      <c r="D3600" s="23">
        <v>22390</v>
      </c>
      <c r="E3600" s="25">
        <f t="shared" si="683"/>
        <v>25811</v>
      </c>
      <c r="F3600" s="25">
        <f t="shared" si="684"/>
        <v>25981.375</v>
      </c>
      <c r="G3600" s="25">
        <f t="shared" si="673"/>
        <v>0.86177117261884717</v>
      </c>
      <c r="H3600" s="25">
        <f t="shared" si="680"/>
        <v>0.99730290362961838</v>
      </c>
      <c r="I3600" s="4">
        <f t="shared" si="674"/>
        <v>22450.551300425443</v>
      </c>
      <c r="J3600" s="25">
        <f t="shared" si="681"/>
        <v>25504.385160336766</v>
      </c>
      <c r="K3600" s="15">
        <f t="shared" si="675"/>
        <v>25435.597375692007</v>
      </c>
      <c r="L3600" s="36">
        <f t="shared" si="676"/>
        <v>-3045.5973756920066</v>
      </c>
      <c r="M3600" s="36">
        <f t="shared" si="677"/>
        <v>3045.5973756920066</v>
      </c>
      <c r="N3600" s="36">
        <f t="shared" si="678"/>
        <v>0.1360248939567667</v>
      </c>
      <c r="O3600" s="36">
        <f t="shared" si="679"/>
        <v>9275663.3748220373</v>
      </c>
      <c r="P3600" s="35">
        <f t="shared" si="682"/>
        <v>9275663.3748220373</v>
      </c>
    </row>
    <row r="3601" spans="1:16" x14ac:dyDescent="0.4">
      <c r="A3601" s="1">
        <v>3600</v>
      </c>
      <c r="B3601" s="21">
        <v>43413</v>
      </c>
      <c r="C3601" s="43">
        <v>4</v>
      </c>
      <c r="D3601" s="23">
        <v>27864</v>
      </c>
      <c r="E3601" s="25">
        <f t="shared" si="683"/>
        <v>26151.75</v>
      </c>
      <c r="F3601" s="25">
        <f t="shared" si="684"/>
        <v>25781.875</v>
      </c>
      <c r="G3601" s="25">
        <f t="shared" si="673"/>
        <v>1.0807592543211073</v>
      </c>
      <c r="H3601" s="25">
        <f t="shared" si="680"/>
        <v>0.99897478522145755</v>
      </c>
      <c r="I3601" s="4">
        <f t="shared" si="674"/>
        <v>27892.59590153016</v>
      </c>
      <c r="J3601" s="25">
        <f t="shared" si="681"/>
        <v>25504.731155926595</v>
      </c>
      <c r="K3601" s="15">
        <f t="shared" si="675"/>
        <v>25478.583328622786</v>
      </c>
      <c r="L3601" s="36">
        <f t="shared" si="676"/>
        <v>2385.4166713772138</v>
      </c>
      <c r="M3601" s="36">
        <f t="shared" si="677"/>
        <v>2385.4166713772138</v>
      </c>
      <c r="N3601" s="36">
        <f t="shared" si="678"/>
        <v>8.5609268998608018E-2</v>
      </c>
      <c r="O3601" s="36">
        <f t="shared" si="679"/>
        <v>5690212.6960843466</v>
      </c>
      <c r="P3601" s="35">
        <f t="shared" si="682"/>
        <v>5690212.6960843466</v>
      </c>
    </row>
    <row r="3602" spans="1:16" x14ac:dyDescent="0.4">
      <c r="A3602" s="1">
        <v>3601</v>
      </c>
      <c r="B3602" s="21">
        <v>43414</v>
      </c>
      <c r="C3602" s="43">
        <v>1</v>
      </c>
      <c r="D3602" s="23">
        <v>27167</v>
      </c>
      <c r="E3602" s="25">
        <f t="shared" si="683"/>
        <v>25412</v>
      </c>
      <c r="F3602" s="25">
        <f t="shared" si="684"/>
        <v>25445</v>
      </c>
      <c r="G3602" s="25">
        <f t="shared" si="673"/>
        <v>1.06767537826685</v>
      </c>
      <c r="H3602" s="25">
        <f t="shared" si="680"/>
        <v>1.002565354379422</v>
      </c>
      <c r="I3602" s="4">
        <f t="shared" si="674"/>
        <v>27097.485347293001</v>
      </c>
      <c r="J3602" s="25">
        <f t="shared" si="681"/>
        <v>25505.07715151642</v>
      </c>
      <c r="K3602" s="15">
        <f t="shared" si="675"/>
        <v>25570.506712884559</v>
      </c>
      <c r="L3602" s="36">
        <f t="shared" si="676"/>
        <v>1596.4932871154415</v>
      </c>
      <c r="M3602" s="36">
        <f t="shared" si="677"/>
        <v>1596.4932871154415</v>
      </c>
      <c r="N3602" s="36">
        <f t="shared" si="678"/>
        <v>5.8765903011574389E-2</v>
      </c>
      <c r="O3602" s="36">
        <f t="shared" si="679"/>
        <v>2548790.8158046673</v>
      </c>
      <c r="P3602" s="35">
        <f t="shared" si="682"/>
        <v>2548790.8158046673</v>
      </c>
    </row>
    <row r="3603" spans="1:16" x14ac:dyDescent="0.4">
      <c r="A3603" s="1">
        <v>3602</v>
      </c>
      <c r="B3603" s="21">
        <v>43415</v>
      </c>
      <c r="C3603" s="43">
        <v>2</v>
      </c>
      <c r="D3603" s="23">
        <v>24227</v>
      </c>
      <c r="E3603" s="25">
        <f t="shared" si="683"/>
        <v>25478</v>
      </c>
      <c r="F3603" s="25">
        <f t="shared" si="684"/>
        <v>24953.125</v>
      </c>
      <c r="G3603" s="25">
        <f t="shared" si="673"/>
        <v>0.97090043832185347</v>
      </c>
      <c r="H3603" s="25">
        <f t="shared" si="680"/>
        <v>1.001156956769502</v>
      </c>
      <c r="I3603" s="4">
        <f t="shared" si="674"/>
        <v>24199.002799895465</v>
      </c>
      <c r="J3603" s="25">
        <f t="shared" si="681"/>
        <v>25505.423147106245</v>
      </c>
      <c r="K3603" s="15">
        <f t="shared" si="675"/>
        <v>25534.931819075304</v>
      </c>
      <c r="L3603" s="36">
        <f t="shared" si="676"/>
        <v>-1307.9318190753038</v>
      </c>
      <c r="M3603" s="36">
        <f t="shared" si="677"/>
        <v>1307.9318190753038</v>
      </c>
      <c r="N3603" s="36">
        <f t="shared" si="678"/>
        <v>5.3986536470685756E-2</v>
      </c>
      <c r="O3603" s="36">
        <f t="shared" si="679"/>
        <v>1710685.6433496333</v>
      </c>
      <c r="P3603" s="35">
        <f t="shared" si="682"/>
        <v>1710685.6433496333</v>
      </c>
    </row>
    <row r="3604" spans="1:16" x14ac:dyDescent="0.4">
      <c r="A3604" s="1">
        <v>3603</v>
      </c>
      <c r="B3604" s="21">
        <v>43416</v>
      </c>
      <c r="C3604" s="43">
        <v>3</v>
      </c>
      <c r="D3604" s="23">
        <v>22654</v>
      </c>
      <c r="E3604" s="25">
        <f t="shared" si="683"/>
        <v>24428.25</v>
      </c>
      <c r="F3604" s="25">
        <f t="shared" si="684"/>
        <v>24832.25</v>
      </c>
      <c r="G3604" s="25">
        <f t="shared" si="673"/>
        <v>0.91228140824935311</v>
      </c>
      <c r="H3604" s="25">
        <f t="shared" si="680"/>
        <v>0.99730290362961838</v>
      </c>
      <c r="I3604" s="4">
        <f t="shared" si="674"/>
        <v>22715.265259483611</v>
      </c>
      <c r="J3604" s="25">
        <f t="shared" si="681"/>
        <v>25505.76914269607</v>
      </c>
      <c r="K3604" s="15">
        <f t="shared" si="675"/>
        <v>25436.977625317511</v>
      </c>
      <c r="L3604" s="36">
        <f t="shared" si="676"/>
        <v>-2782.9776253175114</v>
      </c>
      <c r="M3604" s="36">
        <f t="shared" si="677"/>
        <v>2782.9776253175114</v>
      </c>
      <c r="N3604" s="36">
        <f t="shared" si="678"/>
        <v>0.12284707448210079</v>
      </c>
      <c r="O3604" s="36">
        <f t="shared" si="679"/>
        <v>7744964.4630178949</v>
      </c>
      <c r="P3604" s="35">
        <f t="shared" si="682"/>
        <v>7744964.4630178949</v>
      </c>
    </row>
    <row r="3605" spans="1:16" x14ac:dyDescent="0.4">
      <c r="A3605" s="1">
        <v>3604</v>
      </c>
      <c r="B3605" s="21">
        <v>43417</v>
      </c>
      <c r="C3605" s="43">
        <v>4</v>
      </c>
      <c r="D3605" s="23">
        <v>23665</v>
      </c>
      <c r="E3605" s="25">
        <f t="shared" si="683"/>
        <v>25236.25</v>
      </c>
      <c r="F3605" s="25">
        <f t="shared" si="684"/>
        <v>24802.5</v>
      </c>
      <c r="G3605" s="25">
        <f t="shared" si="673"/>
        <v>0.95413768773309138</v>
      </c>
      <c r="H3605" s="25">
        <f t="shared" si="680"/>
        <v>0.99897478522145755</v>
      </c>
      <c r="I3605" s="4">
        <f t="shared" si="674"/>
        <v>23689.28660672234</v>
      </c>
      <c r="J3605" s="25">
        <f t="shared" si="681"/>
        <v>25506.115138285895</v>
      </c>
      <c r="K3605" s="15">
        <f t="shared" si="675"/>
        <v>25479.965892102919</v>
      </c>
      <c r="L3605" s="36">
        <f t="shared" si="676"/>
        <v>-1814.9658921029186</v>
      </c>
      <c r="M3605" s="36">
        <f t="shared" si="677"/>
        <v>1814.9658921029186</v>
      </c>
      <c r="N3605" s="36">
        <f t="shared" si="678"/>
        <v>7.6694100659324679E-2</v>
      </c>
      <c r="O3605" s="36">
        <f t="shared" si="679"/>
        <v>3294101.1894969433</v>
      </c>
      <c r="P3605" s="35">
        <f t="shared" si="682"/>
        <v>3294101.1894969433</v>
      </c>
    </row>
    <row r="3606" spans="1:16" x14ac:dyDescent="0.4">
      <c r="A3606" s="1">
        <v>3605</v>
      </c>
      <c r="B3606" s="21">
        <v>43418</v>
      </c>
      <c r="C3606" s="43">
        <v>1</v>
      </c>
      <c r="D3606" s="23">
        <v>30399</v>
      </c>
      <c r="E3606" s="25">
        <f t="shared" si="683"/>
        <v>24368.75</v>
      </c>
      <c r="F3606" s="25">
        <f t="shared" si="684"/>
        <v>24738.625</v>
      </c>
      <c r="G3606" s="25">
        <f t="shared" si="673"/>
        <v>1.2288071790570414</v>
      </c>
      <c r="H3606" s="25">
        <f t="shared" si="680"/>
        <v>1.002565354379422</v>
      </c>
      <c r="I3606" s="4">
        <f t="shared" si="674"/>
        <v>30321.21533744469</v>
      </c>
      <c r="J3606" s="25">
        <f t="shared" si="681"/>
        <v>25506.46113387572</v>
      </c>
      <c r="K3606" s="15">
        <f t="shared" si="675"/>
        <v>25571.894245649066</v>
      </c>
      <c r="L3606" s="36">
        <f t="shared" si="676"/>
        <v>4827.1057543509341</v>
      </c>
      <c r="M3606" s="36">
        <f t="shared" si="677"/>
        <v>4827.1057543509341</v>
      </c>
      <c r="N3606" s="36">
        <f t="shared" si="678"/>
        <v>0.15879159690617894</v>
      </c>
      <c r="O3606" s="36">
        <f t="shared" si="679"/>
        <v>23300949.9636879</v>
      </c>
      <c r="P3606" s="35">
        <f t="shared" si="682"/>
        <v>23300949.9636879</v>
      </c>
    </row>
    <row r="3607" spans="1:16" x14ac:dyDescent="0.4">
      <c r="A3607" s="1">
        <v>3606</v>
      </c>
      <c r="B3607" s="21">
        <v>43419</v>
      </c>
      <c r="C3607" s="43">
        <v>2</v>
      </c>
      <c r="D3607" s="23">
        <v>20757</v>
      </c>
      <c r="E3607" s="25">
        <f t="shared" si="683"/>
        <v>25108.5</v>
      </c>
      <c r="F3607" s="25">
        <f t="shared" si="684"/>
        <v>25372.5</v>
      </c>
      <c r="G3607" s="25">
        <f t="shared" si="673"/>
        <v>0.8180904522613065</v>
      </c>
      <c r="H3607" s="25">
        <f t="shared" si="680"/>
        <v>1.001156956769502</v>
      </c>
      <c r="I3607" s="4">
        <f t="shared" si="674"/>
        <v>20733.012800488304</v>
      </c>
      <c r="J3607" s="25">
        <f t="shared" si="681"/>
        <v>25506.807129465546</v>
      </c>
      <c r="K3607" s="15">
        <f t="shared" si="675"/>
        <v>25536.317402642362</v>
      </c>
      <c r="L3607" s="36">
        <f t="shared" si="676"/>
        <v>-4779.3174026423621</v>
      </c>
      <c r="M3607" s="36">
        <f t="shared" si="677"/>
        <v>4779.3174026423621</v>
      </c>
      <c r="N3607" s="36">
        <f t="shared" si="678"/>
        <v>0.2302508745311154</v>
      </c>
      <c r="O3607" s="36">
        <f t="shared" si="679"/>
        <v>22841874.835200135</v>
      </c>
      <c r="P3607" s="35">
        <f t="shared" si="682"/>
        <v>22841874.835200135</v>
      </c>
    </row>
    <row r="3608" spans="1:16" x14ac:dyDescent="0.4">
      <c r="A3608" s="1">
        <v>3607</v>
      </c>
      <c r="B3608" s="21">
        <v>43420</v>
      </c>
      <c r="C3608" s="43">
        <v>3</v>
      </c>
      <c r="D3608" s="23">
        <v>25613</v>
      </c>
      <c r="E3608" s="25">
        <f t="shared" si="683"/>
        <v>25636.5</v>
      </c>
      <c r="F3608" s="25">
        <f t="shared" si="684"/>
        <v>24855.125</v>
      </c>
      <c r="G3608" s="25">
        <f t="shared" si="673"/>
        <v>1.0304916993980116</v>
      </c>
      <c r="H3608" s="25">
        <f t="shared" si="680"/>
        <v>0.99730290362961838</v>
      </c>
      <c r="I3608" s="4">
        <f t="shared" si="674"/>
        <v>25682.267550593875</v>
      </c>
      <c r="J3608" s="25">
        <f t="shared" si="681"/>
        <v>25507.153125055371</v>
      </c>
      <c r="K3608" s="15">
        <f t="shared" si="675"/>
        <v>25438.357874943016</v>
      </c>
      <c r="L3608" s="36">
        <f t="shared" si="676"/>
        <v>174.64212505698379</v>
      </c>
      <c r="M3608" s="36">
        <f t="shared" si="677"/>
        <v>174.64212505698379</v>
      </c>
      <c r="N3608" s="36">
        <f t="shared" si="678"/>
        <v>6.8184954927959941E-3</v>
      </c>
      <c r="O3608" s="36">
        <f t="shared" si="679"/>
        <v>30499.871844419165</v>
      </c>
      <c r="P3608" s="35">
        <f t="shared" si="682"/>
        <v>30499.871844419165</v>
      </c>
    </row>
    <row r="3609" spans="1:16" x14ac:dyDescent="0.4">
      <c r="A3609" s="1">
        <v>3608</v>
      </c>
      <c r="B3609" s="21">
        <v>43421</v>
      </c>
      <c r="C3609" s="43">
        <v>4</v>
      </c>
      <c r="D3609" s="23">
        <v>25777</v>
      </c>
      <c r="E3609" s="25">
        <f t="shared" si="683"/>
        <v>24073.75</v>
      </c>
      <c r="F3609" s="25">
        <f t="shared" si="684"/>
        <v>24252.5</v>
      </c>
      <c r="G3609" s="25">
        <f t="shared" si="673"/>
        <v>1.0628594990207194</v>
      </c>
      <c r="H3609" s="25">
        <f t="shared" si="680"/>
        <v>0.99897478522145755</v>
      </c>
      <c r="I3609" s="4">
        <f t="shared" si="674"/>
        <v>25803.454082462784</v>
      </c>
      <c r="J3609" s="25">
        <f t="shared" si="681"/>
        <v>25507.499120645196</v>
      </c>
      <c r="K3609" s="15">
        <f t="shared" si="675"/>
        <v>25481.348455583051</v>
      </c>
      <c r="L3609" s="36">
        <f t="shared" si="676"/>
        <v>295.65154441694904</v>
      </c>
      <c r="M3609" s="36">
        <f t="shared" si="677"/>
        <v>295.65154441694904</v>
      </c>
      <c r="N3609" s="36">
        <f t="shared" si="678"/>
        <v>1.1469587012334602E-2</v>
      </c>
      <c r="O3609" s="36">
        <f t="shared" si="679"/>
        <v>87409.835716127185</v>
      </c>
      <c r="P3609" s="35">
        <f t="shared" si="682"/>
        <v>87409.835716127185</v>
      </c>
    </row>
    <row r="3610" spans="1:16" x14ac:dyDescent="0.4">
      <c r="A3610" s="1">
        <v>3609</v>
      </c>
      <c r="B3610" s="21">
        <v>43422</v>
      </c>
      <c r="C3610" s="43">
        <v>1</v>
      </c>
      <c r="D3610" s="23">
        <v>24148</v>
      </c>
      <c r="E3610" s="25">
        <f t="shared" si="683"/>
        <v>24431.25</v>
      </c>
      <c r="F3610" s="25">
        <f t="shared" si="684"/>
        <v>24576.5</v>
      </c>
      <c r="G3610" s="25">
        <f t="shared" si="673"/>
        <v>0.98256464508778707</v>
      </c>
      <c r="H3610" s="25">
        <f t="shared" si="680"/>
        <v>1.002565354379422</v>
      </c>
      <c r="I3610" s="4">
        <f t="shared" si="674"/>
        <v>24086.210334833857</v>
      </c>
      <c r="J3610" s="25">
        <f t="shared" si="681"/>
        <v>25507.845116235025</v>
      </c>
      <c r="K3610" s="15">
        <f t="shared" si="675"/>
        <v>25573.281778413577</v>
      </c>
      <c r="L3610" s="36">
        <f t="shared" si="676"/>
        <v>-1425.2817784135768</v>
      </c>
      <c r="M3610" s="36">
        <f t="shared" si="677"/>
        <v>1425.2817784135768</v>
      </c>
      <c r="N3610" s="36">
        <f t="shared" si="678"/>
        <v>5.902276703716982E-2</v>
      </c>
      <c r="O3610" s="36">
        <f t="shared" si="679"/>
        <v>2031428.1478777684</v>
      </c>
      <c r="P3610" s="35">
        <f t="shared" si="682"/>
        <v>2031428.1478777684</v>
      </c>
    </row>
    <row r="3611" spans="1:16" x14ac:dyDescent="0.4">
      <c r="A3611" s="1">
        <v>3610</v>
      </c>
      <c r="B3611" s="21">
        <v>43423</v>
      </c>
      <c r="C3611" s="43">
        <v>2</v>
      </c>
      <c r="D3611" s="23">
        <v>22187</v>
      </c>
      <c r="E3611" s="25">
        <f t="shared" si="683"/>
        <v>24721.75</v>
      </c>
      <c r="F3611" s="25">
        <f t="shared" si="684"/>
        <v>24948.625</v>
      </c>
      <c r="G3611" s="25">
        <f t="shared" si="673"/>
        <v>0.88930752696791904</v>
      </c>
      <c r="H3611" s="25">
        <f t="shared" si="680"/>
        <v>1.001156956769502</v>
      </c>
      <c r="I3611" s="4">
        <f t="shared" si="674"/>
        <v>22161.360264220937</v>
      </c>
      <c r="J3611" s="25">
        <f t="shared" si="681"/>
        <v>25508.19111182485</v>
      </c>
      <c r="K3611" s="15">
        <f t="shared" si="675"/>
        <v>25537.702986209428</v>
      </c>
      <c r="L3611" s="36">
        <f t="shared" si="676"/>
        <v>-3350.7029862094278</v>
      </c>
      <c r="M3611" s="36">
        <f t="shared" si="677"/>
        <v>3350.7029862094278</v>
      </c>
      <c r="N3611" s="36">
        <f t="shared" si="678"/>
        <v>0.15102100266865406</v>
      </c>
      <c r="O3611" s="36">
        <f t="shared" si="679"/>
        <v>11227210.501792777</v>
      </c>
      <c r="P3611" s="35">
        <f t="shared" si="682"/>
        <v>11227210.501792777</v>
      </c>
    </row>
    <row r="3612" spans="1:16" x14ac:dyDescent="0.4">
      <c r="A3612" s="1">
        <v>3611</v>
      </c>
      <c r="B3612" s="21">
        <v>43424</v>
      </c>
      <c r="C3612" s="43">
        <v>3</v>
      </c>
      <c r="D3612" s="23">
        <v>26775</v>
      </c>
      <c r="E3612" s="25">
        <f t="shared" si="683"/>
        <v>25175.5</v>
      </c>
      <c r="F3612" s="25">
        <f t="shared" si="684"/>
        <v>24927.5</v>
      </c>
      <c r="G3612" s="25">
        <f t="shared" si="673"/>
        <v>1.0741149333065891</v>
      </c>
      <c r="H3612" s="25">
        <f t="shared" si="680"/>
        <v>0.99730290362961838</v>
      </c>
      <c r="I3612" s="4">
        <f t="shared" si="674"/>
        <v>26847.410052205953</v>
      </c>
      <c r="J3612" s="25">
        <f t="shared" si="681"/>
        <v>25508.537107414675</v>
      </c>
      <c r="K3612" s="15">
        <f t="shared" si="675"/>
        <v>25439.738124568521</v>
      </c>
      <c r="L3612" s="36">
        <f t="shared" si="676"/>
        <v>1335.261875431479</v>
      </c>
      <c r="M3612" s="36">
        <f t="shared" si="677"/>
        <v>1335.261875431479</v>
      </c>
      <c r="N3612" s="36">
        <f t="shared" si="678"/>
        <v>4.986972457260426E-2</v>
      </c>
      <c r="O3612" s="36">
        <f t="shared" si="679"/>
        <v>1782924.2759807906</v>
      </c>
      <c r="P3612" s="35">
        <f t="shared" si="682"/>
        <v>1782924.2759807906</v>
      </c>
    </row>
    <row r="3613" spans="1:16" x14ac:dyDescent="0.4">
      <c r="A3613" s="1">
        <v>3612</v>
      </c>
      <c r="B3613" s="21">
        <v>43425</v>
      </c>
      <c r="C3613" s="43">
        <v>4</v>
      </c>
      <c r="D3613" s="23">
        <v>27592</v>
      </c>
      <c r="E3613" s="25">
        <f t="shared" si="683"/>
        <v>24679.5</v>
      </c>
      <c r="F3613" s="25">
        <f t="shared" si="684"/>
        <v>25376</v>
      </c>
      <c r="G3613" s="25">
        <f t="shared" si="673"/>
        <v>1.0873266078184112</v>
      </c>
      <c r="H3613" s="25">
        <f t="shared" si="680"/>
        <v>0.99897478522145755</v>
      </c>
      <c r="I3613" s="4">
        <f t="shared" si="674"/>
        <v>27620.316756927226</v>
      </c>
      <c r="J3613" s="25">
        <f t="shared" si="681"/>
        <v>25508.8831030045</v>
      </c>
      <c r="K3613" s="15">
        <f t="shared" si="675"/>
        <v>25482.731019063187</v>
      </c>
      <c r="L3613" s="36">
        <f t="shared" si="676"/>
        <v>2109.268980936813</v>
      </c>
      <c r="M3613" s="36">
        <f t="shared" si="677"/>
        <v>2109.268980936813</v>
      </c>
      <c r="N3613" s="36">
        <f t="shared" si="678"/>
        <v>7.6444947120064263E-2</v>
      </c>
      <c r="O3613" s="36">
        <f t="shared" si="679"/>
        <v>4449015.6339422213</v>
      </c>
      <c r="P3613" s="35">
        <f t="shared" si="682"/>
        <v>4449015.6339422213</v>
      </c>
    </row>
    <row r="3614" spans="1:16" x14ac:dyDescent="0.4">
      <c r="A3614" s="1">
        <v>3613</v>
      </c>
      <c r="B3614" s="21">
        <v>43426</v>
      </c>
      <c r="C3614" s="43">
        <v>1</v>
      </c>
      <c r="D3614" s="23">
        <v>22164</v>
      </c>
      <c r="E3614" s="25">
        <f t="shared" si="683"/>
        <v>26072.5</v>
      </c>
      <c r="F3614" s="25">
        <f t="shared" si="684"/>
        <v>26169.375</v>
      </c>
      <c r="G3614" s="25">
        <f t="shared" si="673"/>
        <v>0.84694418571326213</v>
      </c>
      <c r="H3614" s="25">
        <f t="shared" si="680"/>
        <v>1.002565354379422</v>
      </c>
      <c r="I3614" s="4">
        <f t="shared" si="674"/>
        <v>22107.28697454272</v>
      </c>
      <c r="J3614" s="25">
        <f t="shared" si="681"/>
        <v>25509.229098594325</v>
      </c>
      <c r="K3614" s="15">
        <f t="shared" si="675"/>
        <v>25574.669311178084</v>
      </c>
      <c r="L3614" s="36">
        <f t="shared" si="676"/>
        <v>-3410.6693111780842</v>
      </c>
      <c r="M3614" s="36">
        <f t="shared" si="677"/>
        <v>3410.6693111780842</v>
      </c>
      <c r="N3614" s="36">
        <f t="shared" si="678"/>
        <v>0.15388329323127975</v>
      </c>
      <c r="O3614" s="36">
        <f t="shared" si="679"/>
        <v>11632665.150211988</v>
      </c>
      <c r="P3614" s="35">
        <f t="shared" si="682"/>
        <v>11632665.150211988</v>
      </c>
    </row>
    <row r="3615" spans="1:16" x14ac:dyDescent="0.4">
      <c r="A3615" s="1">
        <v>3614</v>
      </c>
      <c r="B3615" s="21">
        <v>43427</v>
      </c>
      <c r="C3615" s="43">
        <v>2</v>
      </c>
      <c r="D3615" s="23">
        <v>27759</v>
      </c>
      <c r="E3615" s="25">
        <f t="shared" si="683"/>
        <v>26266.25</v>
      </c>
      <c r="F3615" s="25">
        <f t="shared" si="684"/>
        <v>25869</v>
      </c>
      <c r="G3615" s="25">
        <f t="shared" si="673"/>
        <v>1.0730604198074916</v>
      </c>
      <c r="H3615" s="25">
        <f t="shared" si="680"/>
        <v>1.001156956769502</v>
      </c>
      <c r="I3615" s="4">
        <f t="shared" si="674"/>
        <v>27726.921150877046</v>
      </c>
      <c r="J3615" s="25">
        <f t="shared" si="681"/>
        <v>25509.575094184151</v>
      </c>
      <c r="K3615" s="15">
        <f t="shared" si="675"/>
        <v>25539.088569776486</v>
      </c>
      <c r="L3615" s="36">
        <f t="shared" si="676"/>
        <v>2219.9114302235139</v>
      </c>
      <c r="M3615" s="36">
        <f t="shared" si="677"/>
        <v>2219.9114302235139</v>
      </c>
      <c r="N3615" s="36">
        <f t="shared" si="678"/>
        <v>7.9970871797381535E-2</v>
      </c>
      <c r="O3615" s="36">
        <f t="shared" si="679"/>
        <v>4928006.7580370074</v>
      </c>
      <c r="P3615" s="35">
        <f t="shared" si="682"/>
        <v>4928006.7580370074</v>
      </c>
    </row>
    <row r="3616" spans="1:16" x14ac:dyDescent="0.4">
      <c r="A3616" s="1">
        <v>3615</v>
      </c>
      <c r="B3616" s="21">
        <v>43428</v>
      </c>
      <c r="C3616" s="43">
        <v>3</v>
      </c>
      <c r="D3616" s="23">
        <v>27550</v>
      </c>
      <c r="E3616" s="25">
        <f t="shared" si="683"/>
        <v>25471.75</v>
      </c>
      <c r="F3616" s="25">
        <f t="shared" si="684"/>
        <v>25512.125</v>
      </c>
      <c r="G3616" s="25">
        <f t="shared" si="673"/>
        <v>1.0798786851350093</v>
      </c>
      <c r="H3616" s="25">
        <f t="shared" si="680"/>
        <v>0.99730290362961838</v>
      </c>
      <c r="I3616" s="4">
        <f t="shared" si="674"/>
        <v>27624.505954744127</v>
      </c>
      <c r="J3616" s="25">
        <f t="shared" si="681"/>
        <v>25509.921089773976</v>
      </c>
      <c r="K3616" s="15">
        <f t="shared" si="675"/>
        <v>25441.118374194026</v>
      </c>
      <c r="L3616" s="36">
        <f t="shared" si="676"/>
        <v>2108.8816258059742</v>
      </c>
      <c r="M3616" s="36">
        <f t="shared" si="677"/>
        <v>2108.8816258059742</v>
      </c>
      <c r="N3616" s="36">
        <f t="shared" si="678"/>
        <v>7.654742743397365E-2</v>
      </c>
      <c r="O3616" s="36">
        <f t="shared" si="679"/>
        <v>4447381.7116620485</v>
      </c>
      <c r="P3616" s="35">
        <f t="shared" si="682"/>
        <v>4447381.7116620485</v>
      </c>
    </row>
    <row r="3617" spans="1:16" x14ac:dyDescent="0.4">
      <c r="A3617" s="1">
        <v>3616</v>
      </c>
      <c r="B3617" s="21">
        <v>43429</v>
      </c>
      <c r="C3617" s="43">
        <v>4</v>
      </c>
      <c r="D3617" s="23">
        <v>24414</v>
      </c>
      <c r="E3617" s="25">
        <f t="shared" si="683"/>
        <v>25552.5</v>
      </c>
      <c r="F3617" s="25">
        <f t="shared" si="684"/>
        <v>25486</v>
      </c>
      <c r="G3617" s="25">
        <f t="shared" si="673"/>
        <v>0.95793769128148787</v>
      </c>
      <c r="H3617" s="25">
        <f t="shared" si="680"/>
        <v>0.99897478522145755</v>
      </c>
      <c r="I3617" s="4">
        <f t="shared" si="674"/>
        <v>24439.055280647335</v>
      </c>
      <c r="J3617" s="25">
        <f t="shared" si="681"/>
        <v>25510.267085363801</v>
      </c>
      <c r="K3617" s="15">
        <f t="shared" si="675"/>
        <v>25484.113582543319</v>
      </c>
      <c r="L3617" s="36">
        <f t="shared" si="676"/>
        <v>-1070.1135825433194</v>
      </c>
      <c r="M3617" s="36">
        <f t="shared" si="677"/>
        <v>1070.1135825433194</v>
      </c>
      <c r="N3617" s="36">
        <f t="shared" si="678"/>
        <v>4.3831964550803612E-2</v>
      </c>
      <c r="O3617" s="36">
        <f t="shared" si="679"/>
        <v>1145143.0795436976</v>
      </c>
      <c r="P3617" s="35">
        <f t="shared" si="682"/>
        <v>1145143.0795436976</v>
      </c>
    </row>
    <row r="3618" spans="1:16" x14ac:dyDescent="0.4">
      <c r="A3618" s="1">
        <v>3617</v>
      </c>
      <c r="B3618" s="21">
        <v>43430</v>
      </c>
      <c r="C3618" s="43">
        <v>1</v>
      </c>
      <c r="D3618" s="23">
        <v>22487</v>
      </c>
      <c r="E3618" s="25">
        <f t="shared" si="683"/>
        <v>25419.5</v>
      </c>
      <c r="F3618" s="25">
        <f t="shared" si="684"/>
        <v>25048</v>
      </c>
      <c r="G3618" s="25">
        <f t="shared" si="673"/>
        <v>0.89775630788885341</v>
      </c>
      <c r="H3618" s="25">
        <f t="shared" si="680"/>
        <v>1.002565354379422</v>
      </c>
      <c r="I3618" s="4">
        <f t="shared" si="674"/>
        <v>22429.460485315922</v>
      </c>
      <c r="J3618" s="25">
        <f t="shared" si="681"/>
        <v>25510.613080953626</v>
      </c>
      <c r="K3618" s="15">
        <f t="shared" si="675"/>
        <v>25576.056843942588</v>
      </c>
      <c r="L3618" s="36">
        <f t="shared" si="676"/>
        <v>-3089.0568439425879</v>
      </c>
      <c r="M3618" s="36">
        <f t="shared" si="677"/>
        <v>3089.0568439425879</v>
      </c>
      <c r="N3618" s="36">
        <f t="shared" si="678"/>
        <v>0.13737078507326847</v>
      </c>
      <c r="O3618" s="36">
        <f t="shared" si="679"/>
        <v>9542272.1851085424</v>
      </c>
      <c r="P3618" s="35">
        <f t="shared" si="682"/>
        <v>9542272.1851085424</v>
      </c>
    </row>
    <row r="3619" spans="1:16" x14ac:dyDescent="0.4">
      <c r="A3619" s="1">
        <v>3618</v>
      </c>
      <c r="B3619" s="21">
        <v>43431</v>
      </c>
      <c r="C3619" s="43">
        <v>2</v>
      </c>
      <c r="D3619" s="23">
        <v>27227</v>
      </c>
      <c r="E3619" s="25">
        <f t="shared" si="683"/>
        <v>24676.5</v>
      </c>
      <c r="F3619" s="25">
        <f t="shared" si="684"/>
        <v>24564.5</v>
      </c>
      <c r="G3619" s="25">
        <f t="shared" si="673"/>
        <v>1.1083881210690223</v>
      </c>
      <c r="H3619" s="25">
        <f t="shared" si="680"/>
        <v>1.001156956769502</v>
      </c>
      <c r="I3619" s="4">
        <f t="shared" si="674"/>
        <v>27195.535940593294</v>
      </c>
      <c r="J3619" s="25">
        <f t="shared" si="681"/>
        <v>25510.959076543455</v>
      </c>
      <c r="K3619" s="15">
        <f t="shared" si="675"/>
        <v>25540.474153343552</v>
      </c>
      <c r="L3619" s="36">
        <f t="shared" si="676"/>
        <v>1686.5258466564483</v>
      </c>
      <c r="M3619" s="36">
        <f t="shared" si="677"/>
        <v>1686.5258466564483</v>
      </c>
      <c r="N3619" s="36">
        <f t="shared" si="678"/>
        <v>6.1943139040527721E-2</v>
      </c>
      <c r="O3619" s="36">
        <f t="shared" si="679"/>
        <v>2844369.4314402496</v>
      </c>
      <c r="P3619" s="35">
        <f t="shared" si="682"/>
        <v>2844369.4314402496</v>
      </c>
    </row>
    <row r="3620" spans="1:16" x14ac:dyDescent="0.4">
      <c r="A3620" s="1">
        <v>3619</v>
      </c>
      <c r="B3620" s="21">
        <v>43432</v>
      </c>
      <c r="C3620" s="43">
        <v>3</v>
      </c>
      <c r="D3620" s="23">
        <v>24578</v>
      </c>
      <c r="E3620" s="25">
        <f t="shared" si="683"/>
        <v>24452.5</v>
      </c>
      <c r="F3620" s="25">
        <f t="shared" si="684"/>
        <v>24657.75</v>
      </c>
      <c r="G3620" s="25">
        <f t="shared" si="673"/>
        <v>0.99676572274437047</v>
      </c>
      <c r="H3620" s="25">
        <f t="shared" si="680"/>
        <v>0.99730290362961838</v>
      </c>
      <c r="I3620" s="4">
        <f t="shared" si="674"/>
        <v>24644.468506559024</v>
      </c>
      <c r="J3620" s="25">
        <f t="shared" si="681"/>
        <v>25511.30507213328</v>
      </c>
      <c r="K3620" s="15">
        <f t="shared" si="675"/>
        <v>25442.498623819531</v>
      </c>
      <c r="L3620" s="36">
        <f t="shared" si="676"/>
        <v>-864.49862381953062</v>
      </c>
      <c r="M3620" s="36">
        <f t="shared" si="677"/>
        <v>864.49862381953062</v>
      </c>
      <c r="N3620" s="36">
        <f t="shared" si="678"/>
        <v>3.5173676614025984E-2</v>
      </c>
      <c r="O3620" s="36">
        <f t="shared" si="679"/>
        <v>747357.87058586231</v>
      </c>
      <c r="P3620" s="35">
        <f t="shared" si="682"/>
        <v>747357.87058586231</v>
      </c>
    </row>
    <row r="3621" spans="1:16" x14ac:dyDescent="0.4">
      <c r="A3621" s="1">
        <v>3620</v>
      </c>
      <c r="B3621" s="21">
        <v>43433</v>
      </c>
      <c r="C3621" s="43">
        <v>4</v>
      </c>
      <c r="D3621" s="23">
        <v>23518</v>
      </c>
      <c r="E3621" s="25">
        <f t="shared" si="683"/>
        <v>24863</v>
      </c>
      <c r="F3621" s="25">
        <f t="shared" si="684"/>
        <v>25001.375</v>
      </c>
      <c r="G3621" s="25">
        <f t="shared" si="673"/>
        <v>0.94066826324552144</v>
      </c>
      <c r="H3621" s="25">
        <f t="shared" si="680"/>
        <v>0.99897478522145755</v>
      </c>
      <c r="I3621" s="4">
        <f t="shared" si="674"/>
        <v>23542.135745484724</v>
      </c>
      <c r="J3621" s="25">
        <f t="shared" si="681"/>
        <v>25511.651067723105</v>
      </c>
      <c r="K3621" s="15">
        <f t="shared" si="675"/>
        <v>25485.496146023459</v>
      </c>
      <c r="L3621" s="36">
        <f t="shared" si="676"/>
        <v>-1967.496146023459</v>
      </c>
      <c r="M3621" s="36">
        <f t="shared" si="677"/>
        <v>1967.496146023459</v>
      </c>
      <c r="N3621" s="36">
        <f t="shared" si="678"/>
        <v>8.3659160899033039E-2</v>
      </c>
      <c r="O3621" s="36">
        <f t="shared" si="679"/>
        <v>3871041.0846171645</v>
      </c>
      <c r="P3621" s="35">
        <f t="shared" si="682"/>
        <v>3871041.0846171645</v>
      </c>
    </row>
    <row r="3622" spans="1:16" x14ac:dyDescent="0.4">
      <c r="A3622" s="1">
        <v>3621</v>
      </c>
      <c r="B3622" s="21">
        <v>43434</v>
      </c>
      <c r="C3622" s="43">
        <v>1</v>
      </c>
      <c r="D3622" s="23">
        <v>24129</v>
      </c>
      <c r="E3622" s="25">
        <f t="shared" si="683"/>
        <v>25139.75</v>
      </c>
      <c r="F3622" s="25">
        <f t="shared" si="684"/>
        <v>25274.625</v>
      </c>
      <c r="G3622" s="25">
        <f t="shared" si="673"/>
        <v>0.95467291799581599</v>
      </c>
      <c r="H3622" s="25">
        <f t="shared" si="680"/>
        <v>1.002565354379422</v>
      </c>
      <c r="I3622" s="4">
        <f t="shared" si="674"/>
        <v>24067.258951847198</v>
      </c>
      <c r="J3622" s="25">
        <f t="shared" si="681"/>
        <v>25511.997063312931</v>
      </c>
      <c r="K3622" s="15">
        <f t="shared" si="675"/>
        <v>25577.444376707099</v>
      </c>
      <c r="L3622" s="36">
        <f t="shared" si="676"/>
        <v>-1448.4443767070989</v>
      </c>
      <c r="M3622" s="36">
        <f t="shared" si="677"/>
        <v>1448.4443767070989</v>
      </c>
      <c r="N3622" s="36">
        <f t="shared" si="678"/>
        <v>6.0029192121807733E-2</v>
      </c>
      <c r="O3622" s="36">
        <f t="shared" si="679"/>
        <v>2097991.1124144159</v>
      </c>
      <c r="P3622" s="35">
        <f t="shared" si="682"/>
        <v>2097991.1124144159</v>
      </c>
    </row>
    <row r="3623" spans="1:16" x14ac:dyDescent="0.4">
      <c r="A3623" s="1">
        <v>3622</v>
      </c>
      <c r="B3623" s="21">
        <v>43435</v>
      </c>
      <c r="C3623" s="43">
        <v>2</v>
      </c>
      <c r="D3623" s="23">
        <v>28334</v>
      </c>
      <c r="E3623" s="25">
        <f t="shared" si="683"/>
        <v>25409.5</v>
      </c>
      <c r="F3623" s="25">
        <f t="shared" si="684"/>
        <v>25637.75</v>
      </c>
      <c r="G3623" s="25">
        <f t="shared" si="673"/>
        <v>1.1051671851078975</v>
      </c>
      <c r="H3623" s="25">
        <f t="shared" si="680"/>
        <v>1.001156956769502</v>
      </c>
      <c r="I3623" s="4">
        <f t="shared" si="674"/>
        <v>28301.256669510796</v>
      </c>
      <c r="J3623" s="25">
        <f t="shared" si="681"/>
        <v>25512.343058902756</v>
      </c>
      <c r="K3623" s="15">
        <f t="shared" si="675"/>
        <v>25541.85973691061</v>
      </c>
      <c r="L3623" s="36">
        <f t="shared" si="676"/>
        <v>2792.1402630893899</v>
      </c>
      <c r="M3623" s="36">
        <f t="shared" si="677"/>
        <v>2792.1402630893899</v>
      </c>
      <c r="N3623" s="36">
        <f t="shared" si="678"/>
        <v>9.8543808254725418E-2</v>
      </c>
      <c r="O3623" s="36">
        <f t="shared" si="679"/>
        <v>7796047.2487648875</v>
      </c>
      <c r="P3623" s="35">
        <f t="shared" si="682"/>
        <v>7796047.2487648875</v>
      </c>
    </row>
    <row r="3624" spans="1:16" x14ac:dyDescent="0.4">
      <c r="A3624" s="1">
        <v>3623</v>
      </c>
      <c r="B3624" s="21">
        <v>43436</v>
      </c>
      <c r="C3624" s="43">
        <v>3</v>
      </c>
      <c r="D3624" s="23">
        <v>25657</v>
      </c>
      <c r="E3624" s="25">
        <f t="shared" si="683"/>
        <v>25866</v>
      </c>
      <c r="F3624" s="25">
        <f t="shared" si="684"/>
        <v>26546.375</v>
      </c>
      <c r="G3624" s="25">
        <f t="shared" si="673"/>
        <v>0.9664973089546125</v>
      </c>
      <c r="H3624" s="25">
        <f t="shared" si="680"/>
        <v>0.99730290362961838</v>
      </c>
      <c r="I3624" s="4">
        <f t="shared" si="674"/>
        <v>25726.386543770237</v>
      </c>
      <c r="J3624" s="25">
        <f t="shared" si="681"/>
        <v>25512.689054492581</v>
      </c>
      <c r="K3624" s="15">
        <f t="shared" si="675"/>
        <v>25443.878873445035</v>
      </c>
      <c r="L3624" s="36">
        <f t="shared" si="676"/>
        <v>213.12112655496458</v>
      </c>
      <c r="M3624" s="36">
        <f t="shared" si="677"/>
        <v>213.12112655496458</v>
      </c>
      <c r="N3624" s="36">
        <f t="shared" si="678"/>
        <v>8.3065489556442516E-3</v>
      </c>
      <c r="O3624" s="36">
        <f t="shared" si="679"/>
        <v>45420.614584057228</v>
      </c>
      <c r="P3624" s="35">
        <f t="shared" si="682"/>
        <v>45420.614584057228</v>
      </c>
    </row>
    <row r="3625" spans="1:16" x14ac:dyDescent="0.4">
      <c r="A3625" s="1">
        <v>3624</v>
      </c>
      <c r="B3625" s="21">
        <v>43437</v>
      </c>
      <c r="C3625" s="43">
        <v>4</v>
      </c>
      <c r="D3625" s="23">
        <v>25344</v>
      </c>
      <c r="E3625" s="25">
        <f t="shared" si="683"/>
        <v>27226.75</v>
      </c>
      <c r="F3625" s="25">
        <f t="shared" si="684"/>
        <v>27442.375</v>
      </c>
      <c r="G3625" s="25">
        <f t="shared" si="673"/>
        <v>0.92353522608739225</v>
      </c>
      <c r="H3625" s="25">
        <f t="shared" si="680"/>
        <v>0.99897478522145755</v>
      </c>
      <c r="I3625" s="4">
        <f t="shared" si="674"/>
        <v>25370.009708885314</v>
      </c>
      <c r="J3625" s="25">
        <f t="shared" si="681"/>
        <v>25513.035050082406</v>
      </c>
      <c r="K3625" s="15">
        <f t="shared" si="675"/>
        <v>25486.878709503591</v>
      </c>
      <c r="L3625" s="36">
        <f t="shared" si="676"/>
        <v>-142.87870950359138</v>
      </c>
      <c r="M3625" s="36">
        <f t="shared" si="677"/>
        <v>142.87870950359138</v>
      </c>
      <c r="N3625" s="36">
        <f t="shared" si="678"/>
        <v>5.6375753434182206E-3</v>
      </c>
      <c r="O3625" s="36">
        <f t="shared" si="679"/>
        <v>20414.325629411655</v>
      </c>
      <c r="P3625" s="35">
        <f t="shared" si="682"/>
        <v>20414.325629411655</v>
      </c>
    </row>
    <row r="3626" spans="1:16" x14ac:dyDescent="0.4">
      <c r="A3626" s="1">
        <v>3625</v>
      </c>
      <c r="B3626" s="21">
        <v>43438</v>
      </c>
      <c r="C3626" s="43">
        <v>1</v>
      </c>
      <c r="D3626" s="23">
        <v>29572</v>
      </c>
      <c r="E3626" s="25">
        <f t="shared" si="683"/>
        <v>27658</v>
      </c>
      <c r="F3626" s="25">
        <f t="shared" si="684"/>
        <v>27439.25</v>
      </c>
      <c r="G3626" s="25">
        <f t="shared" si="673"/>
        <v>1.0777262498063904</v>
      </c>
      <c r="H3626" s="25">
        <f t="shared" si="680"/>
        <v>1.002565354379422</v>
      </c>
      <c r="I3626" s="4">
        <f t="shared" si="674"/>
        <v>29496.331456920107</v>
      </c>
      <c r="J3626" s="25">
        <f t="shared" si="681"/>
        <v>25513.381045672231</v>
      </c>
      <c r="K3626" s="15">
        <f t="shared" si="675"/>
        <v>25578.831909471606</v>
      </c>
      <c r="L3626" s="36">
        <f t="shared" si="676"/>
        <v>3993.1680905283938</v>
      </c>
      <c r="M3626" s="36">
        <f t="shared" si="677"/>
        <v>3993.1680905283938</v>
      </c>
      <c r="N3626" s="36">
        <f t="shared" si="678"/>
        <v>0.13503206041283625</v>
      </c>
      <c r="O3626" s="36">
        <f t="shared" si="679"/>
        <v>15945391.399214178</v>
      </c>
      <c r="P3626" s="35">
        <f t="shared" si="682"/>
        <v>15945391.399214178</v>
      </c>
    </row>
    <row r="3627" spans="1:16" x14ac:dyDescent="0.4">
      <c r="A3627" s="1">
        <v>3626</v>
      </c>
      <c r="B3627" s="21">
        <v>43439</v>
      </c>
      <c r="C3627" s="43">
        <v>2</v>
      </c>
      <c r="D3627" s="23">
        <v>30059</v>
      </c>
      <c r="E3627" s="25">
        <f t="shared" si="683"/>
        <v>27220.5</v>
      </c>
      <c r="F3627" s="25">
        <f t="shared" si="684"/>
        <v>27349.5</v>
      </c>
      <c r="G3627" s="25">
        <f t="shared" si="673"/>
        <v>1.0990694528236349</v>
      </c>
      <c r="H3627" s="25">
        <f t="shared" si="680"/>
        <v>1.001156956769502</v>
      </c>
      <c r="I3627" s="4">
        <f t="shared" si="674"/>
        <v>30024.263225412051</v>
      </c>
      <c r="J3627" s="25">
        <f t="shared" si="681"/>
        <v>25513.72704126206</v>
      </c>
      <c r="K3627" s="15">
        <f t="shared" si="675"/>
        <v>25543.245320477676</v>
      </c>
      <c r="L3627" s="36">
        <f t="shared" si="676"/>
        <v>4515.7546795223243</v>
      </c>
      <c r="M3627" s="36">
        <f t="shared" si="677"/>
        <v>4515.7546795223243</v>
      </c>
      <c r="N3627" s="36">
        <f t="shared" si="678"/>
        <v>0.15022970423242038</v>
      </c>
      <c r="O3627" s="36">
        <f t="shared" si="679"/>
        <v>20392040.32562777</v>
      </c>
      <c r="P3627" s="35">
        <f t="shared" si="682"/>
        <v>20392040.32562777</v>
      </c>
    </row>
    <row r="3628" spans="1:16" x14ac:dyDescent="0.4">
      <c r="A3628" s="1">
        <v>3627</v>
      </c>
      <c r="B3628" s="21">
        <v>43440</v>
      </c>
      <c r="C3628" s="43">
        <v>3</v>
      </c>
      <c r="D3628" s="23">
        <v>23907</v>
      </c>
      <c r="E3628" s="25">
        <f t="shared" si="683"/>
        <v>27478.5</v>
      </c>
      <c r="F3628" s="25">
        <f t="shared" si="684"/>
        <v>27230.5</v>
      </c>
      <c r="G3628" s="25">
        <f t="shared" si="673"/>
        <v>0.877949358256367</v>
      </c>
      <c r="H3628" s="25">
        <f t="shared" si="680"/>
        <v>0.99730290362961838</v>
      </c>
      <c r="I3628" s="4">
        <f t="shared" si="674"/>
        <v>23971.653860619521</v>
      </c>
      <c r="J3628" s="25">
        <f t="shared" si="681"/>
        <v>25514.073036851885</v>
      </c>
      <c r="K3628" s="15">
        <f t="shared" si="675"/>
        <v>25445.25912307054</v>
      </c>
      <c r="L3628" s="36">
        <f t="shared" si="676"/>
        <v>-1538.2591230705402</v>
      </c>
      <c r="M3628" s="36">
        <f t="shared" si="677"/>
        <v>1538.2591230705402</v>
      </c>
      <c r="N3628" s="36">
        <f t="shared" si="678"/>
        <v>6.4343461039467115E-2</v>
      </c>
      <c r="O3628" s="36">
        <f t="shared" si="679"/>
        <v>2366241.1297097476</v>
      </c>
      <c r="P3628" s="35">
        <f t="shared" si="682"/>
        <v>2366241.1297097476</v>
      </c>
    </row>
    <row r="3629" spans="1:16" x14ac:dyDescent="0.4">
      <c r="A3629" s="1">
        <v>3628</v>
      </c>
      <c r="B3629" s="21">
        <v>43441</v>
      </c>
      <c r="C3629" s="43">
        <v>4</v>
      </c>
      <c r="D3629" s="23">
        <v>26376</v>
      </c>
      <c r="E3629" s="25">
        <f t="shared" si="683"/>
        <v>26982.5</v>
      </c>
      <c r="F3629" s="25">
        <f t="shared" si="684"/>
        <v>26483.875</v>
      </c>
      <c r="G3629" s="25">
        <f t="shared" ref="G3629:G3692" si="685">D3629/F3629</f>
        <v>0.99592676675901848</v>
      </c>
      <c r="H3629" s="25">
        <f t="shared" si="680"/>
        <v>0.99897478522145755</v>
      </c>
      <c r="I3629" s="4">
        <f t="shared" ref="I3629:I3692" si="686">D3629/H3629</f>
        <v>26403.068816349394</v>
      </c>
      <c r="J3629" s="25">
        <f t="shared" si="681"/>
        <v>25514.41903244171</v>
      </c>
      <c r="K3629" s="15">
        <f t="shared" ref="K3629:K3692" si="687">H3629*J3629</f>
        <v>25488.261272983727</v>
      </c>
      <c r="L3629" s="36">
        <f t="shared" ref="L3629:L3692" si="688">D3629-K3629</f>
        <v>887.73872701627261</v>
      </c>
      <c r="M3629" s="36">
        <f t="shared" ref="M3629:M3692" si="689">ABS(L3629)</f>
        <v>887.73872701627261</v>
      </c>
      <c r="N3629" s="36">
        <f t="shared" ref="N3629:N3692" si="690">M3629/D3629</f>
        <v>3.3657064263583281E-2</v>
      </c>
      <c r="O3629" s="36">
        <f t="shared" ref="O3629:O3692" si="691">L3629^2</f>
        <v>788080.04744447221</v>
      </c>
      <c r="P3629" s="35">
        <f t="shared" si="682"/>
        <v>788080.04744447221</v>
      </c>
    </row>
    <row r="3630" spans="1:16" x14ac:dyDescent="0.4">
      <c r="A3630" s="1">
        <v>3629</v>
      </c>
      <c r="B3630" s="21">
        <v>43442</v>
      </c>
      <c r="C3630" s="43">
        <v>1</v>
      </c>
      <c r="D3630" s="23">
        <v>27588</v>
      </c>
      <c r="E3630" s="25">
        <f t="shared" si="683"/>
        <v>25985.25</v>
      </c>
      <c r="F3630" s="25">
        <f t="shared" si="684"/>
        <v>26054.875</v>
      </c>
      <c r="G3630" s="25">
        <f t="shared" si="685"/>
        <v>1.0588421552588527</v>
      </c>
      <c r="H3630" s="25">
        <f t="shared" si="680"/>
        <v>1.002565354379422</v>
      </c>
      <c r="I3630" s="4">
        <f t="shared" si="686"/>
        <v>27517.408096628973</v>
      </c>
      <c r="J3630" s="25">
        <f t="shared" si="681"/>
        <v>25514.765028031536</v>
      </c>
      <c r="K3630" s="15">
        <f t="shared" si="687"/>
        <v>25580.219442236117</v>
      </c>
      <c r="L3630" s="36">
        <f t="shared" si="688"/>
        <v>2007.7805577638828</v>
      </c>
      <c r="M3630" s="36">
        <f t="shared" si="689"/>
        <v>2007.7805577638828</v>
      </c>
      <c r="N3630" s="36">
        <f t="shared" si="690"/>
        <v>7.2777314693485681E-2</v>
      </c>
      <c r="O3630" s="36">
        <f t="shared" si="691"/>
        <v>4031182.7681346484</v>
      </c>
      <c r="P3630" s="35">
        <f t="shared" si="682"/>
        <v>4031182.7681346484</v>
      </c>
    </row>
    <row r="3631" spans="1:16" x14ac:dyDescent="0.4">
      <c r="A3631" s="1">
        <v>3630</v>
      </c>
      <c r="B3631" s="21">
        <v>43443</v>
      </c>
      <c r="C3631" s="43">
        <v>2</v>
      </c>
      <c r="D3631" s="23">
        <v>26070</v>
      </c>
      <c r="E3631" s="25">
        <f t="shared" si="683"/>
        <v>26124.5</v>
      </c>
      <c r="F3631" s="25">
        <f t="shared" si="684"/>
        <v>26559.375</v>
      </c>
      <c r="G3631" s="25">
        <f t="shared" si="685"/>
        <v>0.98157430285915992</v>
      </c>
      <c r="H3631" s="25">
        <f t="shared" si="680"/>
        <v>1.001156956769502</v>
      </c>
      <c r="I3631" s="4">
        <f t="shared" si="686"/>
        <v>26039.872992664164</v>
      </c>
      <c r="J3631" s="25">
        <f t="shared" si="681"/>
        <v>25515.111023621361</v>
      </c>
      <c r="K3631" s="15">
        <f t="shared" si="687"/>
        <v>25544.630904044734</v>
      </c>
      <c r="L3631" s="36">
        <f t="shared" si="688"/>
        <v>525.36909595526595</v>
      </c>
      <c r="M3631" s="36">
        <f t="shared" si="689"/>
        <v>525.36909595526595</v>
      </c>
      <c r="N3631" s="36">
        <f t="shared" si="690"/>
        <v>2.0152247639250706E-2</v>
      </c>
      <c r="O3631" s="36">
        <f t="shared" si="691"/>
        <v>276012.68698485341</v>
      </c>
      <c r="P3631" s="35">
        <f t="shared" si="682"/>
        <v>276012.68698485341</v>
      </c>
    </row>
    <row r="3632" spans="1:16" x14ac:dyDescent="0.4">
      <c r="A3632" s="1">
        <v>3631</v>
      </c>
      <c r="B3632" s="21">
        <v>43444</v>
      </c>
      <c r="C3632" s="43">
        <v>3</v>
      </c>
      <c r="D3632" s="23">
        <v>24464</v>
      </c>
      <c r="E3632" s="25">
        <f t="shared" si="683"/>
        <v>26994.25</v>
      </c>
      <c r="F3632" s="25">
        <f t="shared" si="684"/>
        <v>27392.375</v>
      </c>
      <c r="G3632" s="25">
        <f t="shared" si="685"/>
        <v>0.89309525004677393</v>
      </c>
      <c r="H3632" s="25">
        <f t="shared" si="680"/>
        <v>0.99730290362961838</v>
      </c>
      <c r="I3632" s="4">
        <f t="shared" si="686"/>
        <v>24530.160206056637</v>
      </c>
      <c r="J3632" s="25">
        <f t="shared" si="681"/>
        <v>25515.457019211186</v>
      </c>
      <c r="K3632" s="15">
        <f t="shared" si="687"/>
        <v>25446.639372696041</v>
      </c>
      <c r="L3632" s="36">
        <f t="shared" si="688"/>
        <v>-982.63937269604139</v>
      </c>
      <c r="M3632" s="36">
        <f t="shared" si="689"/>
        <v>982.63937269604139</v>
      </c>
      <c r="N3632" s="36">
        <f t="shared" si="690"/>
        <v>4.0166750028451659E-2</v>
      </c>
      <c r="O3632" s="36">
        <f t="shared" si="691"/>
        <v>965580.13677246973</v>
      </c>
      <c r="P3632" s="35">
        <f t="shared" si="682"/>
        <v>965580.13677246973</v>
      </c>
    </row>
    <row r="3633" spans="1:16" x14ac:dyDescent="0.4">
      <c r="A3633" s="1">
        <v>3632</v>
      </c>
      <c r="B3633" s="21">
        <v>43445</v>
      </c>
      <c r="C3633" s="43">
        <v>4</v>
      </c>
      <c r="D3633" s="23">
        <v>29855</v>
      </c>
      <c r="E3633" s="25">
        <f t="shared" si="683"/>
        <v>27790.5</v>
      </c>
      <c r="F3633" s="25">
        <f t="shared" si="684"/>
        <v>27206.75</v>
      </c>
      <c r="G3633" s="25">
        <f t="shared" si="685"/>
        <v>1.0973379767888483</v>
      </c>
      <c r="H3633" s="25">
        <f t="shared" si="680"/>
        <v>0.99897478522145755</v>
      </c>
      <c r="I3633" s="4">
        <f t="shared" si="686"/>
        <v>29885.639198972975</v>
      </c>
      <c r="J3633" s="25">
        <f t="shared" si="681"/>
        <v>25515.803014801011</v>
      </c>
      <c r="K3633" s="15">
        <f t="shared" si="687"/>
        <v>25489.64383646386</v>
      </c>
      <c r="L3633" s="36">
        <f t="shared" si="688"/>
        <v>4365.3561635361402</v>
      </c>
      <c r="M3633" s="36">
        <f t="shared" si="689"/>
        <v>4365.3561635361402</v>
      </c>
      <c r="N3633" s="36">
        <f t="shared" si="690"/>
        <v>0.14621859532862636</v>
      </c>
      <c r="O3633" s="36">
        <f t="shared" si="691"/>
        <v>19056334.434522968</v>
      </c>
      <c r="P3633" s="35">
        <f t="shared" si="682"/>
        <v>19056334.434522968</v>
      </c>
    </row>
    <row r="3634" spans="1:16" x14ac:dyDescent="0.4">
      <c r="A3634" s="1">
        <v>3633</v>
      </c>
      <c r="B3634" s="21">
        <v>43446</v>
      </c>
      <c r="C3634" s="43">
        <v>1</v>
      </c>
      <c r="D3634" s="23">
        <v>30773</v>
      </c>
      <c r="E3634" s="25">
        <f t="shared" si="683"/>
        <v>26623</v>
      </c>
      <c r="F3634" s="25">
        <f t="shared" si="684"/>
        <v>27760.375</v>
      </c>
      <c r="G3634" s="25">
        <f t="shared" si="685"/>
        <v>1.1085224893395713</v>
      </c>
      <c r="H3634" s="25">
        <f t="shared" si="680"/>
        <v>1.002565354379422</v>
      </c>
      <c r="I3634" s="4">
        <f t="shared" si="686"/>
        <v>30694.258349918928</v>
      </c>
      <c r="J3634" s="25">
        <f t="shared" si="681"/>
        <v>25516.149010390836</v>
      </c>
      <c r="K3634" s="15">
        <f t="shared" si="687"/>
        <v>25581.606975000625</v>
      </c>
      <c r="L3634" s="36">
        <f t="shared" si="688"/>
        <v>5191.3930249993755</v>
      </c>
      <c r="M3634" s="36">
        <f t="shared" si="689"/>
        <v>5191.3930249993755</v>
      </c>
      <c r="N3634" s="36">
        <f t="shared" si="690"/>
        <v>0.16869960761054742</v>
      </c>
      <c r="O3634" s="36">
        <f t="shared" si="691"/>
        <v>26950561.540012166</v>
      </c>
      <c r="P3634" s="35">
        <f t="shared" si="682"/>
        <v>26950561.540012166</v>
      </c>
    </row>
    <row r="3635" spans="1:16" x14ac:dyDescent="0.4">
      <c r="A3635" s="1">
        <v>3634</v>
      </c>
      <c r="B3635" s="21">
        <v>43447</v>
      </c>
      <c r="C3635" s="43">
        <v>2</v>
      </c>
      <c r="D3635" s="23">
        <v>21400</v>
      </c>
      <c r="E3635" s="25">
        <f t="shared" si="683"/>
        <v>28897.75</v>
      </c>
      <c r="F3635" s="25">
        <f t="shared" si="684"/>
        <v>28249</v>
      </c>
      <c r="G3635" s="25">
        <f t="shared" si="685"/>
        <v>0.7575489397854791</v>
      </c>
      <c r="H3635" s="25">
        <f t="shared" si="680"/>
        <v>1.001156956769502</v>
      </c>
      <c r="I3635" s="4">
        <f t="shared" si="686"/>
        <v>21375.269736977873</v>
      </c>
      <c r="J3635" s="25">
        <f t="shared" si="681"/>
        <v>25516.495005980665</v>
      </c>
      <c r="K3635" s="15">
        <f t="shared" si="687"/>
        <v>25546.0164876118</v>
      </c>
      <c r="L3635" s="36">
        <f t="shared" si="688"/>
        <v>-4146.0164876117997</v>
      </c>
      <c r="M3635" s="36">
        <f t="shared" si="689"/>
        <v>4146.0164876117997</v>
      </c>
      <c r="N3635" s="36">
        <f t="shared" si="690"/>
        <v>0.19373908820615887</v>
      </c>
      <c r="O3635" s="36">
        <f t="shared" si="691"/>
        <v>17189452.715548884</v>
      </c>
      <c r="P3635" s="35">
        <f t="shared" si="682"/>
        <v>17189452.715548884</v>
      </c>
    </row>
    <row r="3636" spans="1:16" x14ac:dyDescent="0.4">
      <c r="A3636" s="1">
        <v>3635</v>
      </c>
      <c r="B3636" s="21">
        <v>43448</v>
      </c>
      <c r="C3636" s="43">
        <v>3</v>
      </c>
      <c r="D3636" s="23">
        <v>33563</v>
      </c>
      <c r="E3636" s="25">
        <f t="shared" si="683"/>
        <v>27600.25</v>
      </c>
      <c r="F3636" s="25">
        <f t="shared" si="684"/>
        <v>26875.375</v>
      </c>
      <c r="G3636" s="25">
        <f t="shared" si="685"/>
        <v>1.2488383883015586</v>
      </c>
      <c r="H3636" s="25">
        <f t="shared" si="680"/>
        <v>0.99730290362961838</v>
      </c>
      <c r="I3636" s="4">
        <f t="shared" si="686"/>
        <v>33653.767454049987</v>
      </c>
      <c r="J3636" s="25">
        <f t="shared" si="681"/>
        <v>25516.84100157049</v>
      </c>
      <c r="K3636" s="15">
        <f t="shared" si="687"/>
        <v>25448.01962232155</v>
      </c>
      <c r="L3636" s="36">
        <f t="shared" si="688"/>
        <v>8114.9803776784502</v>
      </c>
      <c r="M3636" s="36">
        <f t="shared" si="689"/>
        <v>8114.9803776784502</v>
      </c>
      <c r="N3636" s="36">
        <f t="shared" si="690"/>
        <v>0.24178352285786284</v>
      </c>
      <c r="O3636" s="36">
        <f t="shared" si="691"/>
        <v>65852906.530106284</v>
      </c>
      <c r="P3636" s="35">
        <f t="shared" si="682"/>
        <v>65852906.530106284</v>
      </c>
    </row>
    <row r="3637" spans="1:16" x14ac:dyDescent="0.4">
      <c r="A3637" s="1">
        <v>3636</v>
      </c>
      <c r="B3637" s="21">
        <v>43449</v>
      </c>
      <c r="C3637" s="43">
        <v>4</v>
      </c>
      <c r="D3637" s="23">
        <v>24665</v>
      </c>
      <c r="E3637" s="25">
        <f t="shared" si="683"/>
        <v>26150.5</v>
      </c>
      <c r="F3637" s="25">
        <f t="shared" si="684"/>
        <v>26349.625</v>
      </c>
      <c r="G3637" s="25">
        <f t="shared" si="685"/>
        <v>0.93606645255862275</v>
      </c>
      <c r="H3637" s="25">
        <f t="shared" si="680"/>
        <v>0.99897478522145755</v>
      </c>
      <c r="I3637" s="4">
        <f t="shared" si="686"/>
        <v>24690.312873644896</v>
      </c>
      <c r="J3637" s="25">
        <f t="shared" si="681"/>
        <v>25517.186997160316</v>
      </c>
      <c r="K3637" s="15">
        <f t="shared" si="687"/>
        <v>25491.026399943996</v>
      </c>
      <c r="L3637" s="36">
        <f t="shared" si="688"/>
        <v>-826.02639994399578</v>
      </c>
      <c r="M3637" s="36">
        <f t="shared" si="689"/>
        <v>826.02639994399578</v>
      </c>
      <c r="N3637" s="36">
        <f t="shared" si="690"/>
        <v>3.3489819580133619E-2</v>
      </c>
      <c r="O3637" s="36">
        <f t="shared" si="691"/>
        <v>682319.61340443813</v>
      </c>
      <c r="P3637" s="35">
        <f t="shared" si="682"/>
        <v>682319.61340443813</v>
      </c>
    </row>
    <row r="3638" spans="1:16" x14ac:dyDescent="0.4">
      <c r="A3638" s="1">
        <v>3637</v>
      </c>
      <c r="B3638" s="21">
        <v>43450</v>
      </c>
      <c r="C3638" s="43">
        <v>1</v>
      </c>
      <c r="D3638" s="23">
        <v>24974</v>
      </c>
      <c r="E3638" s="25">
        <f t="shared" si="683"/>
        <v>26548.75</v>
      </c>
      <c r="F3638" s="25">
        <f t="shared" si="684"/>
        <v>25879.375</v>
      </c>
      <c r="G3638" s="25">
        <f t="shared" si="685"/>
        <v>0.96501557707633978</v>
      </c>
      <c r="H3638" s="25">
        <f t="shared" si="680"/>
        <v>1.002565354379422</v>
      </c>
      <c r="I3638" s="4">
        <f t="shared" si="686"/>
        <v>24910.096774148613</v>
      </c>
      <c r="J3638" s="25">
        <f t="shared" si="681"/>
        <v>25517.532992750141</v>
      </c>
      <c r="K3638" s="15">
        <f t="shared" si="687"/>
        <v>25582.994507765135</v>
      </c>
      <c r="L3638" s="36">
        <f t="shared" si="688"/>
        <v>-608.99450776513549</v>
      </c>
      <c r="M3638" s="36">
        <f t="shared" si="689"/>
        <v>608.99450776513549</v>
      </c>
      <c r="N3638" s="36">
        <f t="shared" si="690"/>
        <v>2.4385140857096799E-2</v>
      </c>
      <c r="O3638" s="36">
        <f t="shared" si="691"/>
        <v>370874.3104880997</v>
      </c>
      <c r="P3638" s="35">
        <f t="shared" si="682"/>
        <v>370874.3104880997</v>
      </c>
    </row>
    <row r="3639" spans="1:16" x14ac:dyDescent="0.4">
      <c r="A3639" s="1">
        <v>3638</v>
      </c>
      <c r="B3639" s="21">
        <v>43451</v>
      </c>
      <c r="C3639" s="43">
        <v>2</v>
      </c>
      <c r="D3639" s="23">
        <v>22993</v>
      </c>
      <c r="E3639" s="25">
        <f t="shared" si="683"/>
        <v>25210</v>
      </c>
      <c r="F3639" s="25">
        <f t="shared" si="684"/>
        <v>25741</v>
      </c>
      <c r="G3639" s="25">
        <f t="shared" si="685"/>
        <v>0.89324424070548925</v>
      </c>
      <c r="H3639" s="25">
        <f t="shared" si="680"/>
        <v>1.001156956769502</v>
      </c>
      <c r="I3639" s="4">
        <f t="shared" si="686"/>
        <v>22966.42883468842</v>
      </c>
      <c r="J3639" s="25">
        <f t="shared" si="681"/>
        <v>25517.878988339966</v>
      </c>
      <c r="K3639" s="15">
        <f t="shared" si="687"/>
        <v>25547.402071178858</v>
      </c>
      <c r="L3639" s="36">
        <f t="shared" si="688"/>
        <v>-2554.402071178858</v>
      </c>
      <c r="M3639" s="36">
        <f t="shared" si="689"/>
        <v>2554.402071178858</v>
      </c>
      <c r="N3639" s="36">
        <f t="shared" si="690"/>
        <v>0.11109477106853642</v>
      </c>
      <c r="O3639" s="36">
        <f t="shared" si="691"/>
        <v>6524969.9412428392</v>
      </c>
      <c r="P3639" s="35">
        <f t="shared" si="682"/>
        <v>6524969.9412428392</v>
      </c>
    </row>
    <row r="3640" spans="1:16" x14ac:dyDescent="0.4">
      <c r="A3640" s="1">
        <v>3639</v>
      </c>
      <c r="B3640" s="21">
        <v>43452</v>
      </c>
      <c r="C3640" s="43">
        <v>3</v>
      </c>
      <c r="D3640" s="23">
        <v>28208</v>
      </c>
      <c r="E3640" s="25">
        <f t="shared" si="683"/>
        <v>26272</v>
      </c>
      <c r="F3640" s="25">
        <f t="shared" si="684"/>
        <v>26158</v>
      </c>
      <c r="G3640" s="25">
        <f t="shared" si="685"/>
        <v>1.0783699059561129</v>
      </c>
      <c r="H3640" s="25">
        <f t="shared" si="680"/>
        <v>0.99730290362961838</v>
      </c>
      <c r="I3640" s="4">
        <f t="shared" si="686"/>
        <v>28284.285443608795</v>
      </c>
      <c r="J3640" s="25">
        <f t="shared" si="681"/>
        <v>25518.224983929791</v>
      </c>
      <c r="K3640" s="15">
        <f t="shared" si="687"/>
        <v>25449.399871947051</v>
      </c>
      <c r="L3640" s="36">
        <f t="shared" si="688"/>
        <v>2758.600128052949</v>
      </c>
      <c r="M3640" s="36">
        <f t="shared" si="689"/>
        <v>2758.600128052949</v>
      </c>
      <c r="N3640" s="36">
        <f t="shared" si="690"/>
        <v>9.7794956326324053E-2</v>
      </c>
      <c r="O3640" s="36">
        <f t="shared" si="691"/>
        <v>7609874.6664937465</v>
      </c>
      <c r="P3640" s="35">
        <f t="shared" si="682"/>
        <v>7609874.6664937465</v>
      </c>
    </row>
    <row r="3641" spans="1:16" x14ac:dyDescent="0.4">
      <c r="A3641" s="1">
        <v>3640</v>
      </c>
      <c r="B3641" s="21">
        <v>43453</v>
      </c>
      <c r="C3641" s="43">
        <v>4</v>
      </c>
      <c r="D3641" s="23">
        <v>28913</v>
      </c>
      <c r="E3641" s="25">
        <f t="shared" si="683"/>
        <v>26044</v>
      </c>
      <c r="F3641" s="25">
        <f t="shared" si="684"/>
        <v>26690.875</v>
      </c>
      <c r="G3641" s="25">
        <f t="shared" si="685"/>
        <v>1.0832541083797365</v>
      </c>
      <c r="H3641" s="25">
        <f t="shared" si="680"/>
        <v>0.99897478522145755</v>
      </c>
      <c r="I3641" s="4">
        <f t="shared" si="686"/>
        <v>28942.672455531923</v>
      </c>
      <c r="J3641" s="25">
        <f t="shared" si="681"/>
        <v>25518.570979519616</v>
      </c>
      <c r="K3641" s="15">
        <f t="shared" si="687"/>
        <v>25492.408963424128</v>
      </c>
      <c r="L3641" s="36">
        <f t="shared" si="688"/>
        <v>3420.5910365758718</v>
      </c>
      <c r="M3641" s="36">
        <f t="shared" si="689"/>
        <v>3420.5910365758718</v>
      </c>
      <c r="N3641" s="36">
        <f t="shared" si="690"/>
        <v>0.11830633405650993</v>
      </c>
      <c r="O3641" s="36">
        <f t="shared" si="691"/>
        <v>11700443.039503198</v>
      </c>
      <c r="P3641" s="35">
        <f t="shared" si="682"/>
        <v>11700443.039503198</v>
      </c>
    </row>
    <row r="3642" spans="1:16" x14ac:dyDescent="0.4">
      <c r="A3642" s="1">
        <v>3641</v>
      </c>
      <c r="B3642" s="21">
        <v>43454</v>
      </c>
      <c r="C3642" s="43">
        <v>1</v>
      </c>
      <c r="D3642" s="23">
        <v>24062</v>
      </c>
      <c r="E3642" s="25">
        <f t="shared" si="683"/>
        <v>27337.75</v>
      </c>
      <c r="F3642" s="25">
        <f t="shared" si="684"/>
        <v>26722.5</v>
      </c>
      <c r="G3642" s="25">
        <f t="shared" si="685"/>
        <v>0.90043970436897747</v>
      </c>
      <c r="H3642" s="25">
        <f t="shared" si="680"/>
        <v>1.002565354379422</v>
      </c>
      <c r="I3642" s="4">
        <f t="shared" si="686"/>
        <v>24000.430390788977</v>
      </c>
      <c r="J3642" s="25">
        <f t="shared" si="681"/>
        <v>25518.916975109441</v>
      </c>
      <c r="K3642" s="15">
        <f t="shared" si="687"/>
        <v>25584.382040529643</v>
      </c>
      <c r="L3642" s="36">
        <f t="shared" si="688"/>
        <v>-1522.3820405296428</v>
      </c>
      <c r="M3642" s="36">
        <f t="shared" si="689"/>
        <v>1522.3820405296428</v>
      </c>
      <c r="N3642" s="36">
        <f t="shared" si="690"/>
        <v>6.3269139744395436E-2</v>
      </c>
      <c r="O3642" s="36">
        <f t="shared" si="691"/>
        <v>2317647.0773271993</v>
      </c>
      <c r="P3642" s="35">
        <f t="shared" si="682"/>
        <v>2317647.0773271993</v>
      </c>
    </row>
    <row r="3643" spans="1:16" x14ac:dyDescent="0.4">
      <c r="A3643" s="1">
        <v>3642</v>
      </c>
      <c r="B3643" s="21">
        <v>43455</v>
      </c>
      <c r="C3643" s="43">
        <v>2</v>
      </c>
      <c r="D3643" s="23">
        <v>28168</v>
      </c>
      <c r="E3643" s="25">
        <f t="shared" si="683"/>
        <v>26107.25</v>
      </c>
      <c r="F3643" s="25">
        <f t="shared" si="684"/>
        <v>25501.75</v>
      </c>
      <c r="G3643" s="25">
        <f t="shared" si="685"/>
        <v>1.1045516484162852</v>
      </c>
      <c r="H3643" s="25">
        <f t="shared" si="680"/>
        <v>1.001156956769502</v>
      </c>
      <c r="I3643" s="4">
        <f t="shared" si="686"/>
        <v>28135.448502392181</v>
      </c>
      <c r="J3643" s="25">
        <f t="shared" si="681"/>
        <v>25519.262970699267</v>
      </c>
      <c r="K3643" s="15">
        <f t="shared" si="687"/>
        <v>25548.78765474592</v>
      </c>
      <c r="L3643" s="36">
        <f t="shared" si="688"/>
        <v>2619.21234525408</v>
      </c>
      <c r="M3643" s="36">
        <f t="shared" si="689"/>
        <v>2619.21234525408</v>
      </c>
      <c r="N3643" s="36">
        <f t="shared" si="690"/>
        <v>9.2985385730406128E-2</v>
      </c>
      <c r="O3643" s="36">
        <f t="shared" si="691"/>
        <v>6860273.3095313776</v>
      </c>
      <c r="P3643" s="35">
        <f t="shared" si="682"/>
        <v>6860273.3095313776</v>
      </c>
    </row>
    <row r="3644" spans="1:16" x14ac:dyDescent="0.4">
      <c r="A3644" s="1">
        <v>3643</v>
      </c>
      <c r="B3644" s="21">
        <v>43456</v>
      </c>
      <c r="C3644" s="43">
        <v>3</v>
      </c>
      <c r="D3644" s="23">
        <v>23286</v>
      </c>
      <c r="E3644" s="25">
        <f t="shared" si="683"/>
        <v>24896.25</v>
      </c>
      <c r="F3644" s="25">
        <f t="shared" si="684"/>
        <v>24188.125</v>
      </c>
      <c r="G3644" s="25">
        <f t="shared" si="685"/>
        <v>0.9627038061032015</v>
      </c>
      <c r="H3644" s="25">
        <f t="shared" si="680"/>
        <v>0.99730290362961838</v>
      </c>
      <c r="I3644" s="4">
        <f t="shared" si="686"/>
        <v>23348.974434198612</v>
      </c>
      <c r="J3644" s="25">
        <f t="shared" si="681"/>
        <v>25519.608966289095</v>
      </c>
      <c r="K3644" s="15">
        <f t="shared" si="687"/>
        <v>25450.780121572559</v>
      </c>
      <c r="L3644" s="36">
        <f t="shared" si="688"/>
        <v>-2164.7801215725594</v>
      </c>
      <c r="M3644" s="36">
        <f t="shared" si="689"/>
        <v>2164.7801215725594</v>
      </c>
      <c r="N3644" s="36">
        <f t="shared" si="690"/>
        <v>9.2964876817510922E-2</v>
      </c>
      <c r="O3644" s="36">
        <f t="shared" si="691"/>
        <v>4686272.9747557053</v>
      </c>
      <c r="P3644" s="35">
        <f t="shared" si="682"/>
        <v>4686272.9747557053</v>
      </c>
    </row>
    <row r="3645" spans="1:16" x14ac:dyDescent="0.4">
      <c r="A3645" s="1">
        <v>3644</v>
      </c>
      <c r="B3645" s="21">
        <v>43457</v>
      </c>
      <c r="C3645" s="43">
        <v>4</v>
      </c>
      <c r="D3645" s="23">
        <v>24069</v>
      </c>
      <c r="E3645" s="25">
        <f t="shared" si="683"/>
        <v>23480</v>
      </c>
      <c r="F3645" s="25">
        <f t="shared" si="684"/>
        <v>22792.25</v>
      </c>
      <c r="G3645" s="25">
        <f t="shared" si="685"/>
        <v>1.0560168478320482</v>
      </c>
      <c r="H3645" s="25">
        <f t="shared" si="680"/>
        <v>0.99897478522145755</v>
      </c>
      <c r="I3645" s="4">
        <f t="shared" si="686"/>
        <v>24093.701218559054</v>
      </c>
      <c r="J3645" s="25">
        <f t="shared" si="681"/>
        <v>25519.954961878921</v>
      </c>
      <c r="K3645" s="15">
        <f t="shared" si="687"/>
        <v>25493.791526904264</v>
      </c>
      <c r="L3645" s="36">
        <f t="shared" si="688"/>
        <v>-1424.7915269042642</v>
      </c>
      <c r="M3645" s="36">
        <f t="shared" si="689"/>
        <v>1424.7915269042642</v>
      </c>
      <c r="N3645" s="36">
        <f t="shared" si="690"/>
        <v>5.9196124762319342E-2</v>
      </c>
      <c r="O3645" s="36">
        <f t="shared" si="691"/>
        <v>2030030.8951381845</v>
      </c>
      <c r="P3645" s="35">
        <f t="shared" si="682"/>
        <v>2030030.8951381845</v>
      </c>
    </row>
    <row r="3646" spans="1:16" x14ac:dyDescent="0.4">
      <c r="A3646" s="1">
        <v>3645</v>
      </c>
      <c r="B3646" s="21">
        <v>43458</v>
      </c>
      <c r="C3646" s="43">
        <v>1</v>
      </c>
      <c r="D3646" s="23">
        <v>18397</v>
      </c>
      <c r="E3646" s="25">
        <f t="shared" si="683"/>
        <v>22104.5</v>
      </c>
      <c r="F3646" s="25">
        <f t="shared" si="684"/>
        <v>21706.875</v>
      </c>
      <c r="G3646" s="25">
        <f t="shared" si="685"/>
        <v>0.84751950706861301</v>
      </c>
      <c r="H3646" s="25">
        <f t="shared" si="680"/>
        <v>1.002565354379422</v>
      </c>
      <c r="I3646" s="4">
        <f t="shared" si="686"/>
        <v>18349.925937135104</v>
      </c>
      <c r="J3646" s="25">
        <f t="shared" si="681"/>
        <v>25520.300957468746</v>
      </c>
      <c r="K3646" s="15">
        <f t="shared" si="687"/>
        <v>25585.769573294154</v>
      </c>
      <c r="L3646" s="36">
        <f t="shared" si="688"/>
        <v>-7188.7695732941538</v>
      </c>
      <c r="M3646" s="36">
        <f t="shared" si="689"/>
        <v>7188.7695732941538</v>
      </c>
      <c r="N3646" s="36">
        <f t="shared" si="690"/>
        <v>0.39075770904463519</v>
      </c>
      <c r="O3646" s="36">
        <f t="shared" si="691"/>
        <v>51678407.97791981</v>
      </c>
      <c r="P3646" s="35">
        <f t="shared" si="682"/>
        <v>51678407.97791981</v>
      </c>
    </row>
    <row r="3647" spans="1:16" x14ac:dyDescent="0.4">
      <c r="A3647" s="1">
        <v>3646</v>
      </c>
      <c r="B3647" s="21">
        <v>43459</v>
      </c>
      <c r="C3647" s="43">
        <v>2</v>
      </c>
      <c r="D3647" s="23">
        <v>22666</v>
      </c>
      <c r="E3647" s="25">
        <f t="shared" si="683"/>
        <v>21309.25</v>
      </c>
      <c r="F3647" s="25">
        <f t="shared" si="684"/>
        <v>20652.75</v>
      </c>
      <c r="G3647" s="25">
        <f t="shared" si="685"/>
        <v>1.0974809650046604</v>
      </c>
      <c r="H3647" s="25">
        <f t="shared" si="680"/>
        <v>1.001156956769502</v>
      </c>
      <c r="I3647" s="4">
        <f t="shared" si="686"/>
        <v>22639.806722352358</v>
      </c>
      <c r="J3647" s="25">
        <f t="shared" si="681"/>
        <v>25520.646953058571</v>
      </c>
      <c r="K3647" s="15">
        <f t="shared" si="687"/>
        <v>25550.173238312982</v>
      </c>
      <c r="L3647" s="36">
        <f t="shared" si="688"/>
        <v>-2884.173238312982</v>
      </c>
      <c r="M3647" s="36">
        <f t="shared" si="689"/>
        <v>2884.173238312982</v>
      </c>
      <c r="N3647" s="36">
        <f t="shared" si="690"/>
        <v>0.12724667953379432</v>
      </c>
      <c r="O3647" s="36">
        <f t="shared" si="691"/>
        <v>8318455.2686007936</v>
      </c>
      <c r="P3647" s="35">
        <f t="shared" si="682"/>
        <v>8318455.2686007936</v>
      </c>
    </row>
    <row r="3648" spans="1:16" x14ac:dyDescent="0.4">
      <c r="A3648" s="1">
        <v>3647</v>
      </c>
      <c r="B3648" s="21">
        <v>43460</v>
      </c>
      <c r="C3648" s="43">
        <v>3</v>
      </c>
      <c r="D3648" s="23">
        <v>20105</v>
      </c>
      <c r="E3648" s="25">
        <f t="shared" si="683"/>
        <v>19996.25</v>
      </c>
      <c r="F3648" s="25">
        <f t="shared" si="684"/>
        <v>20879</v>
      </c>
      <c r="G3648" s="25">
        <f t="shared" si="685"/>
        <v>0.9629292590641314</v>
      </c>
      <c r="H3648" s="25">
        <f t="shared" si="680"/>
        <v>0.99730290362961838</v>
      </c>
      <c r="I3648" s="4">
        <f t="shared" si="686"/>
        <v>20159.371768425794</v>
      </c>
      <c r="J3648" s="25">
        <f t="shared" si="681"/>
        <v>25520.992948648396</v>
      </c>
      <c r="K3648" s="15">
        <f t="shared" si="687"/>
        <v>25452.160371198061</v>
      </c>
      <c r="L3648" s="36">
        <f t="shared" si="688"/>
        <v>-5347.1603711980606</v>
      </c>
      <c r="M3648" s="36">
        <f t="shared" si="689"/>
        <v>5347.1603711980606</v>
      </c>
      <c r="N3648" s="36">
        <f t="shared" si="690"/>
        <v>0.26596171953235814</v>
      </c>
      <c r="O3648" s="36">
        <f t="shared" si="691"/>
        <v>28592124.03531098</v>
      </c>
      <c r="P3648" s="35">
        <f t="shared" si="682"/>
        <v>28592124.03531098</v>
      </c>
    </row>
    <row r="3649" spans="1:16" x14ac:dyDescent="0.4">
      <c r="A3649" s="1">
        <v>3648</v>
      </c>
      <c r="B3649" s="21">
        <v>43461</v>
      </c>
      <c r="C3649" s="43">
        <v>4</v>
      </c>
      <c r="D3649" s="23">
        <v>18817</v>
      </c>
      <c r="E3649" s="25">
        <f t="shared" si="683"/>
        <v>21761.75</v>
      </c>
      <c r="F3649" s="25">
        <f t="shared" si="684"/>
        <v>21685.5</v>
      </c>
      <c r="G3649" s="25">
        <f t="shared" si="685"/>
        <v>0.86772267183140805</v>
      </c>
      <c r="H3649" s="25">
        <f t="shared" si="680"/>
        <v>0.99897478522145755</v>
      </c>
      <c r="I3649" s="4">
        <f t="shared" si="686"/>
        <v>18836.311264681779</v>
      </c>
      <c r="J3649" s="25">
        <f t="shared" si="681"/>
        <v>25521.338944238221</v>
      </c>
      <c r="K3649" s="15">
        <f t="shared" si="687"/>
        <v>25495.174090384397</v>
      </c>
      <c r="L3649" s="36">
        <f t="shared" si="688"/>
        <v>-6678.1740903843965</v>
      </c>
      <c r="M3649" s="36">
        <f t="shared" si="689"/>
        <v>6678.1740903843965</v>
      </c>
      <c r="N3649" s="36">
        <f t="shared" si="690"/>
        <v>0.35490110487242371</v>
      </c>
      <c r="O3649" s="36">
        <f t="shared" si="691"/>
        <v>44598009.181481466</v>
      </c>
      <c r="P3649" s="35">
        <f t="shared" si="682"/>
        <v>44598009.181481466</v>
      </c>
    </row>
    <row r="3650" spans="1:16" x14ac:dyDescent="0.4">
      <c r="A3650" s="1">
        <v>3649</v>
      </c>
      <c r="B3650" s="21">
        <v>43462</v>
      </c>
      <c r="C3650" s="43">
        <v>1</v>
      </c>
      <c r="D3650" s="23">
        <v>25459</v>
      </c>
      <c r="E3650" s="25">
        <f t="shared" si="683"/>
        <v>21609.25</v>
      </c>
      <c r="F3650" s="25">
        <f t="shared" si="684"/>
        <v>22110.25</v>
      </c>
      <c r="G3650" s="25">
        <f t="shared" si="685"/>
        <v>1.1514569034723714</v>
      </c>
      <c r="H3650" s="25">
        <f t="shared" ref="H3650:H3713" si="692">VLOOKUP(C3650,$Q$38:$S$42,3,FALSE)</f>
        <v>1.002565354379422</v>
      </c>
      <c r="I3650" s="4">
        <f t="shared" si="686"/>
        <v>25393.855760913331</v>
      </c>
      <c r="J3650" s="25">
        <f t="shared" si="681"/>
        <v>25521.684939828046</v>
      </c>
      <c r="K3650" s="15">
        <f t="shared" si="687"/>
        <v>25587.157106058661</v>
      </c>
      <c r="L3650" s="36">
        <f t="shared" si="688"/>
        <v>-128.15710605866116</v>
      </c>
      <c r="M3650" s="36">
        <f t="shared" si="689"/>
        <v>128.15710605866116</v>
      </c>
      <c r="N3650" s="36">
        <f t="shared" si="690"/>
        <v>5.033862526362432E-3</v>
      </c>
      <c r="O3650" s="36">
        <f t="shared" si="691"/>
        <v>16424.243833330926</v>
      </c>
      <c r="P3650" s="35">
        <f t="shared" si="682"/>
        <v>16424.243833330926</v>
      </c>
    </row>
    <row r="3651" spans="1:16" x14ac:dyDescent="0.4">
      <c r="A3651" s="1">
        <v>3650</v>
      </c>
      <c r="B3651" s="21">
        <v>43463</v>
      </c>
      <c r="C3651" s="43">
        <v>2</v>
      </c>
      <c r="D3651" s="23">
        <v>22056</v>
      </c>
      <c r="E3651" s="25">
        <f t="shared" si="683"/>
        <v>22611.25</v>
      </c>
      <c r="F3651" s="25">
        <f t="shared" si="684"/>
        <v>22580.875</v>
      </c>
      <c r="G3651" s="25">
        <f t="shared" si="685"/>
        <v>0.97675577230731758</v>
      </c>
      <c r="H3651" s="25">
        <f t="shared" si="692"/>
        <v>1.001156956769502</v>
      </c>
      <c r="I3651" s="4">
        <f t="shared" si="686"/>
        <v>22030.511650410466</v>
      </c>
      <c r="J3651" s="25">
        <f t="shared" ref="J3651:J3714" si="693">INTERCEPT($I$2:$I$3896,$A$2:$A$3896)+SLOPE($I$2:$I$3896,$A$2:$A$3896)*A3651</f>
        <v>25522.030935417872</v>
      </c>
      <c r="K3651" s="15">
        <f t="shared" si="687"/>
        <v>25551.558821880044</v>
      </c>
      <c r="L3651" s="36">
        <f t="shared" si="688"/>
        <v>-3495.558821880044</v>
      </c>
      <c r="M3651" s="36">
        <f t="shared" si="689"/>
        <v>3495.558821880044</v>
      </c>
      <c r="N3651" s="36">
        <f t="shared" si="690"/>
        <v>0.15848561941784747</v>
      </c>
      <c r="O3651" s="36">
        <f t="shared" si="691"/>
        <v>12218931.477223402</v>
      </c>
      <c r="P3651" s="35">
        <f t="shared" ref="P3651:P3714" si="694">(D3651-K3651)^2</f>
        <v>12218931.477223402</v>
      </c>
    </row>
    <row r="3652" spans="1:16" x14ac:dyDescent="0.4">
      <c r="A3652" s="1">
        <v>3651</v>
      </c>
      <c r="B3652" s="21">
        <v>43464</v>
      </c>
      <c r="C3652" s="43">
        <v>3</v>
      </c>
      <c r="D3652" s="23">
        <v>24113</v>
      </c>
      <c r="E3652" s="25">
        <f t="shared" si="683"/>
        <v>22550.5</v>
      </c>
      <c r="F3652" s="25">
        <f t="shared" si="684"/>
        <v>21431.75</v>
      </c>
      <c r="G3652" s="25">
        <f t="shared" si="685"/>
        <v>1.125106442544356</v>
      </c>
      <c r="H3652" s="25">
        <f t="shared" si="692"/>
        <v>0.99730290362961838</v>
      </c>
      <c r="I3652" s="4">
        <f t="shared" si="686"/>
        <v>24178.21096503612</v>
      </c>
      <c r="J3652" s="25">
        <f t="shared" si="693"/>
        <v>25522.376931007697</v>
      </c>
      <c r="K3652" s="15">
        <f t="shared" si="687"/>
        <v>25453.540620823565</v>
      </c>
      <c r="L3652" s="36">
        <f t="shared" si="688"/>
        <v>-1340.5406208235654</v>
      </c>
      <c r="M3652" s="36">
        <f t="shared" si="689"/>
        <v>1340.5406208235654</v>
      </c>
      <c r="N3652" s="36">
        <f t="shared" si="690"/>
        <v>5.5594103629725271E-2</v>
      </c>
      <c r="O3652" s="36">
        <f t="shared" si="691"/>
        <v>1797049.1560780301</v>
      </c>
      <c r="P3652" s="35">
        <f t="shared" si="694"/>
        <v>1797049.1560780301</v>
      </c>
    </row>
    <row r="3653" spans="1:16" x14ac:dyDescent="0.4">
      <c r="A3653" s="1">
        <v>3652</v>
      </c>
      <c r="B3653" s="21">
        <v>43465</v>
      </c>
      <c r="C3653" s="43">
        <v>4</v>
      </c>
      <c r="D3653" s="23">
        <v>18574</v>
      </c>
      <c r="E3653" s="25">
        <f t="shared" ref="E3653:E3716" si="695">AVERAGE(D3651:D3654)</f>
        <v>20313</v>
      </c>
      <c r="F3653" s="25">
        <f t="shared" ref="F3653:F3716" si="696">AVERAGE(E3653:E3654)</f>
        <v>20465.375</v>
      </c>
      <c r="G3653" s="25">
        <f t="shared" si="685"/>
        <v>0.90758170812897399</v>
      </c>
      <c r="H3653" s="25">
        <f t="shared" si="692"/>
        <v>0.99897478522145755</v>
      </c>
      <c r="I3653" s="4">
        <f t="shared" si="686"/>
        <v>18593.061881819594</v>
      </c>
      <c r="J3653" s="25">
        <f t="shared" si="693"/>
        <v>25522.722926597526</v>
      </c>
      <c r="K3653" s="15">
        <f t="shared" si="687"/>
        <v>25496.556653864533</v>
      </c>
      <c r="L3653" s="36">
        <f t="shared" si="688"/>
        <v>-6922.5566538645326</v>
      </c>
      <c r="M3653" s="36">
        <f t="shared" si="689"/>
        <v>6922.5566538645326</v>
      </c>
      <c r="N3653" s="36">
        <f t="shared" si="690"/>
        <v>0.37270144577713643</v>
      </c>
      <c r="O3653" s="36">
        <f t="shared" si="691"/>
        <v>47921790.625964113</v>
      </c>
      <c r="P3653" s="35">
        <f t="shared" si="694"/>
        <v>47921790.625964113</v>
      </c>
    </row>
    <row r="3654" spans="1:16" x14ac:dyDescent="0.4">
      <c r="A3654" s="1">
        <v>3653</v>
      </c>
      <c r="B3654" s="21">
        <v>43466</v>
      </c>
      <c r="C3654" s="43">
        <v>1</v>
      </c>
      <c r="D3654" s="23">
        <v>16509</v>
      </c>
      <c r="E3654" s="25">
        <f t="shared" si="695"/>
        <v>20617.75</v>
      </c>
      <c r="F3654" s="25">
        <f t="shared" si="696"/>
        <v>19682.5</v>
      </c>
      <c r="G3654" s="25">
        <f t="shared" si="685"/>
        <v>0.83876540073669503</v>
      </c>
      <c r="H3654" s="25">
        <f t="shared" si="692"/>
        <v>1.002565354379422</v>
      </c>
      <c r="I3654" s="4">
        <f t="shared" si="686"/>
        <v>16466.756932987086</v>
      </c>
      <c r="J3654" s="25">
        <f t="shared" si="693"/>
        <v>25523.068922187351</v>
      </c>
      <c r="K3654" s="15">
        <f t="shared" si="687"/>
        <v>25588.544638823172</v>
      </c>
      <c r="L3654" s="36">
        <f t="shared" si="688"/>
        <v>-9079.5446388231721</v>
      </c>
      <c r="M3654" s="36">
        <f t="shared" si="689"/>
        <v>9079.5446388231721</v>
      </c>
      <c r="N3654" s="36">
        <f t="shared" si="690"/>
        <v>0.54997544604901405</v>
      </c>
      <c r="O3654" s="36">
        <f t="shared" si="691"/>
        <v>82438130.848382607</v>
      </c>
      <c r="P3654" s="35">
        <f t="shared" si="694"/>
        <v>82438130.848382607</v>
      </c>
    </row>
    <row r="3655" spans="1:16" x14ac:dyDescent="0.4">
      <c r="A3655" s="1">
        <v>3654</v>
      </c>
      <c r="B3655" s="21">
        <v>43467</v>
      </c>
      <c r="C3655" s="43">
        <v>2</v>
      </c>
      <c r="D3655" s="23">
        <v>23275</v>
      </c>
      <c r="E3655" s="25">
        <f t="shared" si="695"/>
        <v>18747.25</v>
      </c>
      <c r="F3655" s="25">
        <f t="shared" si="696"/>
        <v>19660.375</v>
      </c>
      <c r="G3655" s="25">
        <f t="shared" si="685"/>
        <v>1.1838533090035159</v>
      </c>
      <c r="H3655" s="25">
        <f t="shared" si="692"/>
        <v>1.001156956769502</v>
      </c>
      <c r="I3655" s="4">
        <f t="shared" si="686"/>
        <v>23248.102949914017</v>
      </c>
      <c r="J3655" s="25">
        <f t="shared" si="693"/>
        <v>25523.414917777176</v>
      </c>
      <c r="K3655" s="15">
        <f t="shared" si="687"/>
        <v>25552.944405447106</v>
      </c>
      <c r="L3655" s="36">
        <f t="shared" si="688"/>
        <v>-2277.944405447106</v>
      </c>
      <c r="M3655" s="36">
        <f t="shared" si="689"/>
        <v>2277.944405447106</v>
      </c>
      <c r="N3655" s="36">
        <f t="shared" si="690"/>
        <v>9.7870865969800477E-2</v>
      </c>
      <c r="O3655" s="36">
        <f t="shared" si="691"/>
        <v>5189030.7143077692</v>
      </c>
      <c r="P3655" s="35">
        <f t="shared" si="694"/>
        <v>5189030.7143077692</v>
      </c>
    </row>
    <row r="3656" spans="1:16" x14ac:dyDescent="0.4">
      <c r="A3656" s="1">
        <v>3655</v>
      </c>
      <c r="B3656" s="21">
        <v>43468</v>
      </c>
      <c r="C3656" s="43">
        <v>3</v>
      </c>
      <c r="D3656" s="23">
        <v>16631</v>
      </c>
      <c r="E3656" s="25">
        <f t="shared" si="695"/>
        <v>20573.5</v>
      </c>
      <c r="F3656" s="25">
        <f t="shared" si="696"/>
        <v>21633.875</v>
      </c>
      <c r="G3656" s="25">
        <f t="shared" si="685"/>
        <v>0.76874808604561129</v>
      </c>
      <c r="H3656" s="25">
        <f t="shared" si="692"/>
        <v>0.99730290362961838</v>
      </c>
      <c r="I3656" s="4">
        <f t="shared" si="686"/>
        <v>16675.976716274032</v>
      </c>
      <c r="J3656" s="25">
        <f t="shared" si="693"/>
        <v>25523.760913367001</v>
      </c>
      <c r="K3656" s="15">
        <f t="shared" si="687"/>
        <v>25454.92087044907</v>
      </c>
      <c r="L3656" s="36">
        <f t="shared" si="688"/>
        <v>-8823.9208704490702</v>
      </c>
      <c r="M3656" s="36">
        <f t="shared" si="689"/>
        <v>8823.9208704490702</v>
      </c>
      <c r="N3656" s="36">
        <f t="shared" si="690"/>
        <v>0.53057067346816611</v>
      </c>
      <c r="O3656" s="36">
        <f t="shared" si="691"/>
        <v>77861579.527946681</v>
      </c>
      <c r="P3656" s="35">
        <f t="shared" si="694"/>
        <v>77861579.527946681</v>
      </c>
    </row>
    <row r="3657" spans="1:16" x14ac:dyDescent="0.4">
      <c r="A3657" s="1">
        <v>3656</v>
      </c>
      <c r="B3657" s="21">
        <v>43469</v>
      </c>
      <c r="C3657" s="43">
        <v>4</v>
      </c>
      <c r="D3657" s="23">
        <v>25879</v>
      </c>
      <c r="E3657" s="25">
        <f t="shared" si="695"/>
        <v>22694.25</v>
      </c>
      <c r="F3657" s="25">
        <f t="shared" si="696"/>
        <v>22394.375</v>
      </c>
      <c r="G3657" s="25">
        <f t="shared" si="685"/>
        <v>1.1556026904077474</v>
      </c>
      <c r="H3657" s="25">
        <f t="shared" si="692"/>
        <v>0.99897478522145755</v>
      </c>
      <c r="I3657" s="4">
        <f t="shared" si="686"/>
        <v>25905.558761688884</v>
      </c>
      <c r="J3657" s="25">
        <f t="shared" si="693"/>
        <v>25524.106908956826</v>
      </c>
      <c r="K3657" s="15">
        <f t="shared" si="687"/>
        <v>25497.939217344665</v>
      </c>
      <c r="L3657" s="36">
        <f t="shared" si="688"/>
        <v>381.06078265533506</v>
      </c>
      <c r="M3657" s="36">
        <f t="shared" si="689"/>
        <v>381.06078265533506</v>
      </c>
      <c r="N3657" s="36">
        <f t="shared" si="690"/>
        <v>1.4724710485541755E-2</v>
      </c>
      <c r="O3657" s="36">
        <f t="shared" si="691"/>
        <v>145207.3200778965</v>
      </c>
      <c r="P3657" s="35">
        <f t="shared" si="694"/>
        <v>145207.3200778965</v>
      </c>
    </row>
    <row r="3658" spans="1:16" x14ac:dyDescent="0.4">
      <c r="A3658" s="1">
        <v>3657</v>
      </c>
      <c r="B3658" s="21">
        <v>43470</v>
      </c>
      <c r="C3658" s="43">
        <v>1</v>
      </c>
      <c r="D3658" s="23">
        <v>24992</v>
      </c>
      <c r="E3658" s="25">
        <f t="shared" si="695"/>
        <v>22094.5</v>
      </c>
      <c r="F3658" s="25">
        <f t="shared" si="696"/>
        <v>22924.125</v>
      </c>
      <c r="G3658" s="25">
        <f t="shared" si="685"/>
        <v>1.0902051877661634</v>
      </c>
      <c r="H3658" s="25">
        <f t="shared" si="692"/>
        <v>1.002565354379422</v>
      </c>
      <c r="I3658" s="4">
        <f t="shared" si="686"/>
        <v>24928.050715925448</v>
      </c>
      <c r="J3658" s="25">
        <f t="shared" si="693"/>
        <v>25524.452904546652</v>
      </c>
      <c r="K3658" s="15">
        <f t="shared" si="687"/>
        <v>25589.932171587679</v>
      </c>
      <c r="L3658" s="36">
        <f t="shared" si="688"/>
        <v>-597.93217158767948</v>
      </c>
      <c r="M3658" s="36">
        <f t="shared" si="689"/>
        <v>597.93217158767948</v>
      </c>
      <c r="N3658" s="36">
        <f t="shared" si="690"/>
        <v>2.3924942845217647E-2</v>
      </c>
      <c r="O3658" s="36">
        <f t="shared" si="691"/>
        <v>357522.88181955816</v>
      </c>
      <c r="P3658" s="35">
        <f t="shared" si="694"/>
        <v>357522.88181955816</v>
      </c>
    </row>
    <row r="3659" spans="1:16" x14ac:dyDescent="0.4">
      <c r="A3659" s="1">
        <v>3658</v>
      </c>
      <c r="B3659" s="21">
        <v>43471</v>
      </c>
      <c r="C3659" s="43">
        <v>2</v>
      </c>
      <c r="D3659" s="23">
        <v>20876</v>
      </c>
      <c r="E3659" s="25">
        <f t="shared" si="695"/>
        <v>23753.75</v>
      </c>
      <c r="F3659" s="25">
        <f t="shared" si="696"/>
        <v>22884.75</v>
      </c>
      <c r="G3659" s="25">
        <f t="shared" si="685"/>
        <v>0.91222320540971613</v>
      </c>
      <c r="H3659" s="25">
        <f t="shared" si="692"/>
        <v>1.001156956769502</v>
      </c>
      <c r="I3659" s="4">
        <f t="shared" si="686"/>
        <v>20851.875281735985</v>
      </c>
      <c r="J3659" s="25">
        <f t="shared" si="693"/>
        <v>25524.798900136477</v>
      </c>
      <c r="K3659" s="15">
        <f t="shared" si="687"/>
        <v>25554.329989014168</v>
      </c>
      <c r="L3659" s="36">
        <f t="shared" si="688"/>
        <v>-4678.3299890141679</v>
      </c>
      <c r="M3659" s="36">
        <f t="shared" si="689"/>
        <v>4678.3299890141679</v>
      </c>
      <c r="N3659" s="36">
        <f t="shared" si="690"/>
        <v>0.22410088086866103</v>
      </c>
      <c r="O3659" s="36">
        <f t="shared" si="691"/>
        <v>21886771.486109305</v>
      </c>
      <c r="P3659" s="35">
        <f t="shared" si="694"/>
        <v>21886771.486109305</v>
      </c>
    </row>
    <row r="3660" spans="1:16" x14ac:dyDescent="0.4">
      <c r="A3660" s="1">
        <v>3659</v>
      </c>
      <c r="B3660" s="21">
        <v>43472</v>
      </c>
      <c r="C3660" s="43">
        <v>3</v>
      </c>
      <c r="D3660" s="23">
        <v>23268</v>
      </c>
      <c r="E3660" s="25">
        <f t="shared" si="695"/>
        <v>22015.75</v>
      </c>
      <c r="F3660" s="25">
        <f t="shared" si="696"/>
        <v>22222.5</v>
      </c>
      <c r="G3660" s="25">
        <f t="shared" si="685"/>
        <v>1.047046911913601</v>
      </c>
      <c r="H3660" s="25">
        <f t="shared" si="692"/>
        <v>0.99730290362961838</v>
      </c>
      <c r="I3660" s="4">
        <f t="shared" si="686"/>
        <v>23330.925755171917</v>
      </c>
      <c r="J3660" s="25">
        <f t="shared" si="693"/>
        <v>25525.144895726302</v>
      </c>
      <c r="K3660" s="15">
        <f t="shared" si="687"/>
        <v>25456.301120074575</v>
      </c>
      <c r="L3660" s="36">
        <f t="shared" si="688"/>
        <v>-2188.301120074575</v>
      </c>
      <c r="M3660" s="36">
        <f t="shared" si="689"/>
        <v>2188.301120074575</v>
      </c>
      <c r="N3660" s="36">
        <f t="shared" si="690"/>
        <v>9.4047667185601466E-2</v>
      </c>
      <c r="O3660" s="36">
        <f t="shared" si="691"/>
        <v>4788661.7921196399</v>
      </c>
      <c r="P3660" s="35">
        <f t="shared" si="694"/>
        <v>4788661.7921196399</v>
      </c>
    </row>
    <row r="3661" spans="1:16" x14ac:dyDescent="0.4">
      <c r="A3661" s="1">
        <v>3660</v>
      </c>
      <c r="B3661" s="21">
        <v>43473</v>
      </c>
      <c r="C3661" s="43">
        <v>4</v>
      </c>
      <c r="D3661" s="23">
        <v>18927</v>
      </c>
      <c r="E3661" s="25">
        <f t="shared" si="695"/>
        <v>22429.25</v>
      </c>
      <c r="F3661" s="25">
        <f t="shared" si="696"/>
        <v>22094.5</v>
      </c>
      <c r="G3661" s="25">
        <f t="shared" si="685"/>
        <v>0.85663852995089274</v>
      </c>
      <c r="H3661" s="25">
        <f t="shared" si="692"/>
        <v>0.99897478522145755</v>
      </c>
      <c r="I3661" s="4">
        <f t="shared" si="686"/>
        <v>18946.424154043259</v>
      </c>
      <c r="J3661" s="25">
        <f t="shared" si="693"/>
        <v>25525.490891316127</v>
      </c>
      <c r="K3661" s="15">
        <f t="shared" si="687"/>
        <v>25499.321780824797</v>
      </c>
      <c r="L3661" s="36">
        <f t="shared" si="688"/>
        <v>-6572.3217808247973</v>
      </c>
      <c r="M3661" s="36">
        <f t="shared" si="689"/>
        <v>6572.3217808247973</v>
      </c>
      <c r="N3661" s="36">
        <f t="shared" si="690"/>
        <v>0.34724582769719436</v>
      </c>
      <c r="O3661" s="36">
        <f t="shared" si="691"/>
        <v>43195413.590704039</v>
      </c>
      <c r="P3661" s="35">
        <f t="shared" si="694"/>
        <v>43195413.590704039</v>
      </c>
    </row>
    <row r="3662" spans="1:16" x14ac:dyDescent="0.4">
      <c r="A3662" s="1">
        <v>3661</v>
      </c>
      <c r="B3662" s="21">
        <v>43474</v>
      </c>
      <c r="C3662" s="43">
        <v>1</v>
      </c>
      <c r="D3662" s="23">
        <v>26646</v>
      </c>
      <c r="E3662" s="25">
        <f t="shared" si="695"/>
        <v>21759.75</v>
      </c>
      <c r="F3662" s="25">
        <f t="shared" si="696"/>
        <v>22368.25</v>
      </c>
      <c r="G3662" s="25">
        <f t="shared" si="685"/>
        <v>1.1912420506745052</v>
      </c>
      <c r="H3662" s="25">
        <f t="shared" si="692"/>
        <v>1.002565354379422</v>
      </c>
      <c r="I3662" s="4">
        <f t="shared" si="686"/>
        <v>26577.818476974611</v>
      </c>
      <c r="J3662" s="25">
        <f t="shared" si="693"/>
        <v>25525.836886905956</v>
      </c>
      <c r="K3662" s="15">
        <f t="shared" si="687"/>
        <v>25591.31970435219</v>
      </c>
      <c r="L3662" s="36">
        <f t="shared" si="688"/>
        <v>1054.6802956478095</v>
      </c>
      <c r="M3662" s="36">
        <f t="shared" si="689"/>
        <v>1054.6802956478095</v>
      </c>
      <c r="N3662" s="36">
        <f t="shared" si="690"/>
        <v>3.958118650633527E-2</v>
      </c>
      <c r="O3662" s="36">
        <f t="shared" si="691"/>
        <v>1112350.5260277509</v>
      </c>
      <c r="P3662" s="35">
        <f t="shared" si="694"/>
        <v>1112350.5260277509</v>
      </c>
    </row>
    <row r="3663" spans="1:16" x14ac:dyDescent="0.4">
      <c r="A3663" s="1">
        <v>3662</v>
      </c>
      <c r="B3663" s="21">
        <v>43475</v>
      </c>
      <c r="C3663" s="43">
        <v>2</v>
      </c>
      <c r="D3663" s="23">
        <v>18198</v>
      </c>
      <c r="E3663" s="25">
        <f t="shared" si="695"/>
        <v>22976.75</v>
      </c>
      <c r="F3663" s="25">
        <f t="shared" si="696"/>
        <v>24149.125</v>
      </c>
      <c r="G3663" s="25">
        <f t="shared" si="685"/>
        <v>0.75356767584746864</v>
      </c>
      <c r="H3663" s="25">
        <f t="shared" si="692"/>
        <v>1.001156956769502</v>
      </c>
      <c r="I3663" s="4">
        <f t="shared" si="686"/>
        <v>18176.970031473051</v>
      </c>
      <c r="J3663" s="25">
        <f t="shared" si="693"/>
        <v>25526.182882495781</v>
      </c>
      <c r="K3663" s="15">
        <f t="shared" si="687"/>
        <v>25555.71557258123</v>
      </c>
      <c r="L3663" s="36">
        <f t="shared" si="688"/>
        <v>-7357.7155725812299</v>
      </c>
      <c r="M3663" s="36">
        <f t="shared" si="689"/>
        <v>7357.7155725812299</v>
      </c>
      <c r="N3663" s="36">
        <f t="shared" si="690"/>
        <v>0.4043145165722184</v>
      </c>
      <c r="O3663" s="36">
        <f t="shared" si="691"/>
        <v>54135978.447004333</v>
      </c>
      <c r="P3663" s="35">
        <f t="shared" si="694"/>
        <v>54135978.447004333</v>
      </c>
    </row>
    <row r="3664" spans="1:16" x14ac:dyDescent="0.4">
      <c r="A3664" s="1">
        <v>3663</v>
      </c>
      <c r="B3664" s="21">
        <v>43476</v>
      </c>
      <c r="C3664" s="43">
        <v>3</v>
      </c>
      <c r="D3664" s="23">
        <v>28136</v>
      </c>
      <c r="E3664" s="25">
        <f t="shared" si="695"/>
        <v>25321.5</v>
      </c>
      <c r="F3664" s="25">
        <f t="shared" si="696"/>
        <v>25519</v>
      </c>
      <c r="G3664" s="25">
        <f t="shared" si="685"/>
        <v>1.1025510404012697</v>
      </c>
      <c r="H3664" s="25">
        <f t="shared" si="692"/>
        <v>0.99730290362961838</v>
      </c>
      <c r="I3664" s="4">
        <f t="shared" si="686"/>
        <v>28212.090727502022</v>
      </c>
      <c r="J3664" s="25">
        <f t="shared" si="693"/>
        <v>25526.528878085606</v>
      </c>
      <c r="K3664" s="15">
        <f t="shared" si="687"/>
        <v>25457.68136970008</v>
      </c>
      <c r="L3664" s="36">
        <f t="shared" si="688"/>
        <v>2678.3186302999202</v>
      </c>
      <c r="M3664" s="36">
        <f t="shared" si="689"/>
        <v>2678.3186302999202</v>
      </c>
      <c r="N3664" s="36">
        <f t="shared" si="690"/>
        <v>9.5191876254617572E-2</v>
      </c>
      <c r="O3664" s="36">
        <f t="shared" si="691"/>
        <v>7173390.6854116404</v>
      </c>
      <c r="P3664" s="35">
        <f t="shared" si="694"/>
        <v>7173390.6854116404</v>
      </c>
    </row>
    <row r="3665" spans="1:16" x14ac:dyDescent="0.4">
      <c r="A3665" s="1">
        <v>3664</v>
      </c>
      <c r="B3665" s="21">
        <v>43477</v>
      </c>
      <c r="C3665" s="43">
        <v>4</v>
      </c>
      <c r="D3665" s="23">
        <v>28306</v>
      </c>
      <c r="E3665" s="25">
        <f t="shared" si="695"/>
        <v>25716.5</v>
      </c>
      <c r="F3665" s="25">
        <f t="shared" si="696"/>
        <v>26572.625</v>
      </c>
      <c r="G3665" s="25">
        <f t="shared" si="685"/>
        <v>1.0652316058349522</v>
      </c>
      <c r="H3665" s="25">
        <f t="shared" si="692"/>
        <v>0.99897478522145755</v>
      </c>
      <c r="I3665" s="4">
        <f t="shared" si="686"/>
        <v>28335.049511509933</v>
      </c>
      <c r="J3665" s="25">
        <f t="shared" si="693"/>
        <v>25526.874873675431</v>
      </c>
      <c r="K3665" s="15">
        <f t="shared" si="687"/>
        <v>25500.704344304937</v>
      </c>
      <c r="L3665" s="36">
        <f t="shared" si="688"/>
        <v>2805.295655695063</v>
      </c>
      <c r="M3665" s="36">
        <f t="shared" si="689"/>
        <v>2805.295655695063</v>
      </c>
      <c r="N3665" s="36">
        <f t="shared" si="690"/>
        <v>9.9106043089629864E-2</v>
      </c>
      <c r="O3665" s="36">
        <f t="shared" si="691"/>
        <v>7869683.7158615934</v>
      </c>
      <c r="P3665" s="35">
        <f t="shared" si="694"/>
        <v>7869683.7158615934</v>
      </c>
    </row>
    <row r="3666" spans="1:16" x14ac:dyDescent="0.4">
      <c r="A3666" s="1">
        <v>3665</v>
      </c>
      <c r="B3666" s="21">
        <v>43478</v>
      </c>
      <c r="C3666" s="43">
        <v>1</v>
      </c>
      <c r="D3666" s="23">
        <v>28226</v>
      </c>
      <c r="E3666" s="25">
        <f t="shared" si="695"/>
        <v>27428.75</v>
      </c>
      <c r="F3666" s="25">
        <f t="shared" si="696"/>
        <v>26448.75</v>
      </c>
      <c r="G3666" s="25">
        <f t="shared" si="685"/>
        <v>1.0671959922491612</v>
      </c>
      <c r="H3666" s="25">
        <f t="shared" si="692"/>
        <v>1.002565354379422</v>
      </c>
      <c r="I3666" s="4">
        <f t="shared" si="686"/>
        <v>28153.775588496788</v>
      </c>
      <c r="J3666" s="25">
        <f t="shared" si="693"/>
        <v>25527.220869265257</v>
      </c>
      <c r="K3666" s="15">
        <f t="shared" si="687"/>
        <v>25592.707237116698</v>
      </c>
      <c r="L3666" s="36">
        <f t="shared" si="688"/>
        <v>2633.2927628833022</v>
      </c>
      <c r="M3666" s="36">
        <f t="shared" si="689"/>
        <v>2633.2927628833022</v>
      </c>
      <c r="N3666" s="36">
        <f t="shared" si="690"/>
        <v>9.3293161017618587E-2</v>
      </c>
      <c r="O3666" s="36">
        <f t="shared" si="691"/>
        <v>6934230.7750535756</v>
      </c>
      <c r="P3666" s="35">
        <f t="shared" si="694"/>
        <v>6934230.7750535756</v>
      </c>
    </row>
    <row r="3667" spans="1:16" x14ac:dyDescent="0.4">
      <c r="A3667" s="1">
        <v>3666</v>
      </c>
      <c r="B3667" s="21">
        <v>43479</v>
      </c>
      <c r="C3667" s="43">
        <v>2</v>
      </c>
      <c r="D3667" s="23">
        <v>25047</v>
      </c>
      <c r="E3667" s="25">
        <f t="shared" si="695"/>
        <v>25468.75</v>
      </c>
      <c r="F3667" s="25">
        <f t="shared" si="696"/>
        <v>25467</v>
      </c>
      <c r="G3667" s="25">
        <f t="shared" si="685"/>
        <v>0.98350806926610912</v>
      </c>
      <c r="H3667" s="25">
        <f t="shared" si="692"/>
        <v>1.001156956769502</v>
      </c>
      <c r="I3667" s="4">
        <f t="shared" si="686"/>
        <v>25018.055191686202</v>
      </c>
      <c r="J3667" s="25">
        <f t="shared" si="693"/>
        <v>25527.566864855082</v>
      </c>
      <c r="K3667" s="15">
        <f t="shared" si="687"/>
        <v>25557.101156148292</v>
      </c>
      <c r="L3667" s="36">
        <f t="shared" si="688"/>
        <v>-510.10115614829192</v>
      </c>
      <c r="M3667" s="36">
        <f t="shared" si="689"/>
        <v>510.10115614829192</v>
      </c>
      <c r="N3667" s="36">
        <f t="shared" si="690"/>
        <v>2.0365758619726591E-2</v>
      </c>
      <c r="O3667" s="36">
        <f t="shared" si="691"/>
        <v>260203.18950382411</v>
      </c>
      <c r="P3667" s="35">
        <f t="shared" si="694"/>
        <v>260203.18950382411</v>
      </c>
    </row>
    <row r="3668" spans="1:16" x14ac:dyDescent="0.4">
      <c r="A3668" s="1">
        <v>3667</v>
      </c>
      <c r="B3668" s="21">
        <v>43480</v>
      </c>
      <c r="C3668" s="43">
        <v>3</v>
      </c>
      <c r="D3668" s="23">
        <v>20296</v>
      </c>
      <c r="E3668" s="25">
        <f t="shared" si="695"/>
        <v>25465.25</v>
      </c>
      <c r="F3668" s="25">
        <f t="shared" si="696"/>
        <v>24248.75</v>
      </c>
      <c r="G3668" s="25">
        <f t="shared" si="685"/>
        <v>0.83699159750502605</v>
      </c>
      <c r="H3668" s="25">
        <f t="shared" si="692"/>
        <v>0.99730290362961838</v>
      </c>
      <c r="I3668" s="4">
        <f t="shared" si="686"/>
        <v>20350.888306986817</v>
      </c>
      <c r="J3668" s="25">
        <f t="shared" si="693"/>
        <v>25527.912860444907</v>
      </c>
      <c r="K3668" s="15">
        <f t="shared" si="687"/>
        <v>25459.061619325581</v>
      </c>
      <c r="L3668" s="36">
        <f t="shared" si="688"/>
        <v>-5163.061619325581</v>
      </c>
      <c r="M3668" s="36">
        <f t="shared" si="689"/>
        <v>5163.061619325581</v>
      </c>
      <c r="N3668" s="36">
        <f t="shared" si="690"/>
        <v>0.25438813654540704</v>
      </c>
      <c r="O3668" s="36">
        <f t="shared" si="691"/>
        <v>26657205.28495289</v>
      </c>
      <c r="P3668" s="35">
        <f t="shared" si="694"/>
        <v>26657205.28495289</v>
      </c>
    </row>
    <row r="3669" spans="1:16" x14ac:dyDescent="0.4">
      <c r="A3669" s="1">
        <v>3668</v>
      </c>
      <c r="B3669" s="21">
        <v>43481</v>
      </c>
      <c r="C3669" s="43">
        <v>4</v>
      </c>
      <c r="D3669" s="23">
        <v>28292</v>
      </c>
      <c r="E3669" s="25">
        <f t="shared" si="695"/>
        <v>23032.25</v>
      </c>
      <c r="F3669" s="25">
        <f t="shared" si="696"/>
        <v>23440.75</v>
      </c>
      <c r="G3669" s="25">
        <f t="shared" si="685"/>
        <v>1.2069579684950353</v>
      </c>
      <c r="H3669" s="25">
        <f t="shared" si="692"/>
        <v>0.99897478522145755</v>
      </c>
      <c r="I3669" s="4">
        <f t="shared" si="686"/>
        <v>28321.035143773017</v>
      </c>
      <c r="J3669" s="25">
        <f t="shared" si="693"/>
        <v>25528.258856034732</v>
      </c>
      <c r="K3669" s="15">
        <f t="shared" si="687"/>
        <v>25502.086907785069</v>
      </c>
      <c r="L3669" s="36">
        <f t="shared" si="688"/>
        <v>2789.9130922149307</v>
      </c>
      <c r="M3669" s="36">
        <f t="shared" si="689"/>
        <v>2789.9130922149307</v>
      </c>
      <c r="N3669" s="36">
        <f t="shared" si="690"/>
        <v>9.861137749946737E-2</v>
      </c>
      <c r="O3669" s="36">
        <f t="shared" si="691"/>
        <v>7783615.0621122764</v>
      </c>
      <c r="P3669" s="35">
        <f t="shared" si="694"/>
        <v>7783615.0621122764</v>
      </c>
    </row>
    <row r="3670" spans="1:16" x14ac:dyDescent="0.4">
      <c r="A3670" s="1">
        <v>3669</v>
      </c>
      <c r="B3670" s="21">
        <v>43482</v>
      </c>
      <c r="C3670" s="43">
        <v>1</v>
      </c>
      <c r="D3670" s="23">
        <v>18494</v>
      </c>
      <c r="E3670" s="25">
        <f t="shared" si="695"/>
        <v>23849.25</v>
      </c>
      <c r="F3670" s="25">
        <f t="shared" si="696"/>
        <v>24456.75</v>
      </c>
      <c r="G3670" s="25">
        <f t="shared" si="685"/>
        <v>0.7561920533186135</v>
      </c>
      <c r="H3670" s="25">
        <f t="shared" si="692"/>
        <v>1.002565354379422</v>
      </c>
      <c r="I3670" s="4">
        <f t="shared" si="686"/>
        <v>18446.677734488047</v>
      </c>
      <c r="J3670" s="25">
        <f t="shared" si="693"/>
        <v>25528.604851624557</v>
      </c>
      <c r="K3670" s="15">
        <f t="shared" si="687"/>
        <v>25594.094769881205</v>
      </c>
      <c r="L3670" s="36">
        <f t="shared" si="688"/>
        <v>-7100.0947698812051</v>
      </c>
      <c r="M3670" s="36">
        <f t="shared" si="689"/>
        <v>7100.0947698812051</v>
      </c>
      <c r="N3670" s="36">
        <f t="shared" si="690"/>
        <v>0.38391341894026199</v>
      </c>
      <c r="O3670" s="36">
        <f t="shared" si="691"/>
        <v>50411345.741294444</v>
      </c>
      <c r="P3670" s="35">
        <f t="shared" si="694"/>
        <v>50411345.741294444</v>
      </c>
    </row>
    <row r="3671" spans="1:16" x14ac:dyDescent="0.4">
      <c r="A3671" s="1">
        <v>3670</v>
      </c>
      <c r="B3671" s="21">
        <v>43483</v>
      </c>
      <c r="C3671" s="43">
        <v>2</v>
      </c>
      <c r="D3671" s="23">
        <v>28315</v>
      </c>
      <c r="E3671" s="25">
        <f t="shared" si="695"/>
        <v>25064.25</v>
      </c>
      <c r="F3671" s="25">
        <f t="shared" si="696"/>
        <v>24773.875</v>
      </c>
      <c r="G3671" s="25">
        <f t="shared" si="685"/>
        <v>1.1429378730618445</v>
      </c>
      <c r="H3671" s="25">
        <f t="shared" si="692"/>
        <v>1.001156956769502</v>
      </c>
      <c r="I3671" s="4">
        <f t="shared" si="686"/>
        <v>28282.278626286377</v>
      </c>
      <c r="J3671" s="25">
        <f t="shared" si="693"/>
        <v>25528.950847214386</v>
      </c>
      <c r="K3671" s="15">
        <f t="shared" si="687"/>
        <v>25558.486739715354</v>
      </c>
      <c r="L3671" s="36">
        <f t="shared" si="688"/>
        <v>2756.5132602846461</v>
      </c>
      <c r="M3671" s="36">
        <f t="shared" si="689"/>
        <v>2756.5132602846461</v>
      </c>
      <c r="N3671" s="36">
        <f t="shared" si="690"/>
        <v>9.7351695577773123E-2</v>
      </c>
      <c r="O3671" s="36">
        <f t="shared" si="691"/>
        <v>7598365.354125089</v>
      </c>
      <c r="P3671" s="35">
        <f t="shared" si="694"/>
        <v>7598365.354125089</v>
      </c>
    </row>
    <row r="3672" spans="1:16" x14ac:dyDescent="0.4">
      <c r="A3672" s="1">
        <v>3671</v>
      </c>
      <c r="B3672" s="21">
        <v>43484</v>
      </c>
      <c r="C3672" s="43">
        <v>3</v>
      </c>
      <c r="D3672" s="23">
        <v>25156</v>
      </c>
      <c r="E3672" s="25">
        <f t="shared" si="695"/>
        <v>24483.5</v>
      </c>
      <c r="F3672" s="25">
        <f t="shared" si="696"/>
        <v>24890.375</v>
      </c>
      <c r="G3672" s="25">
        <f t="shared" si="685"/>
        <v>1.0106717958246914</v>
      </c>
      <c r="H3672" s="25">
        <f t="shared" si="692"/>
        <v>0.99730290362961838</v>
      </c>
      <c r="I3672" s="4">
        <f t="shared" si="686"/>
        <v>25224.031644193947</v>
      </c>
      <c r="J3672" s="25">
        <f t="shared" si="693"/>
        <v>25529.296842804211</v>
      </c>
      <c r="K3672" s="15">
        <f t="shared" si="687"/>
        <v>25460.441868951089</v>
      </c>
      <c r="L3672" s="36">
        <f t="shared" si="688"/>
        <v>-304.44186895108942</v>
      </c>
      <c r="M3672" s="36">
        <f t="shared" si="689"/>
        <v>304.44186895108942</v>
      </c>
      <c r="N3672" s="36">
        <f t="shared" si="690"/>
        <v>1.2102157296513334E-2</v>
      </c>
      <c r="O3672" s="36">
        <f t="shared" si="691"/>
        <v>92684.851570432307</v>
      </c>
      <c r="P3672" s="35">
        <f t="shared" si="694"/>
        <v>92684.851570432307</v>
      </c>
    </row>
    <row r="3673" spans="1:16" x14ac:dyDescent="0.4">
      <c r="A3673" s="1">
        <v>3672</v>
      </c>
      <c r="B3673" s="21">
        <v>43485</v>
      </c>
      <c r="C3673" s="43">
        <v>4</v>
      </c>
      <c r="D3673" s="23">
        <v>25969</v>
      </c>
      <c r="E3673" s="25">
        <f t="shared" si="695"/>
        <v>25297.25</v>
      </c>
      <c r="F3673" s="25">
        <f t="shared" si="696"/>
        <v>24464.25</v>
      </c>
      <c r="G3673" s="25">
        <f t="shared" si="685"/>
        <v>1.0615081189899547</v>
      </c>
      <c r="H3673" s="25">
        <f t="shared" si="692"/>
        <v>0.99897478522145755</v>
      </c>
      <c r="I3673" s="4">
        <f t="shared" si="686"/>
        <v>25995.651125711913</v>
      </c>
      <c r="J3673" s="25">
        <f t="shared" si="693"/>
        <v>25529.642838394037</v>
      </c>
      <c r="K3673" s="15">
        <f t="shared" si="687"/>
        <v>25503.469471265205</v>
      </c>
      <c r="L3673" s="36">
        <f t="shared" si="688"/>
        <v>465.53052873479464</v>
      </c>
      <c r="M3673" s="36">
        <f t="shared" si="689"/>
        <v>465.53052873479464</v>
      </c>
      <c r="N3673" s="36">
        <f t="shared" si="690"/>
        <v>1.7926394113550567E-2</v>
      </c>
      <c r="O3673" s="36">
        <f t="shared" si="691"/>
        <v>216718.67318409745</v>
      </c>
      <c r="P3673" s="35">
        <f t="shared" si="694"/>
        <v>216718.67318409745</v>
      </c>
    </row>
    <row r="3674" spans="1:16" x14ac:dyDescent="0.4">
      <c r="A3674" s="1">
        <v>3673</v>
      </c>
      <c r="B3674" s="21">
        <v>43486</v>
      </c>
      <c r="C3674" s="43">
        <v>1</v>
      </c>
      <c r="D3674" s="23">
        <v>21749</v>
      </c>
      <c r="E3674" s="25">
        <f t="shared" si="695"/>
        <v>23631.25</v>
      </c>
      <c r="F3674" s="25">
        <f t="shared" si="696"/>
        <v>23716.125</v>
      </c>
      <c r="G3674" s="25">
        <f t="shared" si="685"/>
        <v>0.91705537898792489</v>
      </c>
      <c r="H3674" s="25">
        <f t="shared" si="692"/>
        <v>1.002565354379422</v>
      </c>
      <c r="I3674" s="4">
        <f t="shared" si="686"/>
        <v>21693.348872465693</v>
      </c>
      <c r="J3674" s="25">
        <f t="shared" si="693"/>
        <v>25529.988833983862</v>
      </c>
      <c r="K3674" s="15">
        <f t="shared" si="687"/>
        <v>25595.482302645716</v>
      </c>
      <c r="L3674" s="36">
        <f t="shared" si="688"/>
        <v>-3846.4823026457161</v>
      </c>
      <c r="M3674" s="36">
        <f t="shared" si="689"/>
        <v>3846.4823026457161</v>
      </c>
      <c r="N3674" s="36">
        <f t="shared" si="690"/>
        <v>0.17685789243853584</v>
      </c>
      <c r="O3674" s="36">
        <f t="shared" si="691"/>
        <v>14795426.10456669</v>
      </c>
      <c r="P3674" s="35">
        <f t="shared" si="694"/>
        <v>14795426.10456669</v>
      </c>
    </row>
    <row r="3675" spans="1:16" x14ac:dyDescent="0.4">
      <c r="A3675" s="1">
        <v>3674</v>
      </c>
      <c r="B3675" s="21">
        <v>43487</v>
      </c>
      <c r="C3675" s="43">
        <v>2</v>
      </c>
      <c r="D3675" s="23">
        <v>21651</v>
      </c>
      <c r="E3675" s="25">
        <f t="shared" si="695"/>
        <v>23801</v>
      </c>
      <c r="F3675" s="25">
        <f t="shared" si="696"/>
        <v>23188.375</v>
      </c>
      <c r="G3675" s="25">
        <f t="shared" si="685"/>
        <v>0.93370061507112934</v>
      </c>
      <c r="H3675" s="25">
        <f t="shared" si="692"/>
        <v>1.001156956769502</v>
      </c>
      <c r="I3675" s="4">
        <f t="shared" si="686"/>
        <v>21625.979676416257</v>
      </c>
      <c r="J3675" s="25">
        <f t="shared" si="693"/>
        <v>25530.334829573687</v>
      </c>
      <c r="K3675" s="15">
        <f t="shared" si="687"/>
        <v>25559.872323282416</v>
      </c>
      <c r="L3675" s="36">
        <f t="shared" si="688"/>
        <v>-3908.8723232824159</v>
      </c>
      <c r="M3675" s="36">
        <f t="shared" si="689"/>
        <v>3908.8723232824159</v>
      </c>
      <c r="N3675" s="36">
        <f t="shared" si="690"/>
        <v>0.18054003617765535</v>
      </c>
      <c r="O3675" s="36">
        <f t="shared" si="691"/>
        <v>15279282.839723272</v>
      </c>
      <c r="P3675" s="35">
        <f t="shared" si="694"/>
        <v>15279282.839723272</v>
      </c>
    </row>
    <row r="3676" spans="1:16" x14ac:dyDescent="0.4">
      <c r="A3676" s="1">
        <v>3675</v>
      </c>
      <c r="B3676" s="21">
        <v>43488</v>
      </c>
      <c r="C3676" s="43">
        <v>3</v>
      </c>
      <c r="D3676" s="23">
        <v>25835</v>
      </c>
      <c r="E3676" s="25">
        <f t="shared" si="695"/>
        <v>22575.75</v>
      </c>
      <c r="F3676" s="25">
        <f t="shared" si="696"/>
        <v>23143.625</v>
      </c>
      <c r="G3676" s="25">
        <f t="shared" si="685"/>
        <v>1.1162901230900517</v>
      </c>
      <c r="H3676" s="25">
        <f t="shared" si="692"/>
        <v>0.99730290362961838</v>
      </c>
      <c r="I3676" s="4">
        <f t="shared" si="686"/>
        <v>25904.867925256425</v>
      </c>
      <c r="J3676" s="25">
        <f t="shared" si="693"/>
        <v>25530.680825163512</v>
      </c>
      <c r="K3676" s="15">
        <f t="shared" si="687"/>
        <v>25461.822118576591</v>
      </c>
      <c r="L3676" s="36">
        <f t="shared" si="688"/>
        <v>373.17788142340942</v>
      </c>
      <c r="M3676" s="36">
        <f t="shared" si="689"/>
        <v>373.17788142340942</v>
      </c>
      <c r="N3676" s="36">
        <f t="shared" si="690"/>
        <v>1.4444663496164483E-2</v>
      </c>
      <c r="O3676" s="36">
        <f t="shared" si="691"/>
        <v>139261.73118366423</v>
      </c>
      <c r="P3676" s="35">
        <f t="shared" si="694"/>
        <v>139261.73118366423</v>
      </c>
    </row>
    <row r="3677" spans="1:16" x14ac:dyDescent="0.4">
      <c r="A3677" s="1">
        <v>3676</v>
      </c>
      <c r="B3677" s="21">
        <v>43489</v>
      </c>
      <c r="C3677" s="43">
        <v>4</v>
      </c>
      <c r="D3677" s="23">
        <v>21068</v>
      </c>
      <c r="E3677" s="25">
        <f t="shared" si="695"/>
        <v>23711.5</v>
      </c>
      <c r="F3677" s="25">
        <f t="shared" si="696"/>
        <v>24123.5</v>
      </c>
      <c r="G3677" s="25">
        <f t="shared" si="685"/>
        <v>0.87333927498082786</v>
      </c>
      <c r="H3677" s="25">
        <f t="shared" si="692"/>
        <v>0.99897478522145755</v>
      </c>
      <c r="I3677" s="4">
        <f t="shared" si="686"/>
        <v>21089.621391524455</v>
      </c>
      <c r="J3677" s="25">
        <f t="shared" si="693"/>
        <v>25531.026820753337</v>
      </c>
      <c r="K3677" s="15">
        <f t="shared" si="687"/>
        <v>25504.852034745338</v>
      </c>
      <c r="L3677" s="36">
        <f t="shared" si="688"/>
        <v>-4436.8520347453377</v>
      </c>
      <c r="M3677" s="36">
        <f t="shared" si="689"/>
        <v>4436.8520347453377</v>
      </c>
      <c r="N3677" s="36">
        <f t="shared" si="690"/>
        <v>0.21059673603309939</v>
      </c>
      <c r="O3677" s="36">
        <f t="shared" si="691"/>
        <v>19685655.978223845</v>
      </c>
      <c r="P3677" s="35">
        <f t="shared" si="694"/>
        <v>19685655.978223845</v>
      </c>
    </row>
    <row r="3678" spans="1:16" x14ac:dyDescent="0.4">
      <c r="A3678" s="1">
        <v>3677</v>
      </c>
      <c r="B3678" s="21">
        <v>43490</v>
      </c>
      <c r="C3678" s="43">
        <v>1</v>
      </c>
      <c r="D3678" s="23">
        <v>26292</v>
      </c>
      <c r="E3678" s="25">
        <f t="shared" si="695"/>
        <v>24535.5</v>
      </c>
      <c r="F3678" s="25">
        <f t="shared" si="696"/>
        <v>25490</v>
      </c>
      <c r="G3678" s="25">
        <f t="shared" si="685"/>
        <v>1.0314633189486073</v>
      </c>
      <c r="H3678" s="25">
        <f t="shared" si="692"/>
        <v>1.002565354379422</v>
      </c>
      <c r="I3678" s="4">
        <f t="shared" si="686"/>
        <v>26224.72428869686</v>
      </c>
      <c r="J3678" s="25">
        <f t="shared" si="693"/>
        <v>25531.372816343162</v>
      </c>
      <c r="K3678" s="15">
        <f t="shared" si="687"/>
        <v>25596.869835410223</v>
      </c>
      <c r="L3678" s="36">
        <f t="shared" si="688"/>
        <v>695.13016458977654</v>
      </c>
      <c r="M3678" s="36">
        <f t="shared" si="689"/>
        <v>695.13016458977654</v>
      </c>
      <c r="N3678" s="36">
        <f t="shared" si="690"/>
        <v>2.6438846972074263E-2</v>
      </c>
      <c r="O3678" s="36">
        <f t="shared" si="691"/>
        <v>483205.94572260982</v>
      </c>
      <c r="P3678" s="35">
        <f t="shared" si="694"/>
        <v>483205.94572260982</v>
      </c>
    </row>
    <row r="3679" spans="1:16" x14ac:dyDescent="0.4">
      <c r="A3679" s="1">
        <v>3678</v>
      </c>
      <c r="B3679" s="21">
        <v>43491</v>
      </c>
      <c r="C3679" s="43">
        <v>2</v>
      </c>
      <c r="D3679" s="23">
        <v>24947</v>
      </c>
      <c r="E3679" s="25">
        <f t="shared" si="695"/>
        <v>26444.5</v>
      </c>
      <c r="F3679" s="25">
        <f t="shared" si="696"/>
        <v>26743.625</v>
      </c>
      <c r="G3679" s="25">
        <f t="shared" si="685"/>
        <v>0.93282043851572105</v>
      </c>
      <c r="H3679" s="25">
        <f t="shared" si="692"/>
        <v>1.001156956769502</v>
      </c>
      <c r="I3679" s="4">
        <f t="shared" si="686"/>
        <v>24918.170753662944</v>
      </c>
      <c r="J3679" s="25">
        <f t="shared" si="693"/>
        <v>25531.718811932991</v>
      </c>
      <c r="K3679" s="15">
        <f t="shared" si="687"/>
        <v>25561.257906849478</v>
      </c>
      <c r="L3679" s="36">
        <f t="shared" si="688"/>
        <v>-614.25790684947788</v>
      </c>
      <c r="M3679" s="36">
        <f t="shared" si="689"/>
        <v>614.25790684947788</v>
      </c>
      <c r="N3679" s="36">
        <f t="shared" si="690"/>
        <v>2.4622516007915898E-2</v>
      </c>
      <c r="O3679" s="36">
        <f t="shared" si="691"/>
        <v>377312.77612710185</v>
      </c>
      <c r="P3679" s="35">
        <f t="shared" si="694"/>
        <v>377312.77612710185</v>
      </c>
    </row>
    <row r="3680" spans="1:16" x14ac:dyDescent="0.4">
      <c r="A3680" s="1">
        <v>3679</v>
      </c>
      <c r="B3680" s="21">
        <v>43492</v>
      </c>
      <c r="C3680" s="43">
        <v>3</v>
      </c>
      <c r="D3680" s="23">
        <v>33471</v>
      </c>
      <c r="E3680" s="25">
        <f t="shared" si="695"/>
        <v>27042.75</v>
      </c>
      <c r="F3680" s="25">
        <f t="shared" si="696"/>
        <v>26335.375</v>
      </c>
      <c r="G3680" s="25">
        <f t="shared" si="685"/>
        <v>1.2709520939041119</v>
      </c>
      <c r="H3680" s="25">
        <f t="shared" si="692"/>
        <v>0.99730290362961838</v>
      </c>
      <c r="I3680" s="4">
        <f t="shared" si="686"/>
        <v>33561.518650135775</v>
      </c>
      <c r="J3680" s="25">
        <f t="shared" si="693"/>
        <v>25532.064807522816</v>
      </c>
      <c r="K3680" s="15">
        <f t="shared" si="687"/>
        <v>25463.202368202099</v>
      </c>
      <c r="L3680" s="36">
        <f t="shared" si="688"/>
        <v>8007.797631797901</v>
      </c>
      <c r="M3680" s="36">
        <f t="shared" si="689"/>
        <v>8007.797631797901</v>
      </c>
      <c r="N3680" s="36">
        <f t="shared" si="690"/>
        <v>0.23924584361978732</v>
      </c>
      <c r="O3680" s="36">
        <f t="shared" si="691"/>
        <v>64124822.911828071</v>
      </c>
      <c r="P3680" s="35">
        <f t="shared" si="694"/>
        <v>64124822.911828071</v>
      </c>
    </row>
    <row r="3681" spans="1:16" x14ac:dyDescent="0.4">
      <c r="A3681" s="1">
        <v>3680</v>
      </c>
      <c r="B3681" s="21">
        <v>43493</v>
      </c>
      <c r="C3681" s="43">
        <v>4</v>
      </c>
      <c r="D3681" s="23">
        <v>23461</v>
      </c>
      <c r="E3681" s="25">
        <f t="shared" si="695"/>
        <v>25628</v>
      </c>
      <c r="F3681" s="25">
        <f t="shared" si="696"/>
        <v>25469.25</v>
      </c>
      <c r="G3681" s="25">
        <f t="shared" si="685"/>
        <v>0.92115001423284937</v>
      </c>
      <c r="H3681" s="25">
        <f t="shared" si="692"/>
        <v>0.99897478522145755</v>
      </c>
      <c r="I3681" s="4">
        <f t="shared" si="686"/>
        <v>23485.077248270136</v>
      </c>
      <c r="J3681" s="25">
        <f t="shared" si="693"/>
        <v>25532.410803112642</v>
      </c>
      <c r="K3681" s="15">
        <f t="shared" si="687"/>
        <v>25506.234598225474</v>
      </c>
      <c r="L3681" s="36">
        <f t="shared" si="688"/>
        <v>-2045.2345982254737</v>
      </c>
      <c r="M3681" s="36">
        <f t="shared" si="689"/>
        <v>2045.2345982254737</v>
      </c>
      <c r="N3681" s="36">
        <f t="shared" si="690"/>
        <v>8.7175934454007661E-2</v>
      </c>
      <c r="O3681" s="36">
        <f t="shared" si="691"/>
        <v>4182984.5617785151</v>
      </c>
      <c r="P3681" s="35">
        <f t="shared" si="694"/>
        <v>4182984.5617785151</v>
      </c>
    </row>
    <row r="3682" spans="1:16" x14ac:dyDescent="0.4">
      <c r="A3682" s="1">
        <v>3681</v>
      </c>
      <c r="B3682" s="21">
        <v>43494</v>
      </c>
      <c r="C3682" s="43">
        <v>1</v>
      </c>
      <c r="D3682" s="23">
        <v>20633</v>
      </c>
      <c r="E3682" s="25">
        <f t="shared" si="695"/>
        <v>25310.5</v>
      </c>
      <c r="F3682" s="25">
        <f t="shared" si="696"/>
        <v>23960.5</v>
      </c>
      <c r="G3682" s="25">
        <f t="shared" si="685"/>
        <v>0.86112560255420378</v>
      </c>
      <c r="H3682" s="25">
        <f t="shared" si="692"/>
        <v>1.002565354379422</v>
      </c>
      <c r="I3682" s="4">
        <f t="shared" si="686"/>
        <v>20580.204482301928</v>
      </c>
      <c r="J3682" s="25">
        <f t="shared" si="693"/>
        <v>25532.756798702467</v>
      </c>
      <c r="K3682" s="15">
        <f t="shared" si="687"/>
        <v>25598.257368174734</v>
      </c>
      <c r="L3682" s="36">
        <f t="shared" si="688"/>
        <v>-4965.2573681747344</v>
      </c>
      <c r="M3682" s="36">
        <f t="shared" si="689"/>
        <v>4965.2573681747344</v>
      </c>
      <c r="N3682" s="36">
        <f t="shared" si="690"/>
        <v>0.24064640954658723</v>
      </c>
      <c r="O3682" s="36">
        <f t="shared" si="691"/>
        <v>24653780.73221349</v>
      </c>
      <c r="P3682" s="35">
        <f t="shared" si="694"/>
        <v>24653780.73221349</v>
      </c>
    </row>
    <row r="3683" spans="1:16" x14ac:dyDescent="0.4">
      <c r="A3683" s="1">
        <v>3682</v>
      </c>
      <c r="B3683" s="21">
        <v>43495</v>
      </c>
      <c r="C3683" s="43">
        <v>2</v>
      </c>
      <c r="D3683" s="23">
        <v>23677</v>
      </c>
      <c r="E3683" s="25">
        <f t="shared" si="695"/>
        <v>22610.5</v>
      </c>
      <c r="F3683" s="25">
        <f t="shared" si="696"/>
        <v>22756.375</v>
      </c>
      <c r="G3683" s="25">
        <f t="shared" si="685"/>
        <v>1.0404556964806566</v>
      </c>
      <c r="H3683" s="25">
        <f t="shared" si="692"/>
        <v>1.001156956769502</v>
      </c>
      <c r="I3683" s="4">
        <f t="shared" si="686"/>
        <v>23649.638390767526</v>
      </c>
      <c r="J3683" s="25">
        <f t="shared" si="693"/>
        <v>25533.102794292292</v>
      </c>
      <c r="K3683" s="15">
        <f t="shared" si="687"/>
        <v>25562.64349041654</v>
      </c>
      <c r="L3683" s="36">
        <f t="shared" si="688"/>
        <v>-1885.6434904165399</v>
      </c>
      <c r="M3683" s="36">
        <f t="shared" si="689"/>
        <v>1885.6434904165399</v>
      </c>
      <c r="N3683" s="36">
        <f t="shared" si="690"/>
        <v>7.9640304532522702E-2</v>
      </c>
      <c r="O3683" s="36">
        <f t="shared" si="691"/>
        <v>3555651.3729502712</v>
      </c>
      <c r="P3683" s="35">
        <f t="shared" si="694"/>
        <v>3555651.3729502712</v>
      </c>
    </row>
    <row r="3684" spans="1:16" x14ac:dyDescent="0.4">
      <c r="A3684" s="1">
        <v>3683</v>
      </c>
      <c r="B3684" s="21">
        <v>43496</v>
      </c>
      <c r="C3684" s="43">
        <v>3</v>
      </c>
      <c r="D3684" s="23">
        <v>22671</v>
      </c>
      <c r="E3684" s="25">
        <f t="shared" si="695"/>
        <v>22902.25</v>
      </c>
      <c r="F3684" s="25">
        <f t="shared" si="696"/>
        <v>24013.375</v>
      </c>
      <c r="G3684" s="25">
        <f t="shared" si="685"/>
        <v>0.94409886157193645</v>
      </c>
      <c r="H3684" s="25">
        <f t="shared" si="692"/>
        <v>0.99730290362961838</v>
      </c>
      <c r="I3684" s="4">
        <f t="shared" si="686"/>
        <v>22732.31123411993</v>
      </c>
      <c r="J3684" s="25">
        <f t="shared" si="693"/>
        <v>25533.448789882117</v>
      </c>
      <c r="K3684" s="15">
        <f t="shared" si="687"/>
        <v>25464.5826178276</v>
      </c>
      <c r="L3684" s="36">
        <f t="shared" si="688"/>
        <v>-2793.5826178276002</v>
      </c>
      <c r="M3684" s="36">
        <f t="shared" si="689"/>
        <v>2793.5826178276002</v>
      </c>
      <c r="N3684" s="36">
        <f t="shared" si="690"/>
        <v>0.12322273467547087</v>
      </c>
      <c r="O3684" s="36">
        <f t="shared" si="691"/>
        <v>7804103.8426285079</v>
      </c>
      <c r="P3684" s="35">
        <f t="shared" si="694"/>
        <v>7804103.8426285079</v>
      </c>
    </row>
    <row r="3685" spans="1:16" x14ac:dyDescent="0.4">
      <c r="A3685" s="1">
        <v>3684</v>
      </c>
      <c r="B3685" s="21">
        <v>43497</v>
      </c>
      <c r="C3685" s="43">
        <v>4</v>
      </c>
      <c r="D3685" s="23">
        <v>24628</v>
      </c>
      <c r="E3685" s="25">
        <f t="shared" si="695"/>
        <v>25124.5</v>
      </c>
      <c r="F3685" s="25">
        <f t="shared" si="696"/>
        <v>25888.5</v>
      </c>
      <c r="G3685" s="25">
        <f t="shared" si="685"/>
        <v>0.95131042740985383</v>
      </c>
      <c r="H3685" s="25">
        <f t="shared" si="692"/>
        <v>0.99897478522145755</v>
      </c>
      <c r="I3685" s="4">
        <f t="shared" si="686"/>
        <v>24653.274901768764</v>
      </c>
      <c r="J3685" s="25">
        <f t="shared" si="693"/>
        <v>25533.794785471942</v>
      </c>
      <c r="K3685" s="15">
        <f t="shared" si="687"/>
        <v>25507.617161705606</v>
      </c>
      <c r="L3685" s="36">
        <f t="shared" si="688"/>
        <v>-879.61716170560612</v>
      </c>
      <c r="M3685" s="36">
        <f t="shared" si="689"/>
        <v>879.61716170560612</v>
      </c>
      <c r="N3685" s="36">
        <f t="shared" si="690"/>
        <v>3.5716142671171271E-2</v>
      </c>
      <c r="O3685" s="36">
        <f t="shared" si="691"/>
        <v>773726.35116702644</v>
      </c>
      <c r="P3685" s="35">
        <f t="shared" si="694"/>
        <v>773726.35116702644</v>
      </c>
    </row>
    <row r="3686" spans="1:16" x14ac:dyDescent="0.4">
      <c r="A3686" s="1">
        <v>3685</v>
      </c>
      <c r="B3686" s="21">
        <v>43498</v>
      </c>
      <c r="C3686" s="43">
        <v>1</v>
      </c>
      <c r="D3686" s="23">
        <v>29522</v>
      </c>
      <c r="E3686" s="25">
        <f t="shared" si="695"/>
        <v>26652.5</v>
      </c>
      <c r="F3686" s="25">
        <f t="shared" si="696"/>
        <v>27029</v>
      </c>
      <c r="G3686" s="25">
        <f t="shared" si="685"/>
        <v>1.0922342668985163</v>
      </c>
      <c r="H3686" s="25">
        <f t="shared" si="692"/>
        <v>1.002565354379422</v>
      </c>
      <c r="I3686" s="4">
        <f t="shared" si="686"/>
        <v>29446.459396428902</v>
      </c>
      <c r="J3686" s="25">
        <f t="shared" si="693"/>
        <v>25534.140781061767</v>
      </c>
      <c r="K3686" s="15">
        <f t="shared" si="687"/>
        <v>25599.644900939242</v>
      </c>
      <c r="L3686" s="36">
        <f t="shared" si="688"/>
        <v>3922.3550990607582</v>
      </c>
      <c r="M3686" s="36">
        <f t="shared" si="689"/>
        <v>3922.3550990607582</v>
      </c>
      <c r="N3686" s="36">
        <f t="shared" si="690"/>
        <v>0.13286210619405048</v>
      </c>
      <c r="O3686" s="36">
        <f t="shared" si="691"/>
        <v>15384869.52312793</v>
      </c>
      <c r="P3686" s="35">
        <f t="shared" si="694"/>
        <v>15384869.52312793</v>
      </c>
    </row>
    <row r="3687" spans="1:16" x14ac:dyDescent="0.4">
      <c r="A3687" s="1">
        <v>3686</v>
      </c>
      <c r="B3687" s="21">
        <v>43499</v>
      </c>
      <c r="C3687" s="43">
        <v>2</v>
      </c>
      <c r="D3687" s="23">
        <v>29789</v>
      </c>
      <c r="E3687" s="25">
        <f t="shared" si="695"/>
        <v>27405.5</v>
      </c>
      <c r="F3687" s="25">
        <f t="shared" si="696"/>
        <v>27549.375</v>
      </c>
      <c r="G3687" s="25">
        <f t="shared" si="685"/>
        <v>1.0812949477075251</v>
      </c>
      <c r="H3687" s="25">
        <f t="shared" si="692"/>
        <v>1.001156956769502</v>
      </c>
      <c r="I3687" s="4">
        <f t="shared" si="686"/>
        <v>29754.575242749244</v>
      </c>
      <c r="J3687" s="25">
        <f t="shared" si="693"/>
        <v>25534.486776651596</v>
      </c>
      <c r="K3687" s="15">
        <f t="shared" si="687"/>
        <v>25564.029073983602</v>
      </c>
      <c r="L3687" s="36">
        <f t="shared" si="688"/>
        <v>4224.9709260163982</v>
      </c>
      <c r="M3687" s="36">
        <f t="shared" si="689"/>
        <v>4224.9709260163982</v>
      </c>
      <c r="N3687" s="36">
        <f t="shared" si="690"/>
        <v>0.14182990117212388</v>
      </c>
      <c r="O3687" s="36">
        <f t="shared" si="691"/>
        <v>17850379.325683862</v>
      </c>
      <c r="P3687" s="35">
        <f t="shared" si="694"/>
        <v>17850379.325683862</v>
      </c>
    </row>
    <row r="3688" spans="1:16" x14ac:dyDescent="0.4">
      <c r="A3688" s="1">
        <v>3687</v>
      </c>
      <c r="B3688" s="21">
        <v>43500</v>
      </c>
      <c r="C3688" s="43">
        <v>3</v>
      </c>
      <c r="D3688" s="23">
        <v>25683</v>
      </c>
      <c r="E3688" s="25">
        <f t="shared" si="695"/>
        <v>27693.25</v>
      </c>
      <c r="F3688" s="25">
        <f t="shared" si="696"/>
        <v>27610.875</v>
      </c>
      <c r="G3688" s="25">
        <f t="shared" si="685"/>
        <v>0.93017696831411534</v>
      </c>
      <c r="H3688" s="25">
        <f t="shared" si="692"/>
        <v>0.99730290362961838</v>
      </c>
      <c r="I3688" s="4">
        <f t="shared" si="686"/>
        <v>25752.456857919904</v>
      </c>
      <c r="J3688" s="25">
        <f t="shared" si="693"/>
        <v>25534.832772241421</v>
      </c>
      <c r="K3688" s="15">
        <f t="shared" si="687"/>
        <v>25465.962867453109</v>
      </c>
      <c r="L3688" s="36">
        <f t="shared" si="688"/>
        <v>217.03713254689137</v>
      </c>
      <c r="M3688" s="36">
        <f t="shared" si="689"/>
        <v>217.03713254689137</v>
      </c>
      <c r="N3688" s="36">
        <f t="shared" si="690"/>
        <v>8.4506145133703761E-3</v>
      </c>
      <c r="O3688" s="36">
        <f t="shared" si="691"/>
        <v>47105.116904176895</v>
      </c>
      <c r="P3688" s="35">
        <f t="shared" si="694"/>
        <v>47105.116904176895</v>
      </c>
    </row>
    <row r="3689" spans="1:16" x14ac:dyDescent="0.4">
      <c r="A3689" s="1">
        <v>3688</v>
      </c>
      <c r="B3689" s="21">
        <v>43501</v>
      </c>
      <c r="C3689" s="43">
        <v>4</v>
      </c>
      <c r="D3689" s="23">
        <v>25779</v>
      </c>
      <c r="E3689" s="25">
        <f t="shared" si="695"/>
        <v>27528.5</v>
      </c>
      <c r="F3689" s="25">
        <f t="shared" si="696"/>
        <v>26712.875</v>
      </c>
      <c r="G3689" s="25">
        <f t="shared" si="685"/>
        <v>0.96504026616378802</v>
      </c>
      <c r="H3689" s="25">
        <f t="shared" si="692"/>
        <v>0.99897478522145755</v>
      </c>
      <c r="I3689" s="4">
        <f t="shared" si="686"/>
        <v>25805.456134996628</v>
      </c>
      <c r="J3689" s="25">
        <f t="shared" si="693"/>
        <v>25535.178767831247</v>
      </c>
      <c r="K3689" s="15">
        <f t="shared" si="687"/>
        <v>25508.999725185742</v>
      </c>
      <c r="L3689" s="36">
        <f t="shared" si="688"/>
        <v>270.00027481425786</v>
      </c>
      <c r="M3689" s="36">
        <f t="shared" si="689"/>
        <v>270.00027481425786</v>
      </c>
      <c r="N3689" s="36">
        <f t="shared" si="690"/>
        <v>1.0473651996363624E-2</v>
      </c>
      <c r="O3689" s="36">
        <f t="shared" si="691"/>
        <v>72900.148399774771</v>
      </c>
      <c r="P3689" s="35">
        <f t="shared" si="694"/>
        <v>72900.148399774771</v>
      </c>
    </row>
    <row r="3690" spans="1:16" x14ac:dyDescent="0.4">
      <c r="A3690" s="1">
        <v>3689</v>
      </c>
      <c r="B3690" s="21">
        <v>43502</v>
      </c>
      <c r="C3690" s="43">
        <v>1</v>
      </c>
      <c r="D3690" s="23">
        <v>28863</v>
      </c>
      <c r="E3690" s="25">
        <f t="shared" si="695"/>
        <v>25897.25</v>
      </c>
      <c r="F3690" s="25">
        <f t="shared" si="696"/>
        <v>26080.25</v>
      </c>
      <c r="G3690" s="25">
        <f t="shared" si="685"/>
        <v>1.1066995140000575</v>
      </c>
      <c r="H3690" s="25">
        <f t="shared" si="692"/>
        <v>1.002565354379422</v>
      </c>
      <c r="I3690" s="4">
        <f t="shared" si="686"/>
        <v>28789.145639154776</v>
      </c>
      <c r="J3690" s="25">
        <f t="shared" si="693"/>
        <v>25535.524763421072</v>
      </c>
      <c r="K3690" s="15">
        <f t="shared" si="687"/>
        <v>25601.032433703753</v>
      </c>
      <c r="L3690" s="36">
        <f t="shared" si="688"/>
        <v>3261.9675662962472</v>
      </c>
      <c r="M3690" s="36">
        <f t="shared" si="689"/>
        <v>3261.9675662962472</v>
      </c>
      <c r="N3690" s="36">
        <f t="shared" si="690"/>
        <v>0.11301554122219615</v>
      </c>
      <c r="O3690" s="36">
        <f t="shared" si="691"/>
        <v>10640432.403568663</v>
      </c>
      <c r="P3690" s="35">
        <f t="shared" si="694"/>
        <v>10640432.403568663</v>
      </c>
    </row>
    <row r="3691" spans="1:16" x14ac:dyDescent="0.4">
      <c r="A3691" s="1">
        <v>3690</v>
      </c>
      <c r="B3691" s="21">
        <v>43503</v>
      </c>
      <c r="C3691" s="43">
        <v>2</v>
      </c>
      <c r="D3691" s="23">
        <v>23264</v>
      </c>
      <c r="E3691" s="25">
        <f t="shared" si="695"/>
        <v>26263.25</v>
      </c>
      <c r="F3691" s="25">
        <f t="shared" si="696"/>
        <v>26996.75</v>
      </c>
      <c r="G3691" s="25">
        <f t="shared" si="685"/>
        <v>0.86173335679294727</v>
      </c>
      <c r="H3691" s="25">
        <f t="shared" si="692"/>
        <v>1.001156956769502</v>
      </c>
      <c r="I3691" s="4">
        <f t="shared" si="686"/>
        <v>23237.115661731459</v>
      </c>
      <c r="J3691" s="25">
        <f t="shared" si="693"/>
        <v>25535.870759010897</v>
      </c>
      <c r="K3691" s="15">
        <f t="shared" si="687"/>
        <v>25565.414657550664</v>
      </c>
      <c r="L3691" s="36">
        <f t="shared" si="688"/>
        <v>-2301.4146575506638</v>
      </c>
      <c r="M3691" s="36">
        <f t="shared" si="689"/>
        <v>2301.4146575506638</v>
      </c>
      <c r="N3691" s="36">
        <f t="shared" si="690"/>
        <v>9.8926008319749986E-2</v>
      </c>
      <c r="O3691" s="36">
        <f t="shared" si="691"/>
        <v>5296509.4259890392</v>
      </c>
      <c r="P3691" s="35">
        <f t="shared" si="694"/>
        <v>5296509.4259890392</v>
      </c>
    </row>
    <row r="3692" spans="1:16" x14ac:dyDescent="0.4">
      <c r="A3692" s="1">
        <v>3691</v>
      </c>
      <c r="B3692" s="21">
        <v>43504</v>
      </c>
      <c r="C3692" s="43">
        <v>3</v>
      </c>
      <c r="D3692" s="23">
        <v>27147</v>
      </c>
      <c r="E3692" s="25">
        <f t="shared" si="695"/>
        <v>27730.25</v>
      </c>
      <c r="F3692" s="25">
        <f t="shared" si="696"/>
        <v>27297.25</v>
      </c>
      <c r="G3692" s="25">
        <f t="shared" si="685"/>
        <v>0.9944957825421975</v>
      </c>
      <c r="H3692" s="25">
        <f t="shared" si="692"/>
        <v>0.99730290362961838</v>
      </c>
      <c r="I3692" s="4">
        <f t="shared" si="686"/>
        <v>27220.416085424276</v>
      </c>
      <c r="J3692" s="25">
        <f t="shared" si="693"/>
        <v>25536.216754600722</v>
      </c>
      <c r="K3692" s="15">
        <f t="shared" si="687"/>
        <v>25467.34311707861</v>
      </c>
      <c r="L3692" s="36">
        <f t="shared" si="688"/>
        <v>1679.6568829213902</v>
      </c>
      <c r="M3692" s="36">
        <f t="shared" si="689"/>
        <v>1679.6568829213902</v>
      </c>
      <c r="N3692" s="36">
        <f t="shared" si="690"/>
        <v>6.1872651966014297E-2</v>
      </c>
      <c r="O3692" s="36">
        <f t="shared" si="691"/>
        <v>2821247.2443452007</v>
      </c>
      <c r="P3692" s="35">
        <f t="shared" si="694"/>
        <v>2821247.2443452007</v>
      </c>
    </row>
    <row r="3693" spans="1:16" x14ac:dyDescent="0.4">
      <c r="A3693" s="1">
        <v>3692</v>
      </c>
      <c r="B3693" s="21">
        <v>43505</v>
      </c>
      <c r="C3693" s="43">
        <v>4</v>
      </c>
      <c r="D3693" s="23">
        <v>31647</v>
      </c>
      <c r="E3693" s="25">
        <f t="shared" si="695"/>
        <v>26864.25</v>
      </c>
      <c r="F3693" s="25">
        <f t="shared" si="696"/>
        <v>27244</v>
      </c>
      <c r="G3693" s="25">
        <f t="shared" ref="G3693:G3756" si="697">D3693/F3693</f>
        <v>1.1616135662898253</v>
      </c>
      <c r="H3693" s="25">
        <f t="shared" si="692"/>
        <v>0.99897478522145755</v>
      </c>
      <c r="I3693" s="4">
        <f t="shared" ref="I3693:I3756" si="698">D3693/H3693</f>
        <v>31679.478269298197</v>
      </c>
      <c r="J3693" s="25">
        <f t="shared" si="693"/>
        <v>25536.562750190547</v>
      </c>
      <c r="K3693" s="15">
        <f t="shared" ref="K3693:K3756" si="699">H3693*J3693</f>
        <v>25510.382288665875</v>
      </c>
      <c r="L3693" s="36">
        <f t="shared" ref="L3693:L3756" si="700">D3693-K3693</f>
        <v>6136.6177113341255</v>
      </c>
      <c r="M3693" s="36">
        <f t="shared" ref="M3693:M3756" si="701">ABS(L3693)</f>
        <v>6136.6177113341255</v>
      </c>
      <c r="N3693" s="36">
        <f t="shared" ref="N3693:N3756" si="702">M3693/D3693</f>
        <v>0.19390835502051143</v>
      </c>
      <c r="O3693" s="36">
        <f t="shared" ref="O3693:O3756" si="703">L3693^2</f>
        <v>37658076.935059682</v>
      </c>
      <c r="P3693" s="35">
        <f t="shared" si="694"/>
        <v>37658076.935059682</v>
      </c>
    </row>
    <row r="3694" spans="1:16" x14ac:dyDescent="0.4">
      <c r="A3694" s="1">
        <v>3693</v>
      </c>
      <c r="B3694" s="21">
        <v>43506</v>
      </c>
      <c r="C3694" s="43">
        <v>1</v>
      </c>
      <c r="D3694" s="23">
        <v>25399</v>
      </c>
      <c r="E3694" s="25">
        <f t="shared" si="695"/>
        <v>27623.75</v>
      </c>
      <c r="F3694" s="25">
        <f t="shared" si="696"/>
        <v>27493.375</v>
      </c>
      <c r="G3694" s="25">
        <f t="shared" si="697"/>
        <v>0.92382255725242901</v>
      </c>
      <c r="H3694" s="25">
        <f t="shared" si="692"/>
        <v>1.002565354379422</v>
      </c>
      <c r="I3694" s="4">
        <f t="shared" si="698"/>
        <v>25334.009288323883</v>
      </c>
      <c r="J3694" s="25">
        <f t="shared" si="693"/>
        <v>25536.908745780373</v>
      </c>
      <c r="K3694" s="15">
        <f t="shared" si="699"/>
        <v>25602.41996646826</v>
      </c>
      <c r="L3694" s="36">
        <f t="shared" si="700"/>
        <v>-203.4199664682601</v>
      </c>
      <c r="M3694" s="36">
        <f t="shared" si="701"/>
        <v>203.4199664682601</v>
      </c>
      <c r="N3694" s="36">
        <f t="shared" si="702"/>
        <v>8.0089754111681601E-3</v>
      </c>
      <c r="O3694" s="36">
        <f t="shared" si="703"/>
        <v>41379.682757948067</v>
      </c>
      <c r="P3694" s="35">
        <f t="shared" si="694"/>
        <v>41379.682757948067</v>
      </c>
    </row>
    <row r="3695" spans="1:16" x14ac:dyDescent="0.4">
      <c r="A3695" s="1">
        <v>3694</v>
      </c>
      <c r="B3695" s="21">
        <v>43507</v>
      </c>
      <c r="C3695" s="43">
        <v>2</v>
      </c>
      <c r="D3695" s="23">
        <v>26302</v>
      </c>
      <c r="E3695" s="25">
        <f t="shared" si="695"/>
        <v>27363</v>
      </c>
      <c r="F3695" s="25">
        <f t="shared" si="696"/>
        <v>26925.5</v>
      </c>
      <c r="G3695" s="25">
        <f t="shared" si="697"/>
        <v>0.97684351265528957</v>
      </c>
      <c r="H3695" s="25">
        <f t="shared" si="692"/>
        <v>1.001156956769502</v>
      </c>
      <c r="I3695" s="4">
        <f t="shared" si="698"/>
        <v>26271.60488887813</v>
      </c>
      <c r="J3695" s="25">
        <f t="shared" si="693"/>
        <v>25537.254741370198</v>
      </c>
      <c r="K3695" s="15">
        <f t="shared" si="699"/>
        <v>25566.800241117722</v>
      </c>
      <c r="L3695" s="36">
        <f t="shared" si="700"/>
        <v>735.19975888227782</v>
      </c>
      <c r="M3695" s="36">
        <f t="shared" si="701"/>
        <v>735.19975888227782</v>
      </c>
      <c r="N3695" s="36">
        <f t="shared" si="702"/>
        <v>2.7952237810139072E-2</v>
      </c>
      <c r="O3695" s="36">
        <f t="shared" si="703"/>
        <v>540518.68546055944</v>
      </c>
      <c r="P3695" s="35">
        <f t="shared" si="694"/>
        <v>540518.68546055944</v>
      </c>
    </row>
    <row r="3696" spans="1:16" x14ac:dyDescent="0.4">
      <c r="A3696" s="1">
        <v>3695</v>
      </c>
      <c r="B3696" s="21">
        <v>43508</v>
      </c>
      <c r="C3696" s="43">
        <v>3</v>
      </c>
      <c r="D3696" s="23">
        <v>26104</v>
      </c>
      <c r="E3696" s="25">
        <f t="shared" si="695"/>
        <v>26488</v>
      </c>
      <c r="F3696" s="25">
        <f t="shared" si="696"/>
        <v>26461.125</v>
      </c>
      <c r="G3696" s="25">
        <f t="shared" si="697"/>
        <v>0.98650378621468282</v>
      </c>
      <c r="H3696" s="25">
        <f t="shared" si="692"/>
        <v>0.99730290362961838</v>
      </c>
      <c r="I3696" s="4">
        <f t="shared" si="698"/>
        <v>26174.59540626645</v>
      </c>
      <c r="J3696" s="25">
        <f t="shared" si="693"/>
        <v>25537.600736960027</v>
      </c>
      <c r="K3696" s="15">
        <f t="shared" si="699"/>
        <v>25468.723366704118</v>
      </c>
      <c r="L3696" s="36">
        <f t="shared" si="700"/>
        <v>635.27663329588177</v>
      </c>
      <c r="M3696" s="36">
        <f t="shared" si="701"/>
        <v>635.27663329588177</v>
      </c>
      <c r="N3696" s="36">
        <f t="shared" si="702"/>
        <v>2.4336371180504204E-2</v>
      </c>
      <c r="O3696" s="36">
        <f t="shared" si="703"/>
        <v>403576.40081175021</v>
      </c>
      <c r="P3696" s="35">
        <f t="shared" si="694"/>
        <v>403576.40081175021</v>
      </c>
    </row>
    <row r="3697" spans="1:16" x14ac:dyDescent="0.4">
      <c r="A3697" s="1">
        <v>3696</v>
      </c>
      <c r="B3697" s="21">
        <v>43509</v>
      </c>
      <c r="C3697" s="43">
        <v>4</v>
      </c>
      <c r="D3697" s="23">
        <v>28147</v>
      </c>
      <c r="E3697" s="25">
        <f t="shared" si="695"/>
        <v>26434.25</v>
      </c>
      <c r="F3697" s="25">
        <f t="shared" si="696"/>
        <v>26470.25</v>
      </c>
      <c r="G3697" s="25">
        <f t="shared" si="697"/>
        <v>1.063344698293367</v>
      </c>
      <c r="H3697" s="25">
        <f t="shared" si="692"/>
        <v>0.99897478522145755</v>
      </c>
      <c r="I3697" s="4">
        <f t="shared" si="698"/>
        <v>28175.886335069245</v>
      </c>
      <c r="J3697" s="25">
        <f t="shared" si="693"/>
        <v>25537.946732549852</v>
      </c>
      <c r="K3697" s="15">
        <f t="shared" si="699"/>
        <v>25511.764852146011</v>
      </c>
      <c r="L3697" s="36">
        <f t="shared" si="700"/>
        <v>2635.2351478539895</v>
      </c>
      <c r="M3697" s="36">
        <f t="shared" si="701"/>
        <v>2635.2351478539895</v>
      </c>
      <c r="N3697" s="36">
        <f t="shared" si="702"/>
        <v>9.3624014916473847E-2</v>
      </c>
      <c r="O3697" s="36">
        <f t="shared" si="703"/>
        <v>6944464.2844850374</v>
      </c>
      <c r="P3697" s="35">
        <f t="shared" si="694"/>
        <v>6944464.2844850374</v>
      </c>
    </row>
    <row r="3698" spans="1:16" x14ac:dyDescent="0.4">
      <c r="A3698" s="1">
        <v>3697</v>
      </c>
      <c r="B3698" s="21">
        <v>43510</v>
      </c>
      <c r="C3698" s="43">
        <v>1</v>
      </c>
      <c r="D3698" s="23">
        <v>25184</v>
      </c>
      <c r="E3698" s="25">
        <f t="shared" si="695"/>
        <v>26506.25</v>
      </c>
      <c r="F3698" s="25">
        <f t="shared" si="696"/>
        <v>27045.625</v>
      </c>
      <c r="G3698" s="25">
        <f t="shared" si="697"/>
        <v>0.93116724054260158</v>
      </c>
      <c r="H3698" s="25">
        <f t="shared" si="692"/>
        <v>1.002565354379422</v>
      </c>
      <c r="I3698" s="4">
        <f t="shared" si="698"/>
        <v>25119.559428211687</v>
      </c>
      <c r="J3698" s="25">
        <f t="shared" si="693"/>
        <v>25538.292728139677</v>
      </c>
      <c r="K3698" s="15">
        <f t="shared" si="699"/>
        <v>25603.807499232771</v>
      </c>
      <c r="L3698" s="36">
        <f t="shared" si="700"/>
        <v>-419.80749923277108</v>
      </c>
      <c r="M3698" s="36">
        <f t="shared" si="701"/>
        <v>419.80749923277108</v>
      </c>
      <c r="N3698" s="36">
        <f t="shared" si="702"/>
        <v>1.6669611627730743E-2</v>
      </c>
      <c r="O3698" s="36">
        <f t="shared" si="703"/>
        <v>176238.33641207308</v>
      </c>
      <c r="P3698" s="35">
        <f t="shared" si="694"/>
        <v>176238.33641207308</v>
      </c>
    </row>
    <row r="3699" spans="1:16" x14ac:dyDescent="0.4">
      <c r="A3699" s="1">
        <v>3698</v>
      </c>
      <c r="B3699" s="21">
        <v>43511</v>
      </c>
      <c r="C3699" s="43">
        <v>2</v>
      </c>
      <c r="D3699" s="23">
        <v>26590</v>
      </c>
      <c r="E3699" s="25">
        <f t="shared" si="695"/>
        <v>27585</v>
      </c>
      <c r="F3699" s="25">
        <f t="shared" si="696"/>
        <v>27121.75</v>
      </c>
      <c r="G3699" s="25">
        <f t="shared" si="697"/>
        <v>0.98039396425378156</v>
      </c>
      <c r="H3699" s="25">
        <f t="shared" si="692"/>
        <v>1.001156956769502</v>
      </c>
      <c r="I3699" s="4">
        <f t="shared" si="698"/>
        <v>26559.272070385123</v>
      </c>
      <c r="J3699" s="25">
        <f t="shared" si="693"/>
        <v>25538.638723729502</v>
      </c>
      <c r="K3699" s="15">
        <f t="shared" si="699"/>
        <v>25568.185824684788</v>
      </c>
      <c r="L3699" s="36">
        <f t="shared" si="700"/>
        <v>1021.8141753152122</v>
      </c>
      <c r="M3699" s="36">
        <f t="shared" si="701"/>
        <v>1021.8141753152122</v>
      </c>
      <c r="N3699" s="36">
        <f t="shared" si="702"/>
        <v>3.8428513550778948E-2</v>
      </c>
      <c r="O3699" s="36">
        <f t="shared" si="703"/>
        <v>1044104.2088751072</v>
      </c>
      <c r="P3699" s="35">
        <f t="shared" si="694"/>
        <v>1044104.2088751072</v>
      </c>
    </row>
    <row r="3700" spans="1:16" x14ac:dyDescent="0.4">
      <c r="A3700" s="1">
        <v>3699</v>
      </c>
      <c r="B3700" s="21">
        <v>43512</v>
      </c>
      <c r="C3700" s="43">
        <v>3</v>
      </c>
      <c r="D3700" s="23">
        <v>30419</v>
      </c>
      <c r="E3700" s="25">
        <f t="shared" si="695"/>
        <v>26658.5</v>
      </c>
      <c r="F3700" s="25">
        <f t="shared" si="696"/>
        <v>26689.25</v>
      </c>
      <c r="G3700" s="25">
        <f t="shared" si="697"/>
        <v>1.1397472765251928</v>
      </c>
      <c r="H3700" s="25">
        <f t="shared" si="692"/>
        <v>0.99730290362961838</v>
      </c>
      <c r="I3700" s="4">
        <f t="shared" si="698"/>
        <v>30501.264850720927</v>
      </c>
      <c r="J3700" s="25">
        <f t="shared" si="693"/>
        <v>25538.984719319327</v>
      </c>
      <c r="K3700" s="15">
        <f t="shared" si="699"/>
        <v>25470.103616329619</v>
      </c>
      <c r="L3700" s="36">
        <f t="shared" si="700"/>
        <v>4948.8963836703806</v>
      </c>
      <c r="M3700" s="36">
        <f t="shared" si="701"/>
        <v>4948.8963836703806</v>
      </c>
      <c r="N3700" s="36">
        <f t="shared" si="702"/>
        <v>0.16269096234821595</v>
      </c>
      <c r="O3700" s="36">
        <f t="shared" si="703"/>
        <v>24491575.416305769</v>
      </c>
      <c r="P3700" s="35">
        <f t="shared" si="694"/>
        <v>24491575.416305769</v>
      </c>
    </row>
    <row r="3701" spans="1:16" x14ac:dyDescent="0.4">
      <c r="A3701" s="1">
        <v>3700</v>
      </c>
      <c r="B3701" s="21">
        <v>43513</v>
      </c>
      <c r="C3701" s="43">
        <v>4</v>
      </c>
      <c r="D3701" s="23">
        <v>24441</v>
      </c>
      <c r="E3701" s="25">
        <f t="shared" si="695"/>
        <v>26720</v>
      </c>
      <c r="F3701" s="25">
        <f t="shared" si="696"/>
        <v>26292.25</v>
      </c>
      <c r="G3701" s="25">
        <f t="shared" si="697"/>
        <v>0.92958951782369326</v>
      </c>
      <c r="H3701" s="25">
        <f t="shared" si="692"/>
        <v>0.99897478522145755</v>
      </c>
      <c r="I3701" s="4">
        <f t="shared" si="698"/>
        <v>24466.082989854243</v>
      </c>
      <c r="J3701" s="25">
        <f t="shared" si="693"/>
        <v>25539.330714909152</v>
      </c>
      <c r="K3701" s="15">
        <f t="shared" si="699"/>
        <v>25513.147415626143</v>
      </c>
      <c r="L3701" s="36">
        <f t="shared" si="700"/>
        <v>-1072.1474156261429</v>
      </c>
      <c r="M3701" s="36">
        <f t="shared" si="701"/>
        <v>1072.1474156261429</v>
      </c>
      <c r="N3701" s="36">
        <f t="shared" si="702"/>
        <v>4.3866757318691663E-2</v>
      </c>
      <c r="O3701" s="36">
        <f t="shared" si="703"/>
        <v>1149500.0808338171</v>
      </c>
      <c r="P3701" s="35">
        <f t="shared" si="694"/>
        <v>1149500.0808338171</v>
      </c>
    </row>
    <row r="3702" spans="1:16" x14ac:dyDescent="0.4">
      <c r="A3702" s="1">
        <v>3701</v>
      </c>
      <c r="B3702" s="21">
        <v>43514</v>
      </c>
      <c r="C3702" s="43">
        <v>1</v>
      </c>
      <c r="D3702" s="23">
        <v>25430</v>
      </c>
      <c r="E3702" s="25">
        <f t="shared" si="695"/>
        <v>25864.5</v>
      </c>
      <c r="F3702" s="25">
        <f t="shared" si="696"/>
        <v>25299</v>
      </c>
      <c r="G3702" s="25">
        <f t="shared" si="697"/>
        <v>1.0051780702794577</v>
      </c>
      <c r="H3702" s="25">
        <f t="shared" si="692"/>
        <v>1.002565354379422</v>
      </c>
      <c r="I3702" s="4">
        <f t="shared" si="698"/>
        <v>25364.929965828429</v>
      </c>
      <c r="J3702" s="25">
        <f t="shared" si="693"/>
        <v>25539.676710498978</v>
      </c>
      <c r="K3702" s="15">
        <f t="shared" si="699"/>
        <v>25605.195031997278</v>
      </c>
      <c r="L3702" s="36">
        <f t="shared" si="700"/>
        <v>-175.19503199727842</v>
      </c>
      <c r="M3702" s="36">
        <f t="shared" si="701"/>
        <v>175.19503199727842</v>
      </c>
      <c r="N3702" s="36">
        <f t="shared" si="702"/>
        <v>6.8893052299362333E-3</v>
      </c>
      <c r="O3702" s="36">
        <f t="shared" si="703"/>
        <v>30693.299236527408</v>
      </c>
      <c r="P3702" s="35">
        <f t="shared" si="694"/>
        <v>30693.299236527408</v>
      </c>
    </row>
    <row r="3703" spans="1:16" x14ac:dyDescent="0.4">
      <c r="A3703" s="1">
        <v>3702</v>
      </c>
      <c r="B3703" s="21">
        <v>43515</v>
      </c>
      <c r="C3703" s="43">
        <v>2</v>
      </c>
      <c r="D3703" s="23">
        <v>23168</v>
      </c>
      <c r="E3703" s="25">
        <f t="shared" si="695"/>
        <v>24733.5</v>
      </c>
      <c r="F3703" s="25">
        <f t="shared" si="696"/>
        <v>25244.375</v>
      </c>
      <c r="G3703" s="25">
        <f t="shared" si="697"/>
        <v>0.91774900349087674</v>
      </c>
      <c r="H3703" s="25">
        <f t="shared" si="692"/>
        <v>1.001156956769502</v>
      </c>
      <c r="I3703" s="4">
        <f t="shared" si="698"/>
        <v>23141.226601229129</v>
      </c>
      <c r="J3703" s="25">
        <f t="shared" si="693"/>
        <v>25540.022706088803</v>
      </c>
      <c r="K3703" s="15">
        <f t="shared" si="699"/>
        <v>25569.571408251846</v>
      </c>
      <c r="L3703" s="36">
        <f t="shared" si="700"/>
        <v>-2401.5714082518462</v>
      </c>
      <c r="M3703" s="36">
        <f t="shared" si="701"/>
        <v>2401.5714082518462</v>
      </c>
      <c r="N3703" s="36">
        <f t="shared" si="702"/>
        <v>0.10365898688932347</v>
      </c>
      <c r="O3703" s="36">
        <f t="shared" si="703"/>
        <v>5767545.2289327551</v>
      </c>
      <c r="P3703" s="35">
        <f t="shared" si="694"/>
        <v>5767545.2289327551</v>
      </c>
    </row>
    <row r="3704" spans="1:16" x14ac:dyDescent="0.4">
      <c r="A3704" s="1">
        <v>3703</v>
      </c>
      <c r="B3704" s="21">
        <v>43516</v>
      </c>
      <c r="C3704" s="43">
        <v>3</v>
      </c>
      <c r="D3704" s="23">
        <v>25895</v>
      </c>
      <c r="E3704" s="25">
        <f t="shared" si="695"/>
        <v>25755.25</v>
      </c>
      <c r="F3704" s="25">
        <f t="shared" si="696"/>
        <v>26100.125</v>
      </c>
      <c r="G3704" s="25">
        <f t="shared" si="697"/>
        <v>0.99214084223734555</v>
      </c>
      <c r="H3704" s="25">
        <f t="shared" si="692"/>
        <v>0.99730290362961838</v>
      </c>
      <c r="I3704" s="4">
        <f t="shared" si="698"/>
        <v>25965.030188678735</v>
      </c>
      <c r="J3704" s="25">
        <f t="shared" si="693"/>
        <v>25540.368701678628</v>
      </c>
      <c r="K3704" s="15">
        <f t="shared" si="699"/>
        <v>25471.483865955121</v>
      </c>
      <c r="L3704" s="36">
        <f t="shared" si="700"/>
        <v>423.51613404487944</v>
      </c>
      <c r="M3704" s="36">
        <f t="shared" si="701"/>
        <v>423.51613404487944</v>
      </c>
      <c r="N3704" s="36">
        <f t="shared" si="702"/>
        <v>1.6355131648769238E-2</v>
      </c>
      <c r="O3704" s="36">
        <f t="shared" si="703"/>
        <v>179365.91579632027</v>
      </c>
      <c r="P3704" s="35">
        <f t="shared" si="694"/>
        <v>179365.91579632027</v>
      </c>
    </row>
    <row r="3705" spans="1:16" x14ac:dyDescent="0.4">
      <c r="A3705" s="1">
        <v>3704</v>
      </c>
      <c r="B3705" s="21">
        <v>43517</v>
      </c>
      <c r="C3705" s="43">
        <v>4</v>
      </c>
      <c r="D3705" s="23">
        <v>28528</v>
      </c>
      <c r="E3705" s="25">
        <f t="shared" si="695"/>
        <v>26445</v>
      </c>
      <c r="F3705" s="25">
        <f t="shared" si="696"/>
        <v>27022.375</v>
      </c>
      <c r="G3705" s="25">
        <f t="shared" si="697"/>
        <v>1.0557177154117652</v>
      </c>
      <c r="H3705" s="25">
        <f t="shared" si="692"/>
        <v>0.99897478522145755</v>
      </c>
      <c r="I3705" s="4">
        <f t="shared" si="698"/>
        <v>28557.277342766742</v>
      </c>
      <c r="J3705" s="25">
        <f t="shared" si="693"/>
        <v>25540.714697268457</v>
      </c>
      <c r="K3705" s="15">
        <f t="shared" si="699"/>
        <v>25514.529979106283</v>
      </c>
      <c r="L3705" s="36">
        <f t="shared" si="700"/>
        <v>3013.4700208937174</v>
      </c>
      <c r="M3705" s="36">
        <f t="shared" si="701"/>
        <v>3013.4700208937174</v>
      </c>
      <c r="N3705" s="36">
        <f t="shared" si="702"/>
        <v>0.10563201138859077</v>
      </c>
      <c r="O3705" s="36">
        <f t="shared" si="703"/>
        <v>9081001.5668251812</v>
      </c>
      <c r="P3705" s="35">
        <f t="shared" si="694"/>
        <v>9081001.5668251812</v>
      </c>
    </row>
    <row r="3706" spans="1:16" x14ac:dyDescent="0.4">
      <c r="A3706" s="1">
        <v>3705</v>
      </c>
      <c r="B3706" s="21">
        <v>43518</v>
      </c>
      <c r="C3706" s="43">
        <v>1</v>
      </c>
      <c r="D3706" s="23">
        <v>28189</v>
      </c>
      <c r="E3706" s="25">
        <f t="shared" si="695"/>
        <v>27599.75</v>
      </c>
      <c r="F3706" s="25">
        <f t="shared" si="696"/>
        <v>27414.625</v>
      </c>
      <c r="G3706" s="25">
        <f t="shared" si="697"/>
        <v>1.0282467843350036</v>
      </c>
      <c r="H3706" s="25">
        <f t="shared" si="692"/>
        <v>1.002565354379422</v>
      </c>
      <c r="I3706" s="4">
        <f t="shared" si="698"/>
        <v>28116.870263733294</v>
      </c>
      <c r="J3706" s="25">
        <f t="shared" si="693"/>
        <v>25541.060692858282</v>
      </c>
      <c r="K3706" s="15">
        <f t="shared" si="699"/>
        <v>25606.582564761789</v>
      </c>
      <c r="L3706" s="36">
        <f t="shared" si="700"/>
        <v>2582.4174352382106</v>
      </c>
      <c r="M3706" s="36">
        <f t="shared" si="701"/>
        <v>2582.4174352382106</v>
      </c>
      <c r="N3706" s="36">
        <f t="shared" si="702"/>
        <v>9.1610821073404902E-2</v>
      </c>
      <c r="O3706" s="36">
        <f t="shared" si="703"/>
        <v>6668879.8098222977</v>
      </c>
      <c r="P3706" s="35">
        <f t="shared" si="694"/>
        <v>6668879.8098222977</v>
      </c>
    </row>
    <row r="3707" spans="1:16" x14ac:dyDescent="0.4">
      <c r="A3707" s="1">
        <v>3706</v>
      </c>
      <c r="B3707" s="21">
        <v>43519</v>
      </c>
      <c r="C3707" s="43">
        <v>2</v>
      </c>
      <c r="D3707" s="23">
        <v>27787</v>
      </c>
      <c r="E3707" s="25">
        <f t="shared" si="695"/>
        <v>27229.5</v>
      </c>
      <c r="F3707" s="25">
        <f t="shared" si="696"/>
        <v>26953.625</v>
      </c>
      <c r="G3707" s="25">
        <f t="shared" si="697"/>
        <v>1.0309188467228434</v>
      </c>
      <c r="H3707" s="25">
        <f t="shared" si="692"/>
        <v>1.001156956769502</v>
      </c>
      <c r="I3707" s="4">
        <f t="shared" si="698"/>
        <v>27754.888793523558</v>
      </c>
      <c r="J3707" s="25">
        <f t="shared" si="693"/>
        <v>25541.406688448107</v>
      </c>
      <c r="K3707" s="15">
        <f t="shared" si="699"/>
        <v>25570.956991818912</v>
      </c>
      <c r="L3707" s="36">
        <f t="shared" si="700"/>
        <v>2216.0430081810882</v>
      </c>
      <c r="M3707" s="36">
        <f t="shared" si="701"/>
        <v>2216.0430081810882</v>
      </c>
      <c r="N3707" s="36">
        <f t="shared" si="702"/>
        <v>7.9751070938967439E-2</v>
      </c>
      <c r="O3707" s="36">
        <f t="shared" si="703"/>
        <v>4910846.6141082868</v>
      </c>
      <c r="P3707" s="35">
        <f t="shared" si="694"/>
        <v>4910846.6141082868</v>
      </c>
    </row>
    <row r="3708" spans="1:16" x14ac:dyDescent="0.4">
      <c r="A3708" s="1">
        <v>3707</v>
      </c>
      <c r="B3708" s="21">
        <v>43520</v>
      </c>
      <c r="C3708" s="43">
        <v>3</v>
      </c>
      <c r="D3708" s="23">
        <v>24414</v>
      </c>
      <c r="E3708" s="25">
        <f t="shared" si="695"/>
        <v>26677.75</v>
      </c>
      <c r="F3708" s="25">
        <f t="shared" si="696"/>
        <v>25751.125</v>
      </c>
      <c r="G3708" s="25">
        <f t="shared" si="697"/>
        <v>0.94807508409826757</v>
      </c>
      <c r="H3708" s="25">
        <f t="shared" si="692"/>
        <v>0.99730290362961838</v>
      </c>
      <c r="I3708" s="4">
        <f t="shared" si="698"/>
        <v>24480.024986538043</v>
      </c>
      <c r="J3708" s="25">
        <f t="shared" si="693"/>
        <v>25541.752684037932</v>
      </c>
      <c r="K3708" s="15">
        <f t="shared" si="699"/>
        <v>25472.864115580629</v>
      </c>
      <c r="L3708" s="36">
        <f t="shared" si="700"/>
        <v>-1058.864115580629</v>
      </c>
      <c r="M3708" s="36">
        <f t="shared" si="701"/>
        <v>1058.864115580629</v>
      </c>
      <c r="N3708" s="36">
        <f t="shared" si="702"/>
        <v>4.3371185204416685E-2</v>
      </c>
      <c r="O3708" s="36">
        <f t="shared" si="703"/>
        <v>1121193.2152643476</v>
      </c>
      <c r="P3708" s="35">
        <f t="shared" si="694"/>
        <v>1121193.2152643476</v>
      </c>
    </row>
    <row r="3709" spans="1:16" x14ac:dyDescent="0.4">
      <c r="A3709" s="1">
        <v>3708</v>
      </c>
      <c r="B3709" s="21">
        <v>43521</v>
      </c>
      <c r="C3709" s="43">
        <v>4</v>
      </c>
      <c r="D3709" s="23">
        <v>26321</v>
      </c>
      <c r="E3709" s="25">
        <f t="shared" si="695"/>
        <v>24824.5</v>
      </c>
      <c r="F3709" s="25">
        <f t="shared" si="696"/>
        <v>24242.5</v>
      </c>
      <c r="G3709" s="25">
        <f t="shared" si="697"/>
        <v>1.0857378570691967</v>
      </c>
      <c r="H3709" s="25">
        <f t="shared" si="692"/>
        <v>0.99897478522145755</v>
      </c>
      <c r="I3709" s="4">
        <f t="shared" si="698"/>
        <v>26348.012371668654</v>
      </c>
      <c r="J3709" s="25">
        <f t="shared" si="693"/>
        <v>25542.098679627758</v>
      </c>
      <c r="K3709" s="15">
        <f t="shared" si="699"/>
        <v>25515.912542586415</v>
      </c>
      <c r="L3709" s="36">
        <f t="shared" si="700"/>
        <v>805.08745741358507</v>
      </c>
      <c r="M3709" s="36">
        <f t="shared" si="701"/>
        <v>805.08745741358507</v>
      </c>
      <c r="N3709" s="36">
        <f t="shared" si="702"/>
        <v>3.0587267102829871E-2</v>
      </c>
      <c r="O3709" s="36">
        <f t="shared" si="703"/>
        <v>648165.8140846712</v>
      </c>
      <c r="P3709" s="35">
        <f t="shared" si="694"/>
        <v>648165.8140846712</v>
      </c>
    </row>
    <row r="3710" spans="1:16" x14ac:dyDescent="0.4">
      <c r="A3710" s="1">
        <v>3709</v>
      </c>
      <c r="B3710" s="21">
        <v>43522</v>
      </c>
      <c r="C3710" s="43">
        <v>1</v>
      </c>
      <c r="D3710" s="23">
        <v>20776</v>
      </c>
      <c r="E3710" s="25">
        <f t="shared" si="695"/>
        <v>23660.5</v>
      </c>
      <c r="F3710" s="25">
        <f t="shared" si="696"/>
        <v>23294.375</v>
      </c>
      <c r="G3710" s="25">
        <f t="shared" si="697"/>
        <v>0.89188913632582978</v>
      </c>
      <c r="H3710" s="25">
        <f t="shared" si="692"/>
        <v>1.002565354379422</v>
      </c>
      <c r="I3710" s="4">
        <f t="shared" si="698"/>
        <v>20722.838575306781</v>
      </c>
      <c r="J3710" s="25">
        <f t="shared" si="693"/>
        <v>25542.444675217583</v>
      </c>
      <c r="K3710" s="15">
        <f t="shared" si="699"/>
        <v>25607.970097526297</v>
      </c>
      <c r="L3710" s="36">
        <f t="shared" si="700"/>
        <v>-4831.9700975262967</v>
      </c>
      <c r="M3710" s="36">
        <f t="shared" si="701"/>
        <v>4831.9700975262967</v>
      </c>
      <c r="N3710" s="36">
        <f t="shared" si="702"/>
        <v>0.23257461000800428</v>
      </c>
      <c r="O3710" s="36">
        <f t="shared" si="703"/>
        <v>23347935.023388289</v>
      </c>
      <c r="P3710" s="35">
        <f t="shared" si="694"/>
        <v>23347935.023388289</v>
      </c>
    </row>
    <row r="3711" spans="1:16" x14ac:dyDescent="0.4">
      <c r="A3711" s="1">
        <v>3710</v>
      </c>
      <c r="B3711" s="21">
        <v>43523</v>
      </c>
      <c r="C3711" s="43">
        <v>2</v>
      </c>
      <c r="D3711" s="23">
        <v>23131</v>
      </c>
      <c r="E3711" s="25">
        <f t="shared" si="695"/>
        <v>22928.25</v>
      </c>
      <c r="F3711" s="25">
        <f t="shared" si="696"/>
        <v>22407.375</v>
      </c>
      <c r="G3711" s="25">
        <f t="shared" si="697"/>
        <v>1.0322940549707407</v>
      </c>
      <c r="H3711" s="25">
        <f t="shared" si="692"/>
        <v>1.001156956769502</v>
      </c>
      <c r="I3711" s="4">
        <f t="shared" si="698"/>
        <v>23104.26935916052</v>
      </c>
      <c r="J3711" s="25">
        <f t="shared" si="693"/>
        <v>25542.790670807408</v>
      </c>
      <c r="K3711" s="15">
        <f t="shared" si="699"/>
        <v>25572.34257538597</v>
      </c>
      <c r="L3711" s="36">
        <f t="shared" si="700"/>
        <v>-2441.3425753859701</v>
      </c>
      <c r="M3711" s="36">
        <f t="shared" si="701"/>
        <v>2441.3425753859701</v>
      </c>
      <c r="N3711" s="36">
        <f t="shared" si="702"/>
        <v>0.10554418638995158</v>
      </c>
      <c r="O3711" s="36">
        <f t="shared" si="703"/>
        <v>5960153.5703922017</v>
      </c>
      <c r="P3711" s="35">
        <f t="shared" si="694"/>
        <v>5960153.5703922017</v>
      </c>
    </row>
    <row r="3712" spans="1:16" x14ac:dyDescent="0.4">
      <c r="A3712" s="1">
        <v>3711</v>
      </c>
      <c r="B3712" s="21">
        <v>43524</v>
      </c>
      <c r="C3712" s="43">
        <v>3</v>
      </c>
      <c r="D3712" s="23">
        <v>21485</v>
      </c>
      <c r="E3712" s="25">
        <f t="shared" si="695"/>
        <v>21886.5</v>
      </c>
      <c r="F3712" s="25">
        <f t="shared" si="696"/>
        <v>23152</v>
      </c>
      <c r="G3712" s="25">
        <f t="shared" si="697"/>
        <v>0.92799758120248788</v>
      </c>
      <c r="H3712" s="25">
        <f t="shared" si="692"/>
        <v>0.99730290362961838</v>
      </c>
      <c r="I3712" s="4">
        <f t="shared" si="698"/>
        <v>21543.10382713893</v>
      </c>
      <c r="J3712" s="25">
        <f t="shared" si="693"/>
        <v>25543.136666397233</v>
      </c>
      <c r="K3712" s="15">
        <f t="shared" si="699"/>
        <v>25474.24436520613</v>
      </c>
      <c r="L3712" s="36">
        <f t="shared" si="700"/>
        <v>-3989.2443652061302</v>
      </c>
      <c r="M3712" s="36">
        <f t="shared" si="701"/>
        <v>3989.2443652061302</v>
      </c>
      <c r="N3712" s="36">
        <f t="shared" si="702"/>
        <v>0.18567579079386223</v>
      </c>
      <c r="O3712" s="36">
        <f t="shared" si="703"/>
        <v>15914070.60532886</v>
      </c>
      <c r="P3712" s="35">
        <f t="shared" si="694"/>
        <v>15914070.60532886</v>
      </c>
    </row>
    <row r="3713" spans="1:16" x14ac:dyDescent="0.4">
      <c r="A3713" s="1">
        <v>3712</v>
      </c>
      <c r="B3713" s="21">
        <v>43525</v>
      </c>
      <c r="C3713" s="43">
        <v>4</v>
      </c>
      <c r="D3713" s="23">
        <v>22154</v>
      </c>
      <c r="E3713" s="25">
        <f t="shared" si="695"/>
        <v>24417.5</v>
      </c>
      <c r="F3713" s="25">
        <f t="shared" si="696"/>
        <v>24800.5</v>
      </c>
      <c r="G3713" s="25">
        <f t="shared" si="697"/>
        <v>0.89328844176528699</v>
      </c>
      <c r="H3713" s="25">
        <f t="shared" si="692"/>
        <v>0.99897478522145755</v>
      </c>
      <c r="I3713" s="4">
        <f t="shared" si="698"/>
        <v>22176.735917402355</v>
      </c>
      <c r="J3713" s="25">
        <f t="shared" si="693"/>
        <v>25543.482661987058</v>
      </c>
      <c r="K3713" s="15">
        <f t="shared" si="699"/>
        <v>25517.295106066547</v>
      </c>
      <c r="L3713" s="36">
        <f t="shared" si="700"/>
        <v>-3363.2951060665473</v>
      </c>
      <c r="M3713" s="36">
        <f t="shared" si="701"/>
        <v>3363.2951060665473</v>
      </c>
      <c r="N3713" s="36">
        <f t="shared" si="702"/>
        <v>0.1518143498269634</v>
      </c>
      <c r="O3713" s="36">
        <f t="shared" si="703"/>
        <v>11311753.970491188</v>
      </c>
      <c r="P3713" s="35">
        <f t="shared" si="694"/>
        <v>11311753.970491188</v>
      </c>
    </row>
    <row r="3714" spans="1:16" x14ac:dyDescent="0.4">
      <c r="A3714" s="1">
        <v>3713</v>
      </c>
      <c r="B3714" s="21">
        <v>43526</v>
      </c>
      <c r="C3714" s="43">
        <v>1</v>
      </c>
      <c r="D3714" s="23">
        <v>30900</v>
      </c>
      <c r="E3714" s="25">
        <f t="shared" si="695"/>
        <v>25183.5</v>
      </c>
      <c r="F3714" s="25">
        <f t="shared" si="696"/>
        <v>25225.125</v>
      </c>
      <c r="G3714" s="25">
        <f t="shared" si="697"/>
        <v>1.224969152779223</v>
      </c>
      <c r="H3714" s="25">
        <f t="shared" ref="H3714:H3777" si="704">VLOOKUP(C3714,$Q$38:$S$42,3,FALSE)</f>
        <v>1.002565354379422</v>
      </c>
      <c r="I3714" s="4">
        <f t="shared" si="698"/>
        <v>30820.933383566597</v>
      </c>
      <c r="J3714" s="25">
        <f t="shared" si="693"/>
        <v>25543.828657576887</v>
      </c>
      <c r="K3714" s="15">
        <f t="shared" si="699"/>
        <v>25609.357630290808</v>
      </c>
      <c r="L3714" s="36">
        <f t="shared" si="700"/>
        <v>5290.6423697091923</v>
      </c>
      <c r="M3714" s="36">
        <f t="shared" si="701"/>
        <v>5290.6423697091923</v>
      </c>
      <c r="N3714" s="36">
        <f t="shared" si="702"/>
        <v>0.17121819966696414</v>
      </c>
      <c r="O3714" s="36">
        <f t="shared" si="703"/>
        <v>27990896.684162099</v>
      </c>
      <c r="P3714" s="35">
        <f t="shared" si="694"/>
        <v>27990896.684162099</v>
      </c>
    </row>
    <row r="3715" spans="1:16" x14ac:dyDescent="0.4">
      <c r="A3715" s="1">
        <v>3714</v>
      </c>
      <c r="B3715" s="21">
        <v>43527</v>
      </c>
      <c r="C3715" s="43">
        <v>2</v>
      </c>
      <c r="D3715" s="23">
        <v>26195</v>
      </c>
      <c r="E3715" s="25">
        <f t="shared" si="695"/>
        <v>25266.75</v>
      </c>
      <c r="F3715" s="25">
        <f t="shared" si="696"/>
        <v>25201</v>
      </c>
      <c r="G3715" s="25">
        <f t="shared" si="697"/>
        <v>1.0394428792508235</v>
      </c>
      <c r="H3715" s="25">
        <f t="shared" si="704"/>
        <v>1.001156956769502</v>
      </c>
      <c r="I3715" s="4">
        <f t="shared" si="698"/>
        <v>26164.728540193242</v>
      </c>
      <c r="J3715" s="25">
        <f t="shared" ref="J3715:J3778" si="705">INTERCEPT($I$2:$I$3896,$A$2:$A$3896)+SLOPE($I$2:$I$3896,$A$2:$A$3896)*A3715</f>
        <v>25544.174653166712</v>
      </c>
      <c r="K3715" s="15">
        <f t="shared" si="699"/>
        <v>25573.728158953036</v>
      </c>
      <c r="L3715" s="36">
        <f t="shared" si="700"/>
        <v>621.27184104696425</v>
      </c>
      <c r="M3715" s="36">
        <f t="shared" si="701"/>
        <v>621.27184104696425</v>
      </c>
      <c r="N3715" s="36">
        <f t="shared" si="702"/>
        <v>2.3717191870470101E-2</v>
      </c>
      <c r="O3715" s="36">
        <f t="shared" si="703"/>
        <v>385978.70047788444</v>
      </c>
      <c r="P3715" s="35">
        <f t="shared" ref="P3715:P3778" si="706">(D3715-K3715)^2</f>
        <v>385978.70047788444</v>
      </c>
    </row>
    <row r="3716" spans="1:16" x14ac:dyDescent="0.4">
      <c r="A3716" s="1">
        <v>3715</v>
      </c>
      <c r="B3716" s="21">
        <v>43528</v>
      </c>
      <c r="C3716" s="43">
        <v>3</v>
      </c>
      <c r="D3716" s="23">
        <v>21818</v>
      </c>
      <c r="E3716" s="25">
        <f t="shared" si="695"/>
        <v>25135.25</v>
      </c>
      <c r="F3716" s="25">
        <f t="shared" si="696"/>
        <v>24432.625</v>
      </c>
      <c r="G3716" s="25">
        <f t="shared" si="697"/>
        <v>0.89298632463765149</v>
      </c>
      <c r="H3716" s="25">
        <f t="shared" si="704"/>
        <v>0.99730290362961838</v>
      </c>
      <c r="I3716" s="4">
        <f t="shared" si="698"/>
        <v>21877.004389132751</v>
      </c>
      <c r="J3716" s="25">
        <f t="shared" si="705"/>
        <v>25544.520648756537</v>
      </c>
      <c r="K3716" s="15">
        <f t="shared" si="699"/>
        <v>25475.624614831639</v>
      </c>
      <c r="L3716" s="36">
        <f t="shared" si="700"/>
        <v>-3657.6246148316386</v>
      </c>
      <c r="M3716" s="36">
        <f t="shared" si="701"/>
        <v>3657.6246148316386</v>
      </c>
      <c r="N3716" s="36">
        <f t="shared" si="702"/>
        <v>0.16764252520082679</v>
      </c>
      <c r="O3716" s="36">
        <f t="shared" si="703"/>
        <v>13378217.823022293</v>
      </c>
      <c r="P3716" s="35">
        <f t="shared" si="706"/>
        <v>13378217.823022293</v>
      </c>
    </row>
    <row r="3717" spans="1:16" x14ac:dyDescent="0.4">
      <c r="A3717" s="1">
        <v>3716</v>
      </c>
      <c r="B3717" s="21">
        <v>43529</v>
      </c>
      <c r="C3717" s="43">
        <v>4</v>
      </c>
      <c r="D3717" s="23">
        <v>21628</v>
      </c>
      <c r="E3717" s="25">
        <f t="shared" ref="E3717:E3780" si="707">AVERAGE(D3715:D3718)</f>
        <v>23730</v>
      </c>
      <c r="F3717" s="25">
        <f t="shared" ref="F3717:F3780" si="708">AVERAGE(E3717:E3718)</f>
        <v>22960.375</v>
      </c>
      <c r="G3717" s="25">
        <f t="shared" si="697"/>
        <v>0.94197067774372156</v>
      </c>
      <c r="H3717" s="25">
        <f t="shared" si="704"/>
        <v>0.99897478522145755</v>
      </c>
      <c r="I3717" s="4">
        <f t="shared" si="698"/>
        <v>21650.196101001089</v>
      </c>
      <c r="J3717" s="25">
        <f t="shared" si="705"/>
        <v>25544.866644346363</v>
      </c>
      <c r="K3717" s="15">
        <f t="shared" si="699"/>
        <v>25518.677669546683</v>
      </c>
      <c r="L3717" s="36">
        <f t="shared" si="700"/>
        <v>-3890.6776695466833</v>
      </c>
      <c r="M3717" s="36">
        <f t="shared" si="701"/>
        <v>3890.6776695466833</v>
      </c>
      <c r="N3717" s="36">
        <f t="shared" si="702"/>
        <v>0.17989077443807489</v>
      </c>
      <c r="O3717" s="36">
        <f t="shared" si="703"/>
        <v>15137372.72830921</v>
      </c>
      <c r="P3717" s="35">
        <f t="shared" si="706"/>
        <v>15137372.72830921</v>
      </c>
    </row>
    <row r="3718" spans="1:16" x14ac:dyDescent="0.4">
      <c r="A3718" s="1">
        <v>3717</v>
      </c>
      <c r="B3718" s="21">
        <v>43530</v>
      </c>
      <c r="C3718" s="43">
        <v>1</v>
      </c>
      <c r="D3718" s="23">
        <v>25279</v>
      </c>
      <c r="E3718" s="25">
        <f t="shared" si="707"/>
        <v>22190.75</v>
      </c>
      <c r="F3718" s="25">
        <f t="shared" si="708"/>
        <v>22459</v>
      </c>
      <c r="G3718" s="25">
        <f t="shared" si="697"/>
        <v>1.1255621354468142</v>
      </c>
      <c r="H3718" s="25">
        <f t="shared" si="704"/>
        <v>1.002565354379422</v>
      </c>
      <c r="I3718" s="4">
        <f t="shared" si="698"/>
        <v>25214.316343144983</v>
      </c>
      <c r="J3718" s="25">
        <f t="shared" si="705"/>
        <v>25545.212639936188</v>
      </c>
      <c r="K3718" s="15">
        <f t="shared" si="699"/>
        <v>25610.745163055311</v>
      </c>
      <c r="L3718" s="36">
        <f t="shared" si="700"/>
        <v>-331.74516305531142</v>
      </c>
      <c r="M3718" s="36">
        <f t="shared" si="701"/>
        <v>331.74516305531142</v>
      </c>
      <c r="N3718" s="36">
        <f t="shared" si="702"/>
        <v>1.3123349936916469E-2</v>
      </c>
      <c r="O3718" s="36">
        <f t="shared" si="703"/>
        <v>110054.85321059516</v>
      </c>
      <c r="P3718" s="35">
        <f t="shared" si="706"/>
        <v>110054.85321059516</v>
      </c>
    </row>
    <row r="3719" spans="1:16" x14ac:dyDescent="0.4">
      <c r="A3719" s="1">
        <v>3718</v>
      </c>
      <c r="B3719" s="21">
        <v>43531</v>
      </c>
      <c r="C3719" s="43">
        <v>2</v>
      </c>
      <c r="D3719" s="23">
        <v>20038</v>
      </c>
      <c r="E3719" s="25">
        <f t="shared" si="707"/>
        <v>22727.25</v>
      </c>
      <c r="F3719" s="25">
        <f t="shared" si="708"/>
        <v>23482.625</v>
      </c>
      <c r="G3719" s="25">
        <f t="shared" si="697"/>
        <v>0.85331175709700258</v>
      </c>
      <c r="H3719" s="25">
        <f t="shared" si="704"/>
        <v>1.001156956769502</v>
      </c>
      <c r="I3719" s="4">
        <f t="shared" si="698"/>
        <v>20014.843691101058</v>
      </c>
      <c r="J3719" s="25">
        <f t="shared" si="705"/>
        <v>25545.558635526013</v>
      </c>
      <c r="K3719" s="15">
        <f t="shared" si="699"/>
        <v>25575.113742520094</v>
      </c>
      <c r="L3719" s="36">
        <f t="shared" si="700"/>
        <v>-5537.1137425200941</v>
      </c>
      <c r="M3719" s="36">
        <f t="shared" si="701"/>
        <v>5537.1137425200941</v>
      </c>
      <c r="N3719" s="36">
        <f t="shared" si="702"/>
        <v>0.27633065887414382</v>
      </c>
      <c r="O3719" s="36">
        <f t="shared" si="703"/>
        <v>30659628.597604882</v>
      </c>
      <c r="P3719" s="35">
        <f t="shared" si="706"/>
        <v>30659628.597604882</v>
      </c>
    </row>
    <row r="3720" spans="1:16" x14ac:dyDescent="0.4">
      <c r="A3720" s="1">
        <v>3719</v>
      </c>
      <c r="B3720" s="21">
        <v>43532</v>
      </c>
      <c r="C3720" s="43">
        <v>3</v>
      </c>
      <c r="D3720" s="23">
        <v>23964</v>
      </c>
      <c r="E3720" s="25">
        <f t="shared" si="707"/>
        <v>24238</v>
      </c>
      <c r="F3720" s="25">
        <f t="shared" si="708"/>
        <v>24173.75</v>
      </c>
      <c r="G3720" s="25">
        <f t="shared" si="697"/>
        <v>0.99132323284554524</v>
      </c>
      <c r="H3720" s="25">
        <f t="shared" si="704"/>
        <v>0.99730290362961838</v>
      </c>
      <c r="I3720" s="4">
        <f t="shared" si="698"/>
        <v>24028.808010870714</v>
      </c>
      <c r="J3720" s="25">
        <f t="shared" si="705"/>
        <v>25545.904631115838</v>
      </c>
      <c r="K3720" s="15">
        <f t="shared" si="699"/>
        <v>25477.00486445714</v>
      </c>
      <c r="L3720" s="36">
        <f t="shared" si="700"/>
        <v>-1513.0048644571398</v>
      </c>
      <c r="M3720" s="36">
        <f t="shared" si="701"/>
        <v>1513.0048644571398</v>
      </c>
      <c r="N3720" s="36">
        <f t="shared" si="702"/>
        <v>6.3136574213701377E-2</v>
      </c>
      <c r="O3720" s="36">
        <f t="shared" si="703"/>
        <v>2289183.7198709678</v>
      </c>
      <c r="P3720" s="35">
        <f t="shared" si="706"/>
        <v>2289183.7198709678</v>
      </c>
    </row>
    <row r="3721" spans="1:16" x14ac:dyDescent="0.4">
      <c r="A3721" s="1">
        <v>3720</v>
      </c>
      <c r="B3721" s="21">
        <v>43533</v>
      </c>
      <c r="C3721" s="43">
        <v>4</v>
      </c>
      <c r="D3721" s="23">
        <v>27671</v>
      </c>
      <c r="E3721" s="25">
        <f t="shared" si="707"/>
        <v>24109.5</v>
      </c>
      <c r="F3721" s="25">
        <f t="shared" si="708"/>
        <v>25867</v>
      </c>
      <c r="G3721" s="25">
        <f t="shared" si="697"/>
        <v>1.0697413693122511</v>
      </c>
      <c r="H3721" s="25">
        <f t="shared" si="704"/>
        <v>0.99897478522145755</v>
      </c>
      <c r="I3721" s="4">
        <f t="shared" si="698"/>
        <v>27699.397832014107</v>
      </c>
      <c r="J3721" s="25">
        <f t="shared" si="705"/>
        <v>25546.250626705663</v>
      </c>
      <c r="K3721" s="15">
        <f t="shared" si="699"/>
        <v>25520.060233026816</v>
      </c>
      <c r="L3721" s="36">
        <f t="shared" si="700"/>
        <v>2150.9397669731843</v>
      </c>
      <c r="M3721" s="36">
        <f t="shared" si="701"/>
        <v>2150.9397669731843</v>
      </c>
      <c r="N3721" s="36">
        <f t="shared" si="702"/>
        <v>7.773263586329314E-2</v>
      </c>
      <c r="O3721" s="36">
        <f t="shared" si="703"/>
        <v>4626541.8811466563</v>
      </c>
      <c r="P3721" s="35">
        <f t="shared" si="706"/>
        <v>4626541.8811466563</v>
      </c>
    </row>
    <row r="3722" spans="1:16" x14ac:dyDescent="0.4">
      <c r="A3722" s="1">
        <v>3721</v>
      </c>
      <c r="B3722" s="21">
        <v>43534</v>
      </c>
      <c r="C3722" s="43">
        <v>1</v>
      </c>
      <c r="D3722" s="23">
        <v>24765</v>
      </c>
      <c r="E3722" s="25">
        <f t="shared" si="707"/>
        <v>27624.5</v>
      </c>
      <c r="F3722" s="25">
        <f t="shared" si="708"/>
        <v>27396.25</v>
      </c>
      <c r="G3722" s="25">
        <f t="shared" si="697"/>
        <v>0.90395583337135554</v>
      </c>
      <c r="H3722" s="25">
        <f t="shared" si="704"/>
        <v>1.002565354379422</v>
      </c>
      <c r="I3722" s="4">
        <f t="shared" si="698"/>
        <v>24701.631561295362</v>
      </c>
      <c r="J3722" s="25">
        <f t="shared" si="705"/>
        <v>25546.596622295488</v>
      </c>
      <c r="K3722" s="15">
        <f t="shared" si="699"/>
        <v>25612.132695819819</v>
      </c>
      <c r="L3722" s="36">
        <f t="shared" si="700"/>
        <v>-847.13269581981876</v>
      </c>
      <c r="M3722" s="36">
        <f t="shared" si="701"/>
        <v>847.13269581981876</v>
      </c>
      <c r="N3722" s="36">
        <f t="shared" si="702"/>
        <v>3.4206852243885269E-2</v>
      </c>
      <c r="O3722" s="36">
        <f t="shared" si="703"/>
        <v>717633.8043269536</v>
      </c>
      <c r="P3722" s="35">
        <f t="shared" si="706"/>
        <v>717633.8043269536</v>
      </c>
    </row>
    <row r="3723" spans="1:16" x14ac:dyDescent="0.4">
      <c r="A3723" s="1">
        <v>3722</v>
      </c>
      <c r="B3723" s="21">
        <v>43535</v>
      </c>
      <c r="C3723" s="43">
        <v>2</v>
      </c>
      <c r="D3723" s="23">
        <v>34098</v>
      </c>
      <c r="E3723" s="25">
        <f t="shared" si="707"/>
        <v>27168</v>
      </c>
      <c r="F3723" s="25">
        <f t="shared" si="708"/>
        <v>26369.5</v>
      </c>
      <c r="G3723" s="25">
        <f t="shared" si="697"/>
        <v>1.2930848138948405</v>
      </c>
      <c r="H3723" s="25">
        <f t="shared" si="704"/>
        <v>1.001156956769502</v>
      </c>
      <c r="I3723" s="4">
        <f t="shared" si="698"/>
        <v>34058.595677171565</v>
      </c>
      <c r="J3723" s="25">
        <f t="shared" si="705"/>
        <v>25546.942617885317</v>
      </c>
      <c r="K3723" s="15">
        <f t="shared" si="699"/>
        <v>25576.49932608716</v>
      </c>
      <c r="L3723" s="36">
        <f t="shared" si="700"/>
        <v>8521.5006739128403</v>
      </c>
      <c r="M3723" s="36">
        <f t="shared" si="701"/>
        <v>8521.5006739128403</v>
      </c>
      <c r="N3723" s="36">
        <f t="shared" si="702"/>
        <v>0.24991203806419263</v>
      </c>
      <c r="O3723" s="36">
        <f t="shared" si="703"/>
        <v>72615973.735496998</v>
      </c>
      <c r="P3723" s="35">
        <f t="shared" si="706"/>
        <v>72615973.735496998</v>
      </c>
    </row>
    <row r="3724" spans="1:16" x14ac:dyDescent="0.4">
      <c r="A3724" s="1">
        <v>3723</v>
      </c>
      <c r="B3724" s="21">
        <v>43536</v>
      </c>
      <c r="C3724" s="43">
        <v>3</v>
      </c>
      <c r="D3724" s="23">
        <v>22138</v>
      </c>
      <c r="E3724" s="25">
        <f t="shared" si="707"/>
        <v>25571</v>
      </c>
      <c r="F3724" s="25">
        <f t="shared" si="708"/>
        <v>25002.75</v>
      </c>
      <c r="G3724" s="25">
        <f t="shared" si="697"/>
        <v>0.88542260351361346</v>
      </c>
      <c r="H3724" s="25">
        <f t="shared" si="704"/>
        <v>0.99730290362961838</v>
      </c>
      <c r="I3724" s="4">
        <f t="shared" si="698"/>
        <v>22197.869794051741</v>
      </c>
      <c r="J3724" s="25">
        <f t="shared" si="705"/>
        <v>25547.288613475142</v>
      </c>
      <c r="K3724" s="15">
        <f t="shared" si="699"/>
        <v>25478.385114082648</v>
      </c>
      <c r="L3724" s="36">
        <f t="shared" si="700"/>
        <v>-3340.3851140826482</v>
      </c>
      <c r="M3724" s="36">
        <f t="shared" si="701"/>
        <v>3340.3851140826482</v>
      </c>
      <c r="N3724" s="36">
        <f t="shared" si="702"/>
        <v>0.15088920020248658</v>
      </c>
      <c r="O3724" s="36">
        <f t="shared" si="703"/>
        <v>11158172.710384946</v>
      </c>
      <c r="P3724" s="35">
        <f t="shared" si="706"/>
        <v>11158172.710384946</v>
      </c>
    </row>
    <row r="3725" spans="1:16" x14ac:dyDescent="0.4">
      <c r="A3725" s="1">
        <v>3724</v>
      </c>
      <c r="B3725" s="21">
        <v>43537</v>
      </c>
      <c r="C3725" s="43">
        <v>4</v>
      </c>
      <c r="D3725" s="23">
        <v>21283</v>
      </c>
      <c r="E3725" s="25">
        <f t="shared" si="707"/>
        <v>24434.5</v>
      </c>
      <c r="F3725" s="25">
        <f t="shared" si="708"/>
        <v>23282.25</v>
      </c>
      <c r="G3725" s="25">
        <f t="shared" si="697"/>
        <v>0.91412986287837306</v>
      </c>
      <c r="H3725" s="25">
        <f t="shared" si="704"/>
        <v>0.99897478522145755</v>
      </c>
      <c r="I3725" s="4">
        <f t="shared" si="698"/>
        <v>21304.842038912804</v>
      </c>
      <c r="J3725" s="25">
        <f t="shared" si="705"/>
        <v>25547.634609064968</v>
      </c>
      <c r="K3725" s="15">
        <f t="shared" si="699"/>
        <v>25521.442796506952</v>
      </c>
      <c r="L3725" s="36">
        <f t="shared" si="700"/>
        <v>-4238.4427965069517</v>
      </c>
      <c r="M3725" s="36">
        <f t="shared" si="701"/>
        <v>4238.4427965069517</v>
      </c>
      <c r="N3725" s="36">
        <f t="shared" si="702"/>
        <v>0.19914686822848995</v>
      </c>
      <c r="O3725" s="36">
        <f t="shared" si="703"/>
        <v>17964397.33926167</v>
      </c>
      <c r="P3725" s="35">
        <f t="shared" si="706"/>
        <v>17964397.33926167</v>
      </c>
    </row>
    <row r="3726" spans="1:16" x14ac:dyDescent="0.4">
      <c r="A3726" s="1">
        <v>3725</v>
      </c>
      <c r="B3726" s="21">
        <v>43538</v>
      </c>
      <c r="C3726" s="43">
        <v>1</v>
      </c>
      <c r="D3726" s="23">
        <v>20219</v>
      </c>
      <c r="E3726" s="25">
        <f t="shared" si="707"/>
        <v>22130</v>
      </c>
      <c r="F3726" s="25">
        <f t="shared" si="708"/>
        <v>22309.75</v>
      </c>
      <c r="G3726" s="25">
        <f t="shared" si="697"/>
        <v>0.90628536850480168</v>
      </c>
      <c r="H3726" s="25">
        <f t="shared" si="704"/>
        <v>1.002565354379422</v>
      </c>
      <c r="I3726" s="4">
        <f t="shared" si="698"/>
        <v>20167.263821434724</v>
      </c>
      <c r="J3726" s="25">
        <f t="shared" si="705"/>
        <v>25547.980604654793</v>
      </c>
      <c r="K3726" s="15">
        <f t="shared" si="699"/>
        <v>25613.52022858433</v>
      </c>
      <c r="L3726" s="36">
        <f t="shared" si="700"/>
        <v>-5394.5202285843297</v>
      </c>
      <c r="M3726" s="36">
        <f t="shared" si="701"/>
        <v>5394.5202285843297</v>
      </c>
      <c r="N3726" s="36">
        <f t="shared" si="702"/>
        <v>0.2668045021308833</v>
      </c>
      <c r="O3726" s="36">
        <f t="shared" si="703"/>
        <v>29100848.49660553</v>
      </c>
      <c r="P3726" s="35">
        <f t="shared" si="706"/>
        <v>29100848.49660553</v>
      </c>
    </row>
    <row r="3727" spans="1:16" x14ac:dyDescent="0.4">
      <c r="A3727" s="1">
        <v>3726</v>
      </c>
      <c r="B3727" s="21">
        <v>43539</v>
      </c>
      <c r="C3727" s="43">
        <v>2</v>
      </c>
      <c r="D3727" s="23">
        <v>24880</v>
      </c>
      <c r="E3727" s="25">
        <f t="shared" si="707"/>
        <v>22489.5</v>
      </c>
      <c r="F3727" s="25">
        <f t="shared" si="708"/>
        <v>22982.75</v>
      </c>
      <c r="G3727" s="25">
        <f t="shared" si="697"/>
        <v>1.0825510437175707</v>
      </c>
      <c r="H3727" s="25">
        <f t="shared" si="704"/>
        <v>1.001156956769502</v>
      </c>
      <c r="I3727" s="4">
        <f t="shared" si="698"/>
        <v>24851.248180187358</v>
      </c>
      <c r="J3727" s="25">
        <f t="shared" si="705"/>
        <v>25548.326600244618</v>
      </c>
      <c r="K3727" s="15">
        <f t="shared" si="699"/>
        <v>25577.884909654218</v>
      </c>
      <c r="L3727" s="36">
        <f t="shared" si="700"/>
        <v>-697.88490965421806</v>
      </c>
      <c r="M3727" s="36">
        <f t="shared" si="701"/>
        <v>697.88490965421806</v>
      </c>
      <c r="N3727" s="36">
        <f t="shared" si="702"/>
        <v>2.8050036561664712E-2</v>
      </c>
      <c r="O3727" s="36">
        <f t="shared" si="703"/>
        <v>487043.34712307609</v>
      </c>
      <c r="P3727" s="35">
        <f t="shared" si="706"/>
        <v>487043.34712307609</v>
      </c>
    </row>
    <row r="3728" spans="1:16" x14ac:dyDescent="0.4">
      <c r="A3728" s="1">
        <v>3727</v>
      </c>
      <c r="B3728" s="21">
        <v>43540</v>
      </c>
      <c r="C3728" s="43">
        <v>3</v>
      </c>
      <c r="D3728" s="23">
        <v>23576</v>
      </c>
      <c r="E3728" s="25">
        <f t="shared" si="707"/>
        <v>23476</v>
      </c>
      <c r="F3728" s="25">
        <f t="shared" si="708"/>
        <v>24137</v>
      </c>
      <c r="G3728" s="25">
        <f t="shared" si="697"/>
        <v>0.97675767493889054</v>
      </c>
      <c r="H3728" s="25">
        <f t="shared" si="704"/>
        <v>0.99730290362961838</v>
      </c>
      <c r="I3728" s="4">
        <f t="shared" si="698"/>
        <v>23639.758707406443</v>
      </c>
      <c r="J3728" s="25">
        <f t="shared" si="705"/>
        <v>25548.672595834443</v>
      </c>
      <c r="K3728" s="15">
        <f t="shared" si="699"/>
        <v>25479.765363708149</v>
      </c>
      <c r="L3728" s="36">
        <f t="shared" si="700"/>
        <v>-1903.7653637081494</v>
      </c>
      <c r="M3728" s="36">
        <f t="shared" si="701"/>
        <v>1903.7653637081494</v>
      </c>
      <c r="N3728" s="36">
        <f t="shared" si="702"/>
        <v>8.0750142675099654E-2</v>
      </c>
      <c r="O3728" s="36">
        <f t="shared" si="703"/>
        <v>3624322.5600548224</v>
      </c>
      <c r="P3728" s="35">
        <f t="shared" si="706"/>
        <v>3624322.5600548224</v>
      </c>
    </row>
    <row r="3729" spans="1:16" x14ac:dyDescent="0.4">
      <c r="A3729" s="1">
        <v>3728</v>
      </c>
      <c r="B3729" s="21">
        <v>43541</v>
      </c>
      <c r="C3729" s="43">
        <v>4</v>
      </c>
      <c r="D3729" s="23">
        <v>25229</v>
      </c>
      <c r="E3729" s="25">
        <f t="shared" si="707"/>
        <v>24798</v>
      </c>
      <c r="F3729" s="25">
        <f t="shared" si="708"/>
        <v>24126.25</v>
      </c>
      <c r="G3729" s="25">
        <f t="shared" si="697"/>
        <v>1.045707476296565</v>
      </c>
      <c r="H3729" s="25">
        <f t="shared" si="704"/>
        <v>0.99897478522145755</v>
      </c>
      <c r="I3729" s="4">
        <f t="shared" si="698"/>
        <v>25254.891688189222</v>
      </c>
      <c r="J3729" s="25">
        <f t="shared" si="705"/>
        <v>25549.018591424268</v>
      </c>
      <c r="K3729" s="15">
        <f t="shared" si="699"/>
        <v>25522.825359987084</v>
      </c>
      <c r="L3729" s="36">
        <f t="shared" si="700"/>
        <v>-293.82535998708408</v>
      </c>
      <c r="M3729" s="36">
        <f t="shared" si="701"/>
        <v>293.82535998708408</v>
      </c>
      <c r="N3729" s="36">
        <f t="shared" si="702"/>
        <v>1.1646333980224507E-2</v>
      </c>
      <c r="O3729" s="36">
        <f t="shared" si="703"/>
        <v>86333.342171539553</v>
      </c>
      <c r="P3729" s="35">
        <f t="shared" si="706"/>
        <v>86333.342171539553</v>
      </c>
    </row>
    <row r="3730" spans="1:16" x14ac:dyDescent="0.4">
      <c r="A3730" s="1">
        <v>3729</v>
      </c>
      <c r="B3730" s="21">
        <v>43542</v>
      </c>
      <c r="C3730" s="43">
        <v>1</v>
      </c>
      <c r="D3730" s="23">
        <v>25507</v>
      </c>
      <c r="E3730" s="25">
        <f t="shared" si="707"/>
        <v>23454.5</v>
      </c>
      <c r="F3730" s="25">
        <f t="shared" si="708"/>
        <v>23102.75</v>
      </c>
      <c r="G3730" s="25">
        <f t="shared" si="697"/>
        <v>1.1040676975684713</v>
      </c>
      <c r="H3730" s="25">
        <f t="shared" si="704"/>
        <v>1.002565354379422</v>
      </c>
      <c r="I3730" s="4">
        <f t="shared" si="698"/>
        <v>25441.732938984893</v>
      </c>
      <c r="J3730" s="25">
        <f t="shared" si="705"/>
        <v>25549.364587014094</v>
      </c>
      <c r="K3730" s="15">
        <f t="shared" si="699"/>
        <v>25614.907761348837</v>
      </c>
      <c r="L3730" s="36">
        <f t="shared" si="700"/>
        <v>-107.90776134883708</v>
      </c>
      <c r="M3730" s="36">
        <f t="shared" si="701"/>
        <v>107.90776134883708</v>
      </c>
      <c r="N3730" s="36">
        <f t="shared" si="702"/>
        <v>4.2305155976334764E-3</v>
      </c>
      <c r="O3730" s="36">
        <f t="shared" si="703"/>
        <v>11644.084959317579</v>
      </c>
      <c r="P3730" s="35">
        <f t="shared" si="706"/>
        <v>11644.084959317579</v>
      </c>
    </row>
    <row r="3731" spans="1:16" x14ac:dyDescent="0.4">
      <c r="A3731" s="1">
        <v>3730</v>
      </c>
      <c r="B3731" s="21">
        <v>43543</v>
      </c>
      <c r="C3731" s="43">
        <v>2</v>
      </c>
      <c r="D3731" s="23">
        <v>19506</v>
      </c>
      <c r="E3731" s="25">
        <f t="shared" si="707"/>
        <v>22751</v>
      </c>
      <c r="F3731" s="25">
        <f t="shared" si="708"/>
        <v>22334.625</v>
      </c>
      <c r="G3731" s="25">
        <f t="shared" si="697"/>
        <v>0.87335247401736094</v>
      </c>
      <c r="H3731" s="25">
        <f t="shared" si="704"/>
        <v>1.001156956769502</v>
      </c>
      <c r="I3731" s="4">
        <f t="shared" si="698"/>
        <v>19483.458480817306</v>
      </c>
      <c r="J3731" s="25">
        <f t="shared" si="705"/>
        <v>25549.710582603922</v>
      </c>
      <c r="K3731" s="15">
        <f t="shared" si="699"/>
        <v>25579.270493221284</v>
      </c>
      <c r="L3731" s="36">
        <f t="shared" si="700"/>
        <v>-6073.2704932212837</v>
      </c>
      <c r="M3731" s="36">
        <f t="shared" si="701"/>
        <v>6073.2704932212837</v>
      </c>
      <c r="N3731" s="36">
        <f t="shared" si="702"/>
        <v>0.31135396766232359</v>
      </c>
      <c r="O3731" s="36">
        <f t="shared" si="703"/>
        <v>36884614.483832292</v>
      </c>
      <c r="P3731" s="35">
        <f t="shared" si="706"/>
        <v>36884614.483832292</v>
      </c>
    </row>
    <row r="3732" spans="1:16" x14ac:dyDescent="0.4">
      <c r="A3732" s="1">
        <v>3731</v>
      </c>
      <c r="B3732" s="21">
        <v>43544</v>
      </c>
      <c r="C3732" s="43">
        <v>3</v>
      </c>
      <c r="D3732" s="23">
        <v>20762</v>
      </c>
      <c r="E3732" s="25">
        <f t="shared" si="707"/>
        <v>21918.25</v>
      </c>
      <c r="F3732" s="25">
        <f t="shared" si="708"/>
        <v>22235.375</v>
      </c>
      <c r="G3732" s="25">
        <f t="shared" si="697"/>
        <v>0.93373734420939603</v>
      </c>
      <c r="H3732" s="25">
        <f t="shared" si="704"/>
        <v>0.99730290362961838</v>
      </c>
      <c r="I3732" s="4">
        <f t="shared" si="698"/>
        <v>20818.148552900093</v>
      </c>
      <c r="J3732" s="25">
        <f t="shared" si="705"/>
        <v>25550.056578193748</v>
      </c>
      <c r="K3732" s="15">
        <f t="shared" si="699"/>
        <v>25481.145613333658</v>
      </c>
      <c r="L3732" s="36">
        <f t="shared" si="700"/>
        <v>-4719.1456133336578</v>
      </c>
      <c r="M3732" s="36">
        <f t="shared" si="701"/>
        <v>4719.1456133336578</v>
      </c>
      <c r="N3732" s="36">
        <f t="shared" si="702"/>
        <v>0.22729725524196406</v>
      </c>
      <c r="O3732" s="36">
        <f t="shared" si="703"/>
        <v>22270335.319846306</v>
      </c>
      <c r="P3732" s="35">
        <f t="shared" si="706"/>
        <v>22270335.319846306</v>
      </c>
    </row>
    <row r="3733" spans="1:16" x14ac:dyDescent="0.4">
      <c r="A3733" s="1">
        <v>3732</v>
      </c>
      <c r="B3733" s="21">
        <v>43545</v>
      </c>
      <c r="C3733" s="43">
        <v>4</v>
      </c>
      <c r="D3733" s="23">
        <v>21898</v>
      </c>
      <c r="E3733" s="25">
        <f t="shared" si="707"/>
        <v>22552.5</v>
      </c>
      <c r="F3733" s="25">
        <f t="shared" si="708"/>
        <v>23523.75</v>
      </c>
      <c r="G3733" s="25">
        <f t="shared" si="697"/>
        <v>0.93088899516446144</v>
      </c>
      <c r="H3733" s="25">
        <f t="shared" si="704"/>
        <v>0.99897478522145755</v>
      </c>
      <c r="I3733" s="4">
        <f t="shared" si="698"/>
        <v>21920.473193070178</v>
      </c>
      <c r="J3733" s="25">
        <f t="shared" si="705"/>
        <v>25550.402573783573</v>
      </c>
      <c r="K3733" s="15">
        <f t="shared" si="699"/>
        <v>25524.20792346722</v>
      </c>
      <c r="L3733" s="36">
        <f t="shared" si="700"/>
        <v>-3626.2079234672201</v>
      </c>
      <c r="M3733" s="36">
        <f t="shared" si="701"/>
        <v>3626.2079234672201</v>
      </c>
      <c r="N3733" s="36">
        <f t="shared" si="702"/>
        <v>0.1655953933449274</v>
      </c>
      <c r="O3733" s="36">
        <f t="shared" si="703"/>
        <v>13149383.904216448</v>
      </c>
      <c r="P3733" s="35">
        <f t="shared" si="706"/>
        <v>13149383.904216448</v>
      </c>
    </row>
    <row r="3734" spans="1:16" x14ac:dyDescent="0.4">
      <c r="A3734" s="1">
        <v>3733</v>
      </c>
      <c r="B3734" s="21">
        <v>43546</v>
      </c>
      <c r="C3734" s="43">
        <v>1</v>
      </c>
      <c r="D3734" s="23">
        <v>28044</v>
      </c>
      <c r="E3734" s="25">
        <f t="shared" si="707"/>
        <v>24495</v>
      </c>
      <c r="F3734" s="25">
        <f t="shared" si="708"/>
        <v>25236.875</v>
      </c>
      <c r="G3734" s="25">
        <f t="shared" si="697"/>
        <v>1.111231085465217</v>
      </c>
      <c r="H3734" s="25">
        <f t="shared" si="704"/>
        <v>1.002565354379422</v>
      </c>
      <c r="I3734" s="4">
        <f t="shared" si="698"/>
        <v>27972.241288308789</v>
      </c>
      <c r="J3734" s="25">
        <f t="shared" si="705"/>
        <v>25550.748569373398</v>
      </c>
      <c r="K3734" s="15">
        <f t="shared" si="699"/>
        <v>25616.295294113348</v>
      </c>
      <c r="L3734" s="36">
        <f t="shared" si="700"/>
        <v>2427.7047058866519</v>
      </c>
      <c r="M3734" s="36">
        <f t="shared" si="701"/>
        <v>2427.7047058866519</v>
      </c>
      <c r="N3734" s="36">
        <f t="shared" si="702"/>
        <v>8.6567704531687772E-2</v>
      </c>
      <c r="O3734" s="36">
        <f t="shared" si="703"/>
        <v>5893750.138984195</v>
      </c>
      <c r="P3734" s="35">
        <f t="shared" si="706"/>
        <v>5893750.138984195</v>
      </c>
    </row>
    <row r="3735" spans="1:16" x14ac:dyDescent="0.4">
      <c r="A3735" s="1">
        <v>3734</v>
      </c>
      <c r="B3735" s="21">
        <v>43547</v>
      </c>
      <c r="C3735" s="43">
        <v>2</v>
      </c>
      <c r="D3735" s="23">
        <v>27276</v>
      </c>
      <c r="E3735" s="25">
        <f t="shared" si="707"/>
        <v>25978.75</v>
      </c>
      <c r="F3735" s="25">
        <f t="shared" si="708"/>
        <v>26194.875</v>
      </c>
      <c r="G3735" s="25">
        <f t="shared" si="697"/>
        <v>1.0412723862969377</v>
      </c>
      <c r="H3735" s="25">
        <f t="shared" si="704"/>
        <v>1.001156956769502</v>
      </c>
      <c r="I3735" s="4">
        <f t="shared" si="698"/>
        <v>27244.479315224693</v>
      </c>
      <c r="J3735" s="25">
        <f t="shared" si="705"/>
        <v>25551.094564963223</v>
      </c>
      <c r="K3735" s="15">
        <f t="shared" si="699"/>
        <v>25580.656076788342</v>
      </c>
      <c r="L3735" s="36">
        <f t="shared" si="700"/>
        <v>1695.343923211658</v>
      </c>
      <c r="M3735" s="36">
        <f t="shared" si="701"/>
        <v>1695.343923211658</v>
      </c>
      <c r="N3735" s="36">
        <f t="shared" si="702"/>
        <v>6.215515189953285E-2</v>
      </c>
      <c r="O3735" s="36">
        <f t="shared" si="703"/>
        <v>2874191.0179706961</v>
      </c>
      <c r="P3735" s="35">
        <f t="shared" si="706"/>
        <v>2874191.0179706961</v>
      </c>
    </row>
    <row r="3736" spans="1:16" x14ac:dyDescent="0.4">
      <c r="A3736" s="1">
        <v>3735</v>
      </c>
      <c r="B3736" s="21">
        <v>43548</v>
      </c>
      <c r="C3736" s="43">
        <v>3</v>
      </c>
      <c r="D3736" s="23">
        <v>26697</v>
      </c>
      <c r="E3736" s="25">
        <f t="shared" si="707"/>
        <v>26411</v>
      </c>
      <c r="F3736" s="25">
        <f t="shared" si="708"/>
        <v>25440</v>
      </c>
      <c r="G3736" s="25">
        <f t="shared" si="697"/>
        <v>1.0494103773584906</v>
      </c>
      <c r="H3736" s="25">
        <f t="shared" si="704"/>
        <v>0.99730290362961838</v>
      </c>
      <c r="I3736" s="4">
        <f t="shared" si="698"/>
        <v>26769.199109756948</v>
      </c>
      <c r="J3736" s="25">
        <f t="shared" si="705"/>
        <v>25551.440560553048</v>
      </c>
      <c r="K3736" s="15">
        <f t="shared" si="699"/>
        <v>25482.525862959159</v>
      </c>
      <c r="L3736" s="36">
        <f t="shared" si="700"/>
        <v>1214.474137040841</v>
      </c>
      <c r="M3736" s="36">
        <f t="shared" si="701"/>
        <v>1214.474137040841</v>
      </c>
      <c r="N3736" s="36">
        <f t="shared" si="702"/>
        <v>4.5491034087756718E-2</v>
      </c>
      <c r="O3736" s="36">
        <f t="shared" si="703"/>
        <v>1474947.4295410954</v>
      </c>
      <c r="P3736" s="35">
        <f t="shared" si="706"/>
        <v>1474947.4295410954</v>
      </c>
    </row>
    <row r="3737" spans="1:16" x14ac:dyDescent="0.4">
      <c r="A3737" s="1">
        <v>3736</v>
      </c>
      <c r="B3737" s="21">
        <v>43549</v>
      </c>
      <c r="C3737" s="43">
        <v>4</v>
      </c>
      <c r="D3737" s="23">
        <v>23627</v>
      </c>
      <c r="E3737" s="25">
        <f t="shared" si="707"/>
        <v>24469</v>
      </c>
      <c r="F3737" s="25">
        <f t="shared" si="708"/>
        <v>24221</v>
      </c>
      <c r="G3737" s="25">
        <f t="shared" si="697"/>
        <v>0.97547582676190081</v>
      </c>
      <c r="H3737" s="25">
        <f t="shared" si="704"/>
        <v>0.99897478522145755</v>
      </c>
      <c r="I3737" s="4">
        <f t="shared" si="698"/>
        <v>23651.24760857928</v>
      </c>
      <c r="J3737" s="25">
        <f t="shared" si="705"/>
        <v>25551.786556142873</v>
      </c>
      <c r="K3737" s="15">
        <f t="shared" si="699"/>
        <v>25525.590486947352</v>
      </c>
      <c r="L3737" s="36">
        <f t="shared" si="700"/>
        <v>-1898.5904869473525</v>
      </c>
      <c r="M3737" s="36">
        <f t="shared" si="701"/>
        <v>1898.5904869473525</v>
      </c>
      <c r="N3737" s="36">
        <f t="shared" si="702"/>
        <v>8.0356815801724824E-2</v>
      </c>
      <c r="O3737" s="36">
        <f t="shared" si="703"/>
        <v>3604645.8371269852</v>
      </c>
      <c r="P3737" s="35">
        <f t="shared" si="706"/>
        <v>3604645.8371269852</v>
      </c>
    </row>
    <row r="3738" spans="1:16" x14ac:dyDescent="0.4">
      <c r="A3738" s="1">
        <v>3737</v>
      </c>
      <c r="B3738" s="21">
        <v>43550</v>
      </c>
      <c r="C3738" s="43">
        <v>1</v>
      </c>
      <c r="D3738" s="23">
        <v>20276</v>
      </c>
      <c r="E3738" s="25">
        <f t="shared" si="707"/>
        <v>23973</v>
      </c>
      <c r="F3738" s="25">
        <f t="shared" si="708"/>
        <v>23213.375</v>
      </c>
      <c r="G3738" s="25">
        <f t="shared" si="697"/>
        <v>0.87346195889223344</v>
      </c>
      <c r="H3738" s="25">
        <f t="shared" si="704"/>
        <v>1.002565354379422</v>
      </c>
      <c r="I3738" s="4">
        <f t="shared" si="698"/>
        <v>20224.117970394702</v>
      </c>
      <c r="J3738" s="25">
        <f t="shared" si="705"/>
        <v>25552.132551732699</v>
      </c>
      <c r="K3738" s="15">
        <f t="shared" si="699"/>
        <v>25617.682826877855</v>
      </c>
      <c r="L3738" s="36">
        <f t="shared" si="700"/>
        <v>-5341.6828268778554</v>
      </c>
      <c r="M3738" s="36">
        <f t="shared" si="701"/>
        <v>5341.6828268778554</v>
      </c>
      <c r="N3738" s="36">
        <f t="shared" si="702"/>
        <v>0.26344855133546335</v>
      </c>
      <c r="O3738" s="36">
        <f t="shared" si="703"/>
        <v>28533575.422961798</v>
      </c>
      <c r="P3738" s="35">
        <f t="shared" si="706"/>
        <v>28533575.422961798</v>
      </c>
    </row>
    <row r="3739" spans="1:16" x14ac:dyDescent="0.4">
      <c r="A3739" s="1">
        <v>3738</v>
      </c>
      <c r="B3739" s="21">
        <v>43551</v>
      </c>
      <c r="C3739" s="43">
        <v>2</v>
      </c>
      <c r="D3739" s="23">
        <v>25292</v>
      </c>
      <c r="E3739" s="25">
        <f t="shared" si="707"/>
        <v>22453.75</v>
      </c>
      <c r="F3739" s="25">
        <f t="shared" si="708"/>
        <v>22932.125</v>
      </c>
      <c r="G3739" s="25">
        <f t="shared" si="697"/>
        <v>1.1029069482221991</v>
      </c>
      <c r="H3739" s="25">
        <f t="shared" si="704"/>
        <v>1.001156956769502</v>
      </c>
      <c r="I3739" s="4">
        <f t="shared" si="698"/>
        <v>25262.772064843193</v>
      </c>
      <c r="J3739" s="25">
        <f t="shared" si="705"/>
        <v>25552.478547322524</v>
      </c>
      <c r="K3739" s="15">
        <f t="shared" si="699"/>
        <v>25582.041660355404</v>
      </c>
      <c r="L3739" s="36">
        <f t="shared" si="700"/>
        <v>-290.04166035540402</v>
      </c>
      <c r="M3739" s="36">
        <f t="shared" si="701"/>
        <v>290.04166035540402</v>
      </c>
      <c r="N3739" s="36">
        <f t="shared" si="702"/>
        <v>1.1467723404847542E-2</v>
      </c>
      <c r="O3739" s="36">
        <f t="shared" si="703"/>
        <v>84124.164741719549</v>
      </c>
      <c r="P3739" s="35">
        <f t="shared" si="706"/>
        <v>84124.164741719549</v>
      </c>
    </row>
    <row r="3740" spans="1:16" x14ac:dyDescent="0.4">
      <c r="A3740" s="1">
        <v>3739</v>
      </c>
      <c r="B3740" s="21">
        <v>43552</v>
      </c>
      <c r="C3740" s="43">
        <v>3</v>
      </c>
      <c r="D3740" s="23">
        <v>20620</v>
      </c>
      <c r="E3740" s="25">
        <f t="shared" si="707"/>
        <v>23410.5</v>
      </c>
      <c r="F3740" s="25">
        <f t="shared" si="708"/>
        <v>23582</v>
      </c>
      <c r="G3740" s="25">
        <f t="shared" si="697"/>
        <v>0.87439572555338818</v>
      </c>
      <c r="H3740" s="25">
        <f t="shared" si="704"/>
        <v>0.99730290362961838</v>
      </c>
      <c r="I3740" s="4">
        <f t="shared" si="698"/>
        <v>20675.764529467291</v>
      </c>
      <c r="J3740" s="25">
        <f t="shared" si="705"/>
        <v>25552.824542912353</v>
      </c>
      <c r="K3740" s="15">
        <f t="shared" si="699"/>
        <v>25483.906112584664</v>
      </c>
      <c r="L3740" s="36">
        <f t="shared" si="700"/>
        <v>-4863.9061125846638</v>
      </c>
      <c r="M3740" s="36">
        <f t="shared" si="701"/>
        <v>4863.9061125846638</v>
      </c>
      <c r="N3740" s="36">
        <f t="shared" si="702"/>
        <v>0.23588293465493035</v>
      </c>
      <c r="O3740" s="36">
        <f t="shared" si="703"/>
        <v>23657582.672038455</v>
      </c>
      <c r="P3740" s="35">
        <f t="shared" si="706"/>
        <v>23657582.672038455</v>
      </c>
    </row>
    <row r="3741" spans="1:16" x14ac:dyDescent="0.4">
      <c r="A3741" s="1">
        <v>3740</v>
      </c>
      <c r="B3741" s="21">
        <v>43553</v>
      </c>
      <c r="C3741" s="43">
        <v>4</v>
      </c>
      <c r="D3741" s="23">
        <v>27454</v>
      </c>
      <c r="E3741" s="25">
        <f t="shared" si="707"/>
        <v>23753.5</v>
      </c>
      <c r="F3741" s="25">
        <f t="shared" si="708"/>
        <v>23611.875</v>
      </c>
      <c r="G3741" s="25">
        <f t="shared" si="697"/>
        <v>1.1627200296460998</v>
      </c>
      <c r="H3741" s="25">
        <f t="shared" si="704"/>
        <v>0.99897478522145755</v>
      </c>
      <c r="I3741" s="4">
        <f t="shared" si="698"/>
        <v>27482.175132091914</v>
      </c>
      <c r="J3741" s="25">
        <f t="shared" si="705"/>
        <v>25553.170538502178</v>
      </c>
      <c r="K3741" s="15">
        <f t="shared" si="699"/>
        <v>25526.973050427488</v>
      </c>
      <c r="L3741" s="36">
        <f t="shared" si="700"/>
        <v>1927.0269495725115</v>
      </c>
      <c r="M3741" s="36">
        <f t="shared" si="701"/>
        <v>1927.0269495725115</v>
      </c>
      <c r="N3741" s="36">
        <f t="shared" si="702"/>
        <v>7.0191117854320376E-2</v>
      </c>
      <c r="O3741" s="36">
        <f t="shared" si="703"/>
        <v>3713432.8643787387</v>
      </c>
      <c r="P3741" s="35">
        <f t="shared" si="706"/>
        <v>3713432.8643787387</v>
      </c>
    </row>
    <row r="3742" spans="1:16" x14ac:dyDescent="0.4">
      <c r="A3742" s="1">
        <v>3741</v>
      </c>
      <c r="B3742" s="21">
        <v>43554</v>
      </c>
      <c r="C3742" s="43">
        <v>1</v>
      </c>
      <c r="D3742" s="23">
        <v>21648</v>
      </c>
      <c r="E3742" s="25">
        <f t="shared" si="707"/>
        <v>23470.25</v>
      </c>
      <c r="F3742" s="25">
        <f t="shared" si="708"/>
        <v>23981</v>
      </c>
      <c r="G3742" s="25">
        <f t="shared" si="697"/>
        <v>0.902714649097202</v>
      </c>
      <c r="H3742" s="25">
        <f t="shared" si="704"/>
        <v>1.002565354379422</v>
      </c>
      <c r="I3742" s="4">
        <f t="shared" si="698"/>
        <v>21592.607310273452</v>
      </c>
      <c r="J3742" s="25">
        <f t="shared" si="705"/>
        <v>25553.516534092003</v>
      </c>
      <c r="K3742" s="15">
        <f t="shared" si="699"/>
        <v>25619.070359642366</v>
      </c>
      <c r="L3742" s="36">
        <f t="shared" si="700"/>
        <v>-3971.0703596423664</v>
      </c>
      <c r="M3742" s="36">
        <f t="shared" si="701"/>
        <v>3971.0703596423664</v>
      </c>
      <c r="N3742" s="36">
        <f t="shared" si="702"/>
        <v>0.18343820951784767</v>
      </c>
      <c r="O3742" s="36">
        <f t="shared" si="703"/>
        <v>15769399.801230153</v>
      </c>
      <c r="P3742" s="35">
        <f t="shared" si="706"/>
        <v>15769399.801230153</v>
      </c>
    </row>
    <row r="3743" spans="1:16" x14ac:dyDescent="0.4">
      <c r="A3743" s="1">
        <v>3742</v>
      </c>
      <c r="B3743" s="21">
        <v>43555</v>
      </c>
      <c r="C3743" s="43">
        <v>2</v>
      </c>
      <c r="D3743" s="23">
        <v>24159</v>
      </c>
      <c r="E3743" s="25">
        <f t="shared" si="707"/>
        <v>24491.75</v>
      </c>
      <c r="F3743" s="25">
        <f t="shared" si="708"/>
        <v>23857.5</v>
      </c>
      <c r="G3743" s="25">
        <f t="shared" si="697"/>
        <v>1.0126375353662371</v>
      </c>
      <c r="H3743" s="25">
        <f t="shared" si="704"/>
        <v>1.001156956769502</v>
      </c>
      <c r="I3743" s="4">
        <f t="shared" si="698"/>
        <v>24131.081382039647</v>
      </c>
      <c r="J3743" s="25">
        <f t="shared" si="705"/>
        <v>25553.862529681828</v>
      </c>
      <c r="K3743" s="15">
        <f t="shared" si="699"/>
        <v>25583.427243922466</v>
      </c>
      <c r="L3743" s="36">
        <f t="shared" si="700"/>
        <v>-1424.427243922466</v>
      </c>
      <c r="M3743" s="36">
        <f t="shared" si="701"/>
        <v>1424.427243922466</v>
      </c>
      <c r="N3743" s="36">
        <f t="shared" si="702"/>
        <v>5.8960521707126373E-2</v>
      </c>
      <c r="O3743" s="36">
        <f t="shared" si="703"/>
        <v>2028992.9732285524</v>
      </c>
      <c r="P3743" s="35">
        <f t="shared" si="706"/>
        <v>2028992.9732285524</v>
      </c>
    </row>
    <row r="3744" spans="1:16" x14ac:dyDescent="0.4">
      <c r="A3744" s="1">
        <v>3743</v>
      </c>
      <c r="B3744" s="21">
        <v>43556</v>
      </c>
      <c r="C3744" s="43">
        <v>3</v>
      </c>
      <c r="D3744" s="23">
        <v>24706</v>
      </c>
      <c r="E3744" s="25">
        <f t="shared" si="707"/>
        <v>23223.25</v>
      </c>
      <c r="F3744" s="25">
        <f t="shared" si="708"/>
        <v>23883.875</v>
      </c>
      <c r="G3744" s="25">
        <f t="shared" si="697"/>
        <v>1.0344217594506755</v>
      </c>
      <c r="H3744" s="25">
        <f t="shared" si="704"/>
        <v>0.99730290362961838</v>
      </c>
      <c r="I3744" s="4">
        <f t="shared" si="698"/>
        <v>24772.814668526618</v>
      </c>
      <c r="J3744" s="25">
        <f t="shared" si="705"/>
        <v>25554.208525271653</v>
      </c>
      <c r="K3744" s="15">
        <f t="shared" si="699"/>
        <v>25485.286362210169</v>
      </c>
      <c r="L3744" s="36">
        <f t="shared" si="700"/>
        <v>-779.28636221016859</v>
      </c>
      <c r="M3744" s="36">
        <f t="shared" si="701"/>
        <v>779.28636221016859</v>
      </c>
      <c r="N3744" s="36">
        <f t="shared" si="702"/>
        <v>3.1542393030444774E-2</v>
      </c>
      <c r="O3744" s="36">
        <f t="shared" si="703"/>
        <v>607287.23432675807</v>
      </c>
      <c r="P3744" s="35">
        <f t="shared" si="706"/>
        <v>607287.23432675807</v>
      </c>
    </row>
    <row r="3745" spans="1:16" x14ac:dyDescent="0.4">
      <c r="A3745" s="1">
        <v>3744</v>
      </c>
      <c r="B3745" s="21">
        <v>43557</v>
      </c>
      <c r="C3745" s="43">
        <v>4</v>
      </c>
      <c r="D3745" s="23">
        <v>22380</v>
      </c>
      <c r="E3745" s="25">
        <f t="shared" si="707"/>
        <v>24544.5</v>
      </c>
      <c r="F3745" s="25">
        <f t="shared" si="708"/>
        <v>24305.625</v>
      </c>
      <c r="G3745" s="25">
        <f t="shared" si="697"/>
        <v>0.92077451207282268</v>
      </c>
      <c r="H3745" s="25">
        <f t="shared" si="704"/>
        <v>0.99897478522145755</v>
      </c>
      <c r="I3745" s="4">
        <f t="shared" si="698"/>
        <v>22402.967853726852</v>
      </c>
      <c r="J3745" s="25">
        <f t="shared" si="705"/>
        <v>25554.554520861479</v>
      </c>
      <c r="K3745" s="15">
        <f t="shared" si="699"/>
        <v>25528.355613907621</v>
      </c>
      <c r="L3745" s="36">
        <f t="shared" si="700"/>
        <v>-3148.3556139076209</v>
      </c>
      <c r="M3745" s="36">
        <f t="shared" si="701"/>
        <v>3148.3556139076209</v>
      </c>
      <c r="N3745" s="36">
        <f t="shared" si="702"/>
        <v>0.14067719454457644</v>
      </c>
      <c r="O3745" s="36">
        <f t="shared" si="703"/>
        <v>9912143.0716236327</v>
      </c>
      <c r="P3745" s="35">
        <f t="shared" si="706"/>
        <v>9912143.0716236327</v>
      </c>
    </row>
    <row r="3746" spans="1:16" x14ac:dyDescent="0.4">
      <c r="A3746" s="1">
        <v>3745</v>
      </c>
      <c r="B3746" s="21">
        <v>43558</v>
      </c>
      <c r="C3746" s="43">
        <v>1</v>
      </c>
      <c r="D3746" s="23">
        <v>26933</v>
      </c>
      <c r="E3746" s="25">
        <f t="shared" si="707"/>
        <v>24066.75</v>
      </c>
      <c r="F3746" s="25">
        <f t="shared" si="708"/>
        <v>24448.375</v>
      </c>
      <c r="G3746" s="25">
        <f t="shared" si="697"/>
        <v>1.1016274087746118</v>
      </c>
      <c r="H3746" s="25">
        <f t="shared" si="704"/>
        <v>1.002565354379422</v>
      </c>
      <c r="I3746" s="4">
        <f t="shared" si="698"/>
        <v>26864.084104194146</v>
      </c>
      <c r="J3746" s="25">
        <f t="shared" si="705"/>
        <v>25554.900516451304</v>
      </c>
      <c r="K3746" s="15">
        <f t="shared" si="699"/>
        <v>25620.457892406874</v>
      </c>
      <c r="L3746" s="36">
        <f t="shared" si="700"/>
        <v>1312.5421075931263</v>
      </c>
      <c r="M3746" s="36">
        <f t="shared" si="701"/>
        <v>1312.5421075931263</v>
      </c>
      <c r="N3746" s="36">
        <f t="shared" si="702"/>
        <v>4.8733602182940122E-2</v>
      </c>
      <c r="O3746" s="36">
        <f t="shared" si="703"/>
        <v>1722766.784205006</v>
      </c>
      <c r="P3746" s="35">
        <f t="shared" si="706"/>
        <v>1722766.784205006</v>
      </c>
    </row>
    <row r="3747" spans="1:16" x14ac:dyDescent="0.4">
      <c r="A3747" s="1">
        <v>3746</v>
      </c>
      <c r="B3747" s="21">
        <v>43559</v>
      </c>
      <c r="C3747" s="43">
        <v>2</v>
      </c>
      <c r="D3747" s="23">
        <v>22248</v>
      </c>
      <c r="E3747" s="25">
        <f t="shared" si="707"/>
        <v>24830</v>
      </c>
      <c r="F3747" s="25">
        <f t="shared" si="708"/>
        <v>25072.625</v>
      </c>
      <c r="G3747" s="25">
        <f t="shared" si="697"/>
        <v>0.88734227070360605</v>
      </c>
      <c r="H3747" s="25">
        <f t="shared" si="704"/>
        <v>1.001156956769502</v>
      </c>
      <c r="I3747" s="4">
        <f t="shared" si="698"/>
        <v>22222.289771415126</v>
      </c>
      <c r="J3747" s="25">
        <f t="shared" si="705"/>
        <v>25555.246512041129</v>
      </c>
      <c r="K3747" s="15">
        <f t="shared" si="699"/>
        <v>25584.812827489528</v>
      </c>
      <c r="L3747" s="36">
        <f t="shared" si="700"/>
        <v>-3336.812827489528</v>
      </c>
      <c r="M3747" s="36">
        <f t="shared" si="701"/>
        <v>3336.812827489528</v>
      </c>
      <c r="N3747" s="36">
        <f t="shared" si="702"/>
        <v>0.1499825974240169</v>
      </c>
      <c r="O3747" s="36">
        <f t="shared" si="703"/>
        <v>11134319.845698658</v>
      </c>
      <c r="P3747" s="35">
        <f t="shared" si="706"/>
        <v>11134319.845698658</v>
      </c>
    </row>
    <row r="3748" spans="1:16" x14ac:dyDescent="0.4">
      <c r="A3748" s="1">
        <v>3747</v>
      </c>
      <c r="B3748" s="21">
        <v>43560</v>
      </c>
      <c r="C3748" s="43">
        <v>3</v>
      </c>
      <c r="D3748" s="23">
        <v>27759</v>
      </c>
      <c r="E3748" s="25">
        <f t="shared" si="707"/>
        <v>25315.25</v>
      </c>
      <c r="F3748" s="25">
        <f t="shared" si="708"/>
        <v>24755.625</v>
      </c>
      <c r="G3748" s="25">
        <f t="shared" si="697"/>
        <v>1.1213209119139589</v>
      </c>
      <c r="H3748" s="25">
        <f t="shared" si="704"/>
        <v>0.99730290362961838</v>
      </c>
      <c r="I3748" s="4">
        <f t="shared" si="698"/>
        <v>27834.071172331842</v>
      </c>
      <c r="J3748" s="25">
        <f t="shared" si="705"/>
        <v>25555.592507630958</v>
      </c>
      <c r="K3748" s="15">
        <f t="shared" si="699"/>
        <v>25486.666611835673</v>
      </c>
      <c r="L3748" s="36">
        <f t="shared" si="700"/>
        <v>2272.3333881643266</v>
      </c>
      <c r="M3748" s="36">
        <f t="shared" si="701"/>
        <v>2272.3333881643266</v>
      </c>
      <c r="N3748" s="36">
        <f t="shared" si="702"/>
        <v>8.1859338887003377E-2</v>
      </c>
      <c r="O3748" s="36">
        <f t="shared" si="703"/>
        <v>5163499.0269663678</v>
      </c>
      <c r="P3748" s="35">
        <f t="shared" si="706"/>
        <v>5163499.0269663678</v>
      </c>
    </row>
    <row r="3749" spans="1:16" x14ac:dyDescent="0.4">
      <c r="A3749" s="1">
        <v>3748</v>
      </c>
      <c r="B3749" s="21">
        <v>43561</v>
      </c>
      <c r="C3749" s="43">
        <v>4</v>
      </c>
      <c r="D3749" s="23">
        <v>24321</v>
      </c>
      <c r="E3749" s="25">
        <f t="shared" si="707"/>
        <v>24196</v>
      </c>
      <c r="F3749" s="25">
        <f t="shared" si="708"/>
        <v>24357.625</v>
      </c>
      <c r="G3749" s="25">
        <f t="shared" si="697"/>
        <v>0.99849636407490472</v>
      </c>
      <c r="H3749" s="25">
        <f t="shared" si="704"/>
        <v>0.99897478522145755</v>
      </c>
      <c r="I3749" s="4">
        <f t="shared" si="698"/>
        <v>24345.959837823539</v>
      </c>
      <c r="J3749" s="25">
        <f t="shared" si="705"/>
        <v>25555.938503220783</v>
      </c>
      <c r="K3749" s="15">
        <f t="shared" si="699"/>
        <v>25529.738177387761</v>
      </c>
      <c r="L3749" s="36">
        <f t="shared" si="700"/>
        <v>-1208.7381773877605</v>
      </c>
      <c r="M3749" s="36">
        <f t="shared" si="701"/>
        <v>1208.7381773877605</v>
      </c>
      <c r="N3749" s="36">
        <f t="shared" si="702"/>
        <v>4.9699361760937484E-2</v>
      </c>
      <c r="O3749" s="36">
        <f t="shared" si="703"/>
        <v>1461047.9814746852</v>
      </c>
      <c r="P3749" s="35">
        <f t="shared" si="706"/>
        <v>1461047.9814746852</v>
      </c>
    </row>
    <row r="3750" spans="1:16" x14ac:dyDescent="0.4">
      <c r="A3750" s="1">
        <v>3749</v>
      </c>
      <c r="B3750" s="21">
        <v>43562</v>
      </c>
      <c r="C3750" s="43">
        <v>1</v>
      </c>
      <c r="D3750" s="23">
        <v>22456</v>
      </c>
      <c r="E3750" s="25">
        <f t="shared" si="707"/>
        <v>24519.25</v>
      </c>
      <c r="F3750" s="25">
        <f t="shared" si="708"/>
        <v>23809</v>
      </c>
      <c r="G3750" s="25">
        <f t="shared" si="697"/>
        <v>0.94317274980049559</v>
      </c>
      <c r="H3750" s="25">
        <f t="shared" si="704"/>
        <v>1.002565354379422</v>
      </c>
      <c r="I3750" s="4">
        <f t="shared" si="698"/>
        <v>22398.539807811376</v>
      </c>
      <c r="J3750" s="25">
        <f t="shared" si="705"/>
        <v>25556.284498810608</v>
      </c>
      <c r="K3750" s="15">
        <f t="shared" si="699"/>
        <v>25621.845425171385</v>
      </c>
      <c r="L3750" s="36">
        <f t="shared" si="700"/>
        <v>-3165.8454251713847</v>
      </c>
      <c r="M3750" s="36">
        <f t="shared" si="701"/>
        <v>3165.8454251713847</v>
      </c>
      <c r="N3750" s="36">
        <f t="shared" si="702"/>
        <v>0.14097993521425831</v>
      </c>
      <c r="O3750" s="36">
        <f t="shared" si="703"/>
        <v>10022577.256078586</v>
      </c>
      <c r="P3750" s="35">
        <f t="shared" si="706"/>
        <v>10022577.256078586</v>
      </c>
    </row>
    <row r="3751" spans="1:16" x14ac:dyDescent="0.4">
      <c r="A3751" s="1">
        <v>3750</v>
      </c>
      <c r="B3751" s="21">
        <v>43563</v>
      </c>
      <c r="C3751" s="43">
        <v>2</v>
      </c>
      <c r="D3751" s="23">
        <v>23541</v>
      </c>
      <c r="E3751" s="25">
        <f t="shared" si="707"/>
        <v>23098.75</v>
      </c>
      <c r="F3751" s="25">
        <f t="shared" si="708"/>
        <v>23339.375</v>
      </c>
      <c r="G3751" s="25">
        <f t="shared" si="697"/>
        <v>1.0086388345874728</v>
      </c>
      <c r="H3751" s="25">
        <f t="shared" si="704"/>
        <v>1.001156956769502</v>
      </c>
      <c r="I3751" s="4">
        <f t="shared" si="698"/>
        <v>23513.795555055891</v>
      </c>
      <c r="J3751" s="25">
        <f t="shared" si="705"/>
        <v>25556.630494400433</v>
      </c>
      <c r="K3751" s="15">
        <f t="shared" si="699"/>
        <v>25586.19841105659</v>
      </c>
      <c r="L3751" s="36">
        <f t="shared" si="700"/>
        <v>-2045.19841105659</v>
      </c>
      <c r="M3751" s="36">
        <f t="shared" si="701"/>
        <v>2045.19841105659</v>
      </c>
      <c r="N3751" s="36">
        <f t="shared" si="702"/>
        <v>8.6878144983500702E-2</v>
      </c>
      <c r="O3751" s="36">
        <f t="shared" si="703"/>
        <v>4182836.5405884003</v>
      </c>
      <c r="P3751" s="35">
        <f t="shared" si="706"/>
        <v>4182836.5405884003</v>
      </c>
    </row>
    <row r="3752" spans="1:16" x14ac:dyDescent="0.4">
      <c r="A3752" s="1">
        <v>3751</v>
      </c>
      <c r="B3752" s="21">
        <v>43564</v>
      </c>
      <c r="C3752" s="43">
        <v>3</v>
      </c>
      <c r="D3752" s="23">
        <v>22077</v>
      </c>
      <c r="E3752" s="25">
        <f t="shared" si="707"/>
        <v>23580</v>
      </c>
      <c r="F3752" s="25">
        <f t="shared" si="708"/>
        <v>23536.75</v>
      </c>
      <c r="G3752" s="25">
        <f t="shared" si="697"/>
        <v>0.93797996749763668</v>
      </c>
      <c r="H3752" s="25">
        <f t="shared" si="704"/>
        <v>0.99730290362961838</v>
      </c>
      <c r="I3752" s="4">
        <f t="shared" si="698"/>
        <v>22136.70482623906</v>
      </c>
      <c r="J3752" s="25">
        <f t="shared" si="705"/>
        <v>25556.976489990258</v>
      </c>
      <c r="K3752" s="15">
        <f t="shared" si="699"/>
        <v>25488.046861461178</v>
      </c>
      <c r="L3752" s="36">
        <f t="shared" si="700"/>
        <v>-3411.0468614611782</v>
      </c>
      <c r="M3752" s="36">
        <f t="shared" si="701"/>
        <v>3411.0468614611782</v>
      </c>
      <c r="N3752" s="36">
        <f t="shared" si="702"/>
        <v>0.15450681077416217</v>
      </c>
      <c r="O3752" s="36">
        <f t="shared" si="703"/>
        <v>11635240.691084154</v>
      </c>
      <c r="P3752" s="35">
        <f t="shared" si="706"/>
        <v>11635240.691084154</v>
      </c>
    </row>
    <row r="3753" spans="1:16" x14ac:dyDescent="0.4">
      <c r="A3753" s="1">
        <v>3752</v>
      </c>
      <c r="B3753" s="21">
        <v>43565</v>
      </c>
      <c r="C3753" s="43">
        <v>4</v>
      </c>
      <c r="D3753" s="23">
        <v>26246</v>
      </c>
      <c r="E3753" s="25">
        <f t="shared" si="707"/>
        <v>23493.5</v>
      </c>
      <c r="F3753" s="25">
        <f t="shared" si="708"/>
        <v>24095.875</v>
      </c>
      <c r="G3753" s="25">
        <f t="shared" si="697"/>
        <v>1.0892320781046549</v>
      </c>
      <c r="H3753" s="25">
        <f t="shared" si="704"/>
        <v>0.99897478522145755</v>
      </c>
      <c r="I3753" s="4">
        <f t="shared" si="698"/>
        <v>26272.935401649462</v>
      </c>
      <c r="J3753" s="25">
        <f t="shared" si="705"/>
        <v>25557.322485580084</v>
      </c>
      <c r="K3753" s="15">
        <f t="shared" si="699"/>
        <v>25531.120740867893</v>
      </c>
      <c r="L3753" s="36">
        <f t="shared" si="700"/>
        <v>714.87925913210711</v>
      </c>
      <c r="M3753" s="36">
        <f t="shared" si="701"/>
        <v>714.87925913210711</v>
      </c>
      <c r="N3753" s="36">
        <f t="shared" si="702"/>
        <v>2.7237646084435994E-2</v>
      </c>
      <c r="O3753" s="36">
        <f t="shared" si="703"/>
        <v>511052.35513727035</v>
      </c>
      <c r="P3753" s="35">
        <f t="shared" si="706"/>
        <v>511052.35513727035</v>
      </c>
    </row>
    <row r="3754" spans="1:16" x14ac:dyDescent="0.4">
      <c r="A3754" s="1">
        <v>3753</v>
      </c>
      <c r="B3754" s="21">
        <v>43566</v>
      </c>
      <c r="C3754" s="43">
        <v>1</v>
      </c>
      <c r="D3754" s="23">
        <v>22110</v>
      </c>
      <c r="E3754" s="25">
        <f t="shared" si="707"/>
        <v>24698.25</v>
      </c>
      <c r="F3754" s="25">
        <f t="shared" si="708"/>
        <v>25521.125</v>
      </c>
      <c r="G3754" s="25">
        <f t="shared" si="697"/>
        <v>0.86634111936679903</v>
      </c>
      <c r="H3754" s="25">
        <f t="shared" si="704"/>
        <v>1.002565354379422</v>
      </c>
      <c r="I3754" s="4">
        <f t="shared" si="698"/>
        <v>22053.425149212213</v>
      </c>
      <c r="J3754" s="25">
        <f t="shared" si="705"/>
        <v>25557.668481169909</v>
      </c>
      <c r="K3754" s="15">
        <f t="shared" si="699"/>
        <v>25623.232957935892</v>
      </c>
      <c r="L3754" s="36">
        <f t="shared" si="700"/>
        <v>-3513.232957935892</v>
      </c>
      <c r="M3754" s="36">
        <f t="shared" si="701"/>
        <v>3513.232957935892</v>
      </c>
      <c r="N3754" s="36">
        <f t="shared" si="702"/>
        <v>0.15889791759094943</v>
      </c>
      <c r="O3754" s="36">
        <f t="shared" si="703"/>
        <v>12342805.816726977</v>
      </c>
      <c r="P3754" s="35">
        <f t="shared" si="706"/>
        <v>12342805.816726977</v>
      </c>
    </row>
    <row r="3755" spans="1:16" x14ac:dyDescent="0.4">
      <c r="A3755" s="1">
        <v>3754</v>
      </c>
      <c r="B3755" s="21">
        <v>43567</v>
      </c>
      <c r="C3755" s="43">
        <v>2</v>
      </c>
      <c r="D3755" s="23">
        <v>28360</v>
      </c>
      <c r="E3755" s="25">
        <f t="shared" si="707"/>
        <v>26344</v>
      </c>
      <c r="F3755" s="25">
        <f t="shared" si="708"/>
        <v>26631.875</v>
      </c>
      <c r="G3755" s="25">
        <f t="shared" si="697"/>
        <v>1.0648893478209851</v>
      </c>
      <c r="H3755" s="25">
        <f t="shared" si="704"/>
        <v>1.001156956769502</v>
      </c>
      <c r="I3755" s="4">
        <f t="shared" si="698"/>
        <v>28327.226623396844</v>
      </c>
      <c r="J3755" s="25">
        <f t="shared" si="705"/>
        <v>25558.014476759734</v>
      </c>
      <c r="K3755" s="15">
        <f t="shared" si="699"/>
        <v>25587.583994623652</v>
      </c>
      <c r="L3755" s="36">
        <f t="shared" si="700"/>
        <v>2772.416005376348</v>
      </c>
      <c r="M3755" s="36">
        <f t="shared" si="701"/>
        <v>2772.416005376348</v>
      </c>
      <c r="N3755" s="36">
        <f t="shared" si="702"/>
        <v>9.7757969159955854E-2</v>
      </c>
      <c r="O3755" s="36">
        <f t="shared" si="703"/>
        <v>7686290.5068669468</v>
      </c>
      <c r="P3755" s="35">
        <f t="shared" si="706"/>
        <v>7686290.5068669468</v>
      </c>
    </row>
    <row r="3756" spans="1:16" x14ac:dyDescent="0.4">
      <c r="A3756" s="1">
        <v>3755</v>
      </c>
      <c r="B3756" s="21">
        <v>43568</v>
      </c>
      <c r="C3756" s="43">
        <v>3</v>
      </c>
      <c r="D3756" s="23">
        <v>28660</v>
      </c>
      <c r="E3756" s="25">
        <f t="shared" si="707"/>
        <v>26919.75</v>
      </c>
      <c r="F3756" s="25">
        <f t="shared" si="708"/>
        <v>27378.125</v>
      </c>
      <c r="G3756" s="25">
        <f t="shared" si="697"/>
        <v>1.0468211391393676</v>
      </c>
      <c r="H3756" s="25">
        <f t="shared" si="704"/>
        <v>0.99730290362961838</v>
      </c>
      <c r="I3756" s="4">
        <f t="shared" si="698"/>
        <v>28737.507828056867</v>
      </c>
      <c r="J3756" s="25">
        <f t="shared" si="705"/>
        <v>25558.360472349559</v>
      </c>
      <c r="K3756" s="15">
        <f t="shared" si="699"/>
        <v>25489.427111086679</v>
      </c>
      <c r="L3756" s="36">
        <f t="shared" si="700"/>
        <v>3170.5728889133206</v>
      </c>
      <c r="M3756" s="36">
        <f t="shared" si="701"/>
        <v>3170.5728889133206</v>
      </c>
      <c r="N3756" s="36">
        <f t="shared" si="702"/>
        <v>0.11062710708001816</v>
      </c>
      <c r="O3756" s="36">
        <f t="shared" si="703"/>
        <v>10052532.44391216</v>
      </c>
      <c r="P3756" s="35">
        <f t="shared" si="706"/>
        <v>10052532.44391216</v>
      </c>
    </row>
    <row r="3757" spans="1:16" x14ac:dyDescent="0.4">
      <c r="A3757" s="1">
        <v>3756</v>
      </c>
      <c r="B3757" s="21">
        <v>43569</v>
      </c>
      <c r="C3757" s="43">
        <v>4</v>
      </c>
      <c r="D3757" s="23">
        <v>28549</v>
      </c>
      <c r="E3757" s="25">
        <f t="shared" si="707"/>
        <v>27836.5</v>
      </c>
      <c r="F3757" s="25">
        <f t="shared" si="708"/>
        <v>27270</v>
      </c>
      <c r="G3757" s="25">
        <f t="shared" ref="G3757:G3820" si="709">D3757/F3757</f>
        <v>1.0469013568023469</v>
      </c>
      <c r="H3757" s="25">
        <f t="shared" si="704"/>
        <v>0.99897478522145755</v>
      </c>
      <c r="I3757" s="4">
        <f t="shared" ref="I3757:I3820" si="710">D3757/H3757</f>
        <v>28578.298894372114</v>
      </c>
      <c r="J3757" s="25">
        <f t="shared" si="705"/>
        <v>25558.706467939388</v>
      </c>
      <c r="K3757" s="15">
        <f t="shared" ref="K3757:K3820" si="711">H3757*J3757</f>
        <v>25532.503304348029</v>
      </c>
      <c r="L3757" s="36">
        <f t="shared" ref="L3757:L3820" si="712">D3757-K3757</f>
        <v>3016.4966956519711</v>
      </c>
      <c r="M3757" s="36">
        <f t="shared" ref="M3757:M3820" si="713">ABS(L3757)</f>
        <v>3016.4966956519711</v>
      </c>
      <c r="N3757" s="36">
        <f t="shared" ref="N3757:N3820" si="714">M3757/D3757</f>
        <v>0.10566032770506746</v>
      </c>
      <c r="O3757" s="36">
        <f t="shared" ref="O3757:O3820" si="715">L3757^2</f>
        <v>9099252.314879261</v>
      </c>
      <c r="P3757" s="35">
        <f t="shared" si="706"/>
        <v>9099252.314879261</v>
      </c>
    </row>
    <row r="3758" spans="1:16" x14ac:dyDescent="0.4">
      <c r="A3758" s="1">
        <v>3757</v>
      </c>
      <c r="B3758" s="21">
        <v>43570</v>
      </c>
      <c r="C3758" s="43">
        <v>1</v>
      </c>
      <c r="D3758" s="23">
        <v>25777</v>
      </c>
      <c r="E3758" s="25">
        <f t="shared" si="707"/>
        <v>26703.5</v>
      </c>
      <c r="F3758" s="25">
        <f t="shared" si="708"/>
        <v>26685.625</v>
      </c>
      <c r="G3758" s="25">
        <f t="shared" si="709"/>
        <v>0.96595076937489754</v>
      </c>
      <c r="H3758" s="25">
        <f t="shared" si="704"/>
        <v>1.002565354379422</v>
      </c>
      <c r="I3758" s="4">
        <f t="shared" si="710"/>
        <v>25711.042065637415</v>
      </c>
      <c r="J3758" s="25">
        <f t="shared" si="705"/>
        <v>25559.052463529213</v>
      </c>
      <c r="K3758" s="15">
        <f t="shared" si="711"/>
        <v>25624.620490700403</v>
      </c>
      <c r="L3758" s="36">
        <f t="shared" si="712"/>
        <v>152.37950929959698</v>
      </c>
      <c r="M3758" s="36">
        <f t="shared" si="713"/>
        <v>152.37950929959698</v>
      </c>
      <c r="N3758" s="36">
        <f t="shared" si="714"/>
        <v>5.911452430445629E-3</v>
      </c>
      <c r="O3758" s="36">
        <f t="shared" si="715"/>
        <v>23219.514854385961</v>
      </c>
      <c r="P3758" s="35">
        <f t="shared" si="706"/>
        <v>23219.514854385961</v>
      </c>
    </row>
    <row r="3759" spans="1:16" x14ac:dyDescent="0.4">
      <c r="A3759" s="1">
        <v>3758</v>
      </c>
      <c r="B3759" s="21">
        <v>43571</v>
      </c>
      <c r="C3759" s="43">
        <v>2</v>
      </c>
      <c r="D3759" s="23">
        <v>23828</v>
      </c>
      <c r="E3759" s="25">
        <f t="shared" si="707"/>
        <v>26667.75</v>
      </c>
      <c r="F3759" s="25">
        <f t="shared" si="708"/>
        <v>26029.5</v>
      </c>
      <c r="G3759" s="25">
        <f t="shared" si="709"/>
        <v>0.91542288557213936</v>
      </c>
      <c r="H3759" s="25">
        <f t="shared" si="704"/>
        <v>1.001156956769502</v>
      </c>
      <c r="I3759" s="4">
        <f t="shared" si="710"/>
        <v>23800.463892182652</v>
      </c>
      <c r="J3759" s="25">
        <f t="shared" si="705"/>
        <v>25559.398459119038</v>
      </c>
      <c r="K3759" s="15">
        <f t="shared" si="711"/>
        <v>25588.969578190714</v>
      </c>
      <c r="L3759" s="36">
        <f t="shared" si="712"/>
        <v>-1760.9695781907139</v>
      </c>
      <c r="M3759" s="36">
        <f t="shared" si="713"/>
        <v>1760.9695781907139</v>
      </c>
      <c r="N3759" s="36">
        <f t="shared" si="714"/>
        <v>7.3903373266355293E-2</v>
      </c>
      <c r="O3759" s="36">
        <f t="shared" si="715"/>
        <v>3101013.8553131809</v>
      </c>
      <c r="P3759" s="35">
        <f t="shared" si="706"/>
        <v>3101013.8553131809</v>
      </c>
    </row>
    <row r="3760" spans="1:16" x14ac:dyDescent="0.4">
      <c r="A3760" s="1">
        <v>3759</v>
      </c>
      <c r="B3760" s="21">
        <v>43572</v>
      </c>
      <c r="C3760" s="43">
        <v>3</v>
      </c>
      <c r="D3760" s="23">
        <v>28517</v>
      </c>
      <c r="E3760" s="25">
        <f t="shared" si="707"/>
        <v>25391.25</v>
      </c>
      <c r="F3760" s="25">
        <f t="shared" si="708"/>
        <v>25864.125</v>
      </c>
      <c r="G3760" s="25">
        <f t="shared" si="709"/>
        <v>1.1025696790438493</v>
      </c>
      <c r="H3760" s="25">
        <f t="shared" si="704"/>
        <v>0.99730290362961838</v>
      </c>
      <c r="I3760" s="4">
        <f t="shared" si="710"/>
        <v>28594.121100233693</v>
      </c>
      <c r="J3760" s="25">
        <f t="shared" si="705"/>
        <v>25559.744454708863</v>
      </c>
      <c r="K3760" s="15">
        <f t="shared" si="711"/>
        <v>25490.807360712188</v>
      </c>
      <c r="L3760" s="36">
        <f t="shared" si="712"/>
        <v>3026.1926392878122</v>
      </c>
      <c r="M3760" s="36">
        <f t="shared" si="713"/>
        <v>3026.1926392878122</v>
      </c>
      <c r="N3760" s="36">
        <f t="shared" si="714"/>
        <v>0.10611889887743495</v>
      </c>
      <c r="O3760" s="36">
        <f t="shared" si="715"/>
        <v>9157841.8900797348</v>
      </c>
      <c r="P3760" s="35">
        <f t="shared" si="706"/>
        <v>9157841.8900797348</v>
      </c>
    </row>
    <row r="3761" spans="1:16" x14ac:dyDescent="0.4">
      <c r="A3761" s="1">
        <v>3760</v>
      </c>
      <c r="B3761" s="21">
        <v>43573</v>
      </c>
      <c r="C3761" s="43">
        <v>4</v>
      </c>
      <c r="D3761" s="23">
        <v>23443</v>
      </c>
      <c r="E3761" s="25">
        <f t="shared" si="707"/>
        <v>26337</v>
      </c>
      <c r="F3761" s="25">
        <f t="shared" si="708"/>
        <v>27066.875</v>
      </c>
      <c r="G3761" s="25">
        <f t="shared" si="709"/>
        <v>0.86611402313713715</v>
      </c>
      <c r="H3761" s="25">
        <f t="shared" si="704"/>
        <v>0.99897478522145755</v>
      </c>
      <c r="I3761" s="4">
        <f t="shared" si="710"/>
        <v>23467.058775465532</v>
      </c>
      <c r="J3761" s="25">
        <f t="shared" si="705"/>
        <v>25560.090450298689</v>
      </c>
      <c r="K3761" s="15">
        <f t="shared" si="711"/>
        <v>25533.885867828161</v>
      </c>
      <c r="L3761" s="36">
        <f t="shared" si="712"/>
        <v>-2090.8858678281613</v>
      </c>
      <c r="M3761" s="36">
        <f t="shared" si="713"/>
        <v>2090.8858678281613</v>
      </c>
      <c r="N3761" s="36">
        <f t="shared" si="714"/>
        <v>8.9190200393642505E-2</v>
      </c>
      <c r="O3761" s="36">
        <f t="shared" si="715"/>
        <v>4371803.7122835228</v>
      </c>
      <c r="P3761" s="35">
        <f t="shared" si="706"/>
        <v>4371803.7122835228</v>
      </c>
    </row>
    <row r="3762" spans="1:16" x14ac:dyDescent="0.4">
      <c r="A3762" s="1">
        <v>3761</v>
      </c>
      <c r="B3762" s="21">
        <v>43574</v>
      </c>
      <c r="C3762" s="43">
        <v>1</v>
      </c>
      <c r="D3762" s="23">
        <v>29560</v>
      </c>
      <c r="E3762" s="25">
        <f t="shared" si="707"/>
        <v>27796.75</v>
      </c>
      <c r="F3762" s="25">
        <f t="shared" si="708"/>
        <v>27870.25</v>
      </c>
      <c r="G3762" s="25">
        <f t="shared" si="709"/>
        <v>1.0606291655080238</v>
      </c>
      <c r="H3762" s="25">
        <f t="shared" si="704"/>
        <v>1.002565354379422</v>
      </c>
      <c r="I3762" s="4">
        <f t="shared" si="710"/>
        <v>29484.36216240222</v>
      </c>
      <c r="J3762" s="25">
        <f t="shared" si="705"/>
        <v>25560.436445888514</v>
      </c>
      <c r="K3762" s="15">
        <f t="shared" si="711"/>
        <v>25626.00802346491</v>
      </c>
      <c r="L3762" s="36">
        <f t="shared" si="712"/>
        <v>3933.9919765350896</v>
      </c>
      <c r="M3762" s="36">
        <f t="shared" si="713"/>
        <v>3933.9919765350896</v>
      </c>
      <c r="N3762" s="36">
        <f t="shared" si="714"/>
        <v>0.13308497890849424</v>
      </c>
      <c r="O3762" s="36">
        <f t="shared" si="715"/>
        <v>15476292.871442461</v>
      </c>
      <c r="P3762" s="35">
        <f t="shared" si="706"/>
        <v>15476292.871442461</v>
      </c>
    </row>
    <row r="3763" spans="1:16" x14ac:dyDescent="0.4">
      <c r="A3763" s="1">
        <v>3762</v>
      </c>
      <c r="B3763" s="21">
        <v>43575</v>
      </c>
      <c r="C3763" s="43">
        <v>2</v>
      </c>
      <c r="D3763" s="23">
        <v>29667</v>
      </c>
      <c r="E3763" s="25">
        <f t="shared" si="707"/>
        <v>27943.75</v>
      </c>
      <c r="F3763" s="25">
        <f t="shared" si="708"/>
        <v>28213.25</v>
      </c>
      <c r="G3763" s="25">
        <f t="shared" si="709"/>
        <v>1.0515272079607985</v>
      </c>
      <c r="H3763" s="25">
        <f t="shared" si="704"/>
        <v>1.001156956769502</v>
      </c>
      <c r="I3763" s="4">
        <f t="shared" si="710"/>
        <v>29632.716228360867</v>
      </c>
      <c r="J3763" s="25">
        <f t="shared" si="705"/>
        <v>25560.782441478339</v>
      </c>
      <c r="K3763" s="15">
        <f t="shared" si="711"/>
        <v>25590.355161757776</v>
      </c>
      <c r="L3763" s="36">
        <f t="shared" si="712"/>
        <v>4076.6448382422241</v>
      </c>
      <c r="M3763" s="36">
        <f t="shared" si="713"/>
        <v>4076.6448382422241</v>
      </c>
      <c r="N3763" s="36">
        <f t="shared" si="714"/>
        <v>0.13741345057613591</v>
      </c>
      <c r="O3763" s="36">
        <f t="shared" si="715"/>
        <v>16619033.137166969</v>
      </c>
      <c r="P3763" s="35">
        <f t="shared" si="706"/>
        <v>16619033.137166969</v>
      </c>
    </row>
    <row r="3764" spans="1:16" x14ac:dyDescent="0.4">
      <c r="A3764" s="1">
        <v>3763</v>
      </c>
      <c r="B3764" s="21">
        <v>43576</v>
      </c>
      <c r="C3764" s="43">
        <v>3</v>
      </c>
      <c r="D3764" s="23">
        <v>29105</v>
      </c>
      <c r="E3764" s="25">
        <f t="shared" si="707"/>
        <v>28482.75</v>
      </c>
      <c r="F3764" s="25">
        <f t="shared" si="708"/>
        <v>27687.875</v>
      </c>
      <c r="G3764" s="25">
        <f t="shared" si="709"/>
        <v>1.0511821510318144</v>
      </c>
      <c r="H3764" s="25">
        <f t="shared" si="704"/>
        <v>0.99730290362961838</v>
      </c>
      <c r="I3764" s="4">
        <f t="shared" si="710"/>
        <v>29183.711281772332</v>
      </c>
      <c r="J3764" s="25">
        <f t="shared" si="705"/>
        <v>25561.128437068164</v>
      </c>
      <c r="K3764" s="15">
        <f t="shared" si="711"/>
        <v>25492.187610337689</v>
      </c>
      <c r="L3764" s="36">
        <f t="shared" si="712"/>
        <v>3612.812389662311</v>
      </c>
      <c r="M3764" s="36">
        <f t="shared" si="713"/>
        <v>3612.812389662311</v>
      </c>
      <c r="N3764" s="36">
        <f t="shared" si="714"/>
        <v>0.1241303002804436</v>
      </c>
      <c r="O3764" s="36">
        <f t="shared" si="715"/>
        <v>13052413.362897499</v>
      </c>
      <c r="P3764" s="35">
        <f t="shared" si="706"/>
        <v>13052413.362897499</v>
      </c>
    </row>
    <row r="3765" spans="1:16" x14ac:dyDescent="0.4">
      <c r="A3765" s="1">
        <v>3764</v>
      </c>
      <c r="B3765" s="21">
        <v>43577</v>
      </c>
      <c r="C3765" s="43">
        <v>4</v>
      </c>
      <c r="D3765" s="23">
        <v>25599</v>
      </c>
      <c r="E3765" s="25">
        <f t="shared" si="707"/>
        <v>26893</v>
      </c>
      <c r="F3765" s="25">
        <f t="shared" si="708"/>
        <v>27075.875</v>
      </c>
      <c r="G3765" s="25">
        <f t="shared" si="709"/>
        <v>0.94545420969774752</v>
      </c>
      <c r="H3765" s="25">
        <f t="shared" si="704"/>
        <v>0.99897478522145755</v>
      </c>
      <c r="I3765" s="4">
        <f t="shared" si="710"/>
        <v>25625.271406950567</v>
      </c>
      <c r="J3765" s="25">
        <f t="shared" si="705"/>
        <v>25561.474432657989</v>
      </c>
      <c r="K3765" s="15">
        <f t="shared" si="711"/>
        <v>25535.268431308294</v>
      </c>
      <c r="L3765" s="36">
        <f t="shared" si="712"/>
        <v>63.731568691706343</v>
      </c>
      <c r="M3765" s="36">
        <f t="shared" si="713"/>
        <v>63.731568691706343</v>
      </c>
      <c r="N3765" s="36">
        <f t="shared" si="714"/>
        <v>2.4896116524749539E-3</v>
      </c>
      <c r="O3765" s="36">
        <f t="shared" si="715"/>
        <v>4061.7128479056842</v>
      </c>
      <c r="P3765" s="35">
        <f t="shared" si="706"/>
        <v>4061.7128479056842</v>
      </c>
    </row>
    <row r="3766" spans="1:16" x14ac:dyDescent="0.4">
      <c r="A3766" s="1">
        <v>3765</v>
      </c>
      <c r="B3766" s="21">
        <v>43578</v>
      </c>
      <c r="C3766" s="43">
        <v>1</v>
      </c>
      <c r="D3766" s="23">
        <v>23201</v>
      </c>
      <c r="E3766" s="25">
        <f t="shared" si="707"/>
        <v>27258.75</v>
      </c>
      <c r="F3766" s="25">
        <f t="shared" si="708"/>
        <v>26450.875</v>
      </c>
      <c r="G3766" s="25">
        <f t="shared" si="709"/>
        <v>0.87713544447962499</v>
      </c>
      <c r="H3766" s="25">
        <f t="shared" si="704"/>
        <v>1.002565354379422</v>
      </c>
      <c r="I3766" s="4">
        <f t="shared" si="710"/>
        <v>23141.633509130374</v>
      </c>
      <c r="J3766" s="25">
        <f t="shared" si="705"/>
        <v>25561.820428247818</v>
      </c>
      <c r="K3766" s="15">
        <f t="shared" si="711"/>
        <v>25627.395556229421</v>
      </c>
      <c r="L3766" s="36">
        <f t="shared" si="712"/>
        <v>-2426.3955562294213</v>
      </c>
      <c r="M3766" s="36">
        <f t="shared" si="713"/>
        <v>2426.3955562294213</v>
      </c>
      <c r="N3766" s="36">
        <f t="shared" si="714"/>
        <v>0.10458150753111596</v>
      </c>
      <c r="O3766" s="36">
        <f t="shared" si="715"/>
        <v>5887395.395289883</v>
      </c>
      <c r="P3766" s="35">
        <f t="shared" si="706"/>
        <v>5887395.395289883</v>
      </c>
    </row>
    <row r="3767" spans="1:16" x14ac:dyDescent="0.4">
      <c r="A3767" s="1">
        <v>3766</v>
      </c>
      <c r="B3767" s="21">
        <v>43579</v>
      </c>
      <c r="C3767" s="43">
        <v>2</v>
      </c>
      <c r="D3767" s="23">
        <v>31130</v>
      </c>
      <c r="E3767" s="25">
        <f t="shared" si="707"/>
        <v>25643</v>
      </c>
      <c r="F3767" s="25">
        <f t="shared" si="708"/>
        <v>25992.75</v>
      </c>
      <c r="G3767" s="25">
        <f t="shared" si="709"/>
        <v>1.1976416500755018</v>
      </c>
      <c r="H3767" s="25">
        <f t="shared" si="704"/>
        <v>1.001156956769502</v>
      </c>
      <c r="I3767" s="4">
        <f t="shared" si="710"/>
        <v>31094.025556641176</v>
      </c>
      <c r="J3767" s="25">
        <f t="shared" si="705"/>
        <v>25562.166423837643</v>
      </c>
      <c r="K3767" s="15">
        <f t="shared" si="711"/>
        <v>25591.740745324838</v>
      </c>
      <c r="L3767" s="36">
        <f t="shared" si="712"/>
        <v>5538.2592546751621</v>
      </c>
      <c r="M3767" s="36">
        <f t="shared" si="713"/>
        <v>5538.2592546751621</v>
      </c>
      <c r="N3767" s="36">
        <f t="shared" si="714"/>
        <v>0.17790746079907363</v>
      </c>
      <c r="O3767" s="36">
        <f t="shared" si="715"/>
        <v>30672315.571995083</v>
      </c>
      <c r="P3767" s="35">
        <f t="shared" si="706"/>
        <v>30672315.571995083</v>
      </c>
    </row>
    <row r="3768" spans="1:16" x14ac:dyDescent="0.4">
      <c r="A3768" s="1">
        <v>3767</v>
      </c>
      <c r="B3768" s="21">
        <v>43580</v>
      </c>
      <c r="C3768" s="43">
        <v>3</v>
      </c>
      <c r="D3768" s="23">
        <v>22642</v>
      </c>
      <c r="E3768" s="25">
        <f t="shared" si="707"/>
        <v>26342.5</v>
      </c>
      <c r="F3768" s="25">
        <f t="shared" si="708"/>
        <v>27025.5</v>
      </c>
      <c r="G3768" s="25">
        <f t="shared" si="709"/>
        <v>0.83780133577547133</v>
      </c>
      <c r="H3768" s="25">
        <f t="shared" si="704"/>
        <v>0.99730290362961838</v>
      </c>
      <c r="I3768" s="4">
        <f t="shared" si="710"/>
        <v>22703.232806799148</v>
      </c>
      <c r="J3768" s="25">
        <f t="shared" si="705"/>
        <v>25562.512419427469</v>
      </c>
      <c r="K3768" s="15">
        <f t="shared" si="711"/>
        <v>25493.567859963194</v>
      </c>
      <c r="L3768" s="36">
        <f t="shared" si="712"/>
        <v>-2851.5678599631938</v>
      </c>
      <c r="M3768" s="36">
        <f t="shared" si="713"/>
        <v>2851.5678599631938</v>
      </c>
      <c r="N3768" s="36">
        <f t="shared" si="714"/>
        <v>0.12594151841547538</v>
      </c>
      <c r="O3768" s="36">
        <f t="shared" si="715"/>
        <v>8131439.2599750683</v>
      </c>
      <c r="P3768" s="35">
        <f t="shared" si="706"/>
        <v>8131439.2599750683</v>
      </c>
    </row>
    <row r="3769" spans="1:16" x14ac:dyDescent="0.4">
      <c r="A3769" s="1">
        <v>3768</v>
      </c>
      <c r="B3769" s="21">
        <v>43581</v>
      </c>
      <c r="C3769" s="43">
        <v>4</v>
      </c>
      <c r="D3769" s="23">
        <v>28397</v>
      </c>
      <c r="E3769" s="25">
        <f t="shared" si="707"/>
        <v>27708.5</v>
      </c>
      <c r="F3769" s="25">
        <f t="shared" si="708"/>
        <v>27368.625</v>
      </c>
      <c r="G3769" s="25">
        <f t="shared" si="709"/>
        <v>1.0375749603789011</v>
      </c>
      <c r="H3769" s="25">
        <f t="shared" si="704"/>
        <v>0.99897478522145755</v>
      </c>
      <c r="I3769" s="4">
        <f t="shared" si="710"/>
        <v>28426.142901799885</v>
      </c>
      <c r="J3769" s="25">
        <f t="shared" si="705"/>
        <v>25562.858415017294</v>
      </c>
      <c r="K3769" s="15">
        <f t="shared" si="711"/>
        <v>25536.65099478843</v>
      </c>
      <c r="L3769" s="36">
        <f t="shared" si="712"/>
        <v>2860.3490052115703</v>
      </c>
      <c r="M3769" s="36">
        <f t="shared" si="713"/>
        <v>2860.3490052115703</v>
      </c>
      <c r="N3769" s="36">
        <f t="shared" si="714"/>
        <v>0.10072715446038562</v>
      </c>
      <c r="O3769" s="36">
        <f t="shared" si="715"/>
        <v>8181596.4316148199</v>
      </c>
      <c r="P3769" s="35">
        <f t="shared" si="706"/>
        <v>8181596.4316148199</v>
      </c>
    </row>
    <row r="3770" spans="1:16" x14ac:dyDescent="0.4">
      <c r="A3770" s="1">
        <v>3769</v>
      </c>
      <c r="B3770" s="21">
        <v>43582</v>
      </c>
      <c r="C3770" s="43">
        <v>1</v>
      </c>
      <c r="D3770" s="23">
        <v>28665</v>
      </c>
      <c r="E3770" s="25">
        <f t="shared" si="707"/>
        <v>27028.75</v>
      </c>
      <c r="F3770" s="25">
        <f t="shared" si="708"/>
        <v>27390.5</v>
      </c>
      <c r="G3770" s="25">
        <f t="shared" si="709"/>
        <v>1.0465307314579873</v>
      </c>
      <c r="H3770" s="25">
        <f t="shared" si="704"/>
        <v>1.002565354379422</v>
      </c>
      <c r="I3770" s="4">
        <f t="shared" si="710"/>
        <v>28591.652279609592</v>
      </c>
      <c r="J3770" s="25">
        <f t="shared" si="705"/>
        <v>25563.204410607119</v>
      </c>
      <c r="K3770" s="15">
        <f t="shared" si="711"/>
        <v>25628.783088993929</v>
      </c>
      <c r="L3770" s="36">
        <f t="shared" si="712"/>
        <v>3036.2169110060713</v>
      </c>
      <c r="M3770" s="36">
        <f t="shared" si="713"/>
        <v>3036.2169110060713</v>
      </c>
      <c r="N3770" s="36">
        <f t="shared" si="714"/>
        <v>0.10592070158751339</v>
      </c>
      <c r="O3770" s="36">
        <f t="shared" si="715"/>
        <v>9218613.1306792498</v>
      </c>
      <c r="P3770" s="35">
        <f t="shared" si="706"/>
        <v>9218613.1306792498</v>
      </c>
    </row>
    <row r="3771" spans="1:16" x14ac:dyDescent="0.4">
      <c r="A3771" s="1">
        <v>3770</v>
      </c>
      <c r="B3771" s="21">
        <v>43583</v>
      </c>
      <c r="C3771" s="43">
        <v>2</v>
      </c>
      <c r="D3771" s="23">
        <v>28411</v>
      </c>
      <c r="E3771" s="25">
        <f t="shared" si="707"/>
        <v>27752.25</v>
      </c>
      <c r="F3771" s="25">
        <f t="shared" si="708"/>
        <v>27097.5</v>
      </c>
      <c r="G3771" s="25">
        <f t="shared" si="709"/>
        <v>1.0484731063751269</v>
      </c>
      <c r="H3771" s="25">
        <f t="shared" si="704"/>
        <v>1.001156956769502</v>
      </c>
      <c r="I3771" s="4">
        <f t="shared" si="710"/>
        <v>28378.167686788707</v>
      </c>
      <c r="J3771" s="25">
        <f t="shared" si="705"/>
        <v>25563.550406196944</v>
      </c>
      <c r="K3771" s="15">
        <f t="shared" si="711"/>
        <v>25593.1263288919</v>
      </c>
      <c r="L3771" s="36">
        <f t="shared" si="712"/>
        <v>2817.8736711081001</v>
      </c>
      <c r="M3771" s="36">
        <f t="shared" si="713"/>
        <v>2817.8736711081001</v>
      </c>
      <c r="N3771" s="36">
        <f t="shared" si="714"/>
        <v>9.9182488159800783E-2</v>
      </c>
      <c r="O3771" s="36">
        <f t="shared" si="715"/>
        <v>7940412.0263242414</v>
      </c>
      <c r="P3771" s="35">
        <f t="shared" si="706"/>
        <v>7940412.0263242414</v>
      </c>
    </row>
    <row r="3772" spans="1:16" x14ac:dyDescent="0.4">
      <c r="A3772" s="1">
        <v>3771</v>
      </c>
      <c r="B3772" s="21">
        <v>43584</v>
      </c>
      <c r="C3772" s="43">
        <v>3</v>
      </c>
      <c r="D3772" s="23">
        <v>25536</v>
      </c>
      <c r="E3772" s="25">
        <f t="shared" si="707"/>
        <v>26442.75</v>
      </c>
      <c r="F3772" s="25">
        <f t="shared" si="708"/>
        <v>26727.75</v>
      </c>
      <c r="G3772" s="25">
        <f t="shared" si="709"/>
        <v>0.95541151050874096</v>
      </c>
      <c r="H3772" s="25">
        <f t="shared" si="704"/>
        <v>0.99730290362961838</v>
      </c>
      <c r="I3772" s="4">
        <f t="shared" si="710"/>
        <v>25605.059312535246</v>
      </c>
      <c r="J3772" s="25">
        <f t="shared" si="705"/>
        <v>25563.896401786769</v>
      </c>
      <c r="K3772" s="15">
        <f t="shared" si="711"/>
        <v>25494.948109588699</v>
      </c>
      <c r="L3772" s="36">
        <f t="shared" si="712"/>
        <v>41.051890411301429</v>
      </c>
      <c r="M3772" s="36">
        <f t="shared" si="713"/>
        <v>41.051890411301429</v>
      </c>
      <c r="N3772" s="36">
        <f t="shared" si="714"/>
        <v>1.6076084904175058E-3</v>
      </c>
      <c r="O3772" s="36">
        <f t="shared" si="715"/>
        <v>1685.2577063415022</v>
      </c>
      <c r="P3772" s="35">
        <f t="shared" si="706"/>
        <v>1685.2577063415022</v>
      </c>
    </row>
    <row r="3773" spans="1:16" x14ac:dyDescent="0.4">
      <c r="A3773" s="1">
        <v>3772</v>
      </c>
      <c r="B3773" s="21">
        <v>43585</v>
      </c>
      <c r="C3773" s="43">
        <v>4</v>
      </c>
      <c r="D3773" s="23">
        <v>23159</v>
      </c>
      <c r="E3773" s="25">
        <f t="shared" si="707"/>
        <v>27012.75</v>
      </c>
      <c r="F3773" s="25">
        <f t="shared" si="708"/>
        <v>26144.75</v>
      </c>
      <c r="G3773" s="25">
        <f t="shared" si="709"/>
        <v>0.8857992522399335</v>
      </c>
      <c r="H3773" s="25">
        <f t="shared" si="704"/>
        <v>0.99897478522145755</v>
      </c>
      <c r="I3773" s="4">
        <f t="shared" si="710"/>
        <v>23182.767315659527</v>
      </c>
      <c r="J3773" s="25">
        <f t="shared" si="705"/>
        <v>25564.242397376594</v>
      </c>
      <c r="K3773" s="15">
        <f t="shared" si="711"/>
        <v>25538.033558268562</v>
      </c>
      <c r="L3773" s="36">
        <f t="shared" si="712"/>
        <v>-2379.033558268562</v>
      </c>
      <c r="M3773" s="36">
        <f t="shared" si="713"/>
        <v>2379.033558268562</v>
      </c>
      <c r="N3773" s="36">
        <f t="shared" si="714"/>
        <v>0.10272609172540101</v>
      </c>
      <c r="O3773" s="36">
        <f t="shared" si="715"/>
        <v>5659800.6713679759</v>
      </c>
      <c r="P3773" s="35">
        <f t="shared" si="706"/>
        <v>5659800.6713679759</v>
      </c>
    </row>
    <row r="3774" spans="1:16" x14ac:dyDescent="0.4">
      <c r="A3774" s="1">
        <v>3773</v>
      </c>
      <c r="B3774" s="21">
        <v>43586</v>
      </c>
      <c r="C3774" s="43">
        <v>1</v>
      </c>
      <c r="D3774" s="23">
        <v>30945</v>
      </c>
      <c r="E3774" s="25">
        <f t="shared" si="707"/>
        <v>25276.75</v>
      </c>
      <c r="F3774" s="25">
        <f t="shared" si="708"/>
        <v>26085.25</v>
      </c>
      <c r="G3774" s="25">
        <f t="shared" si="709"/>
        <v>1.1863026039620093</v>
      </c>
      <c r="H3774" s="25">
        <f t="shared" si="704"/>
        <v>1.002565354379422</v>
      </c>
      <c r="I3774" s="4">
        <f t="shared" si="710"/>
        <v>30865.818238008684</v>
      </c>
      <c r="J3774" s="25">
        <f t="shared" si="705"/>
        <v>25564.58839296642</v>
      </c>
      <c r="K3774" s="15">
        <f t="shared" si="711"/>
        <v>25630.170621758436</v>
      </c>
      <c r="L3774" s="36">
        <f t="shared" si="712"/>
        <v>5314.829378241564</v>
      </c>
      <c r="M3774" s="36">
        <f t="shared" si="713"/>
        <v>5314.829378241564</v>
      </c>
      <c r="N3774" s="36">
        <f t="shared" si="714"/>
        <v>0.17175082818683354</v>
      </c>
      <c r="O3774" s="36">
        <f t="shared" si="715"/>
        <v>28247411.319819611</v>
      </c>
      <c r="P3774" s="35">
        <f t="shared" si="706"/>
        <v>28247411.319819611</v>
      </c>
    </row>
    <row r="3775" spans="1:16" x14ac:dyDescent="0.4">
      <c r="A3775" s="1">
        <v>3774</v>
      </c>
      <c r="B3775" s="21">
        <v>43587</v>
      </c>
      <c r="C3775" s="43">
        <v>2</v>
      </c>
      <c r="D3775" s="23">
        <v>21467</v>
      </c>
      <c r="E3775" s="25">
        <f t="shared" si="707"/>
        <v>26893.75</v>
      </c>
      <c r="F3775" s="25">
        <f t="shared" si="708"/>
        <v>28250</v>
      </c>
      <c r="G3775" s="25">
        <f t="shared" si="709"/>
        <v>0.75989380530973449</v>
      </c>
      <c r="H3775" s="25">
        <f t="shared" si="704"/>
        <v>1.001156956769502</v>
      </c>
      <c r="I3775" s="4">
        <f t="shared" si="710"/>
        <v>21442.192310453458</v>
      </c>
      <c r="J3775" s="25">
        <f t="shared" si="705"/>
        <v>25564.934388556248</v>
      </c>
      <c r="K3775" s="15">
        <f t="shared" si="711"/>
        <v>25594.511912458962</v>
      </c>
      <c r="L3775" s="36">
        <f t="shared" si="712"/>
        <v>-4127.5119124589619</v>
      </c>
      <c r="M3775" s="36">
        <f t="shared" si="713"/>
        <v>4127.5119124589619</v>
      </c>
      <c r="N3775" s="36">
        <f t="shared" si="714"/>
        <v>0.1922724140522179</v>
      </c>
      <c r="O3775" s="36">
        <f t="shared" si="715"/>
        <v>17036354.587490637</v>
      </c>
      <c r="P3775" s="35">
        <f t="shared" si="706"/>
        <v>17036354.587490637</v>
      </c>
    </row>
    <row r="3776" spans="1:16" x14ac:dyDescent="0.4">
      <c r="A3776" s="1">
        <v>3775</v>
      </c>
      <c r="B3776" s="21">
        <v>43588</v>
      </c>
      <c r="C3776" s="43">
        <v>3</v>
      </c>
      <c r="D3776" s="23">
        <v>32004</v>
      </c>
      <c r="E3776" s="25">
        <f t="shared" si="707"/>
        <v>29606.25</v>
      </c>
      <c r="F3776" s="25">
        <f t="shared" si="708"/>
        <v>29980.625</v>
      </c>
      <c r="G3776" s="25">
        <f t="shared" si="709"/>
        <v>1.0674894202505785</v>
      </c>
      <c r="H3776" s="25">
        <f t="shared" si="704"/>
        <v>0.99730290362961838</v>
      </c>
      <c r="I3776" s="4">
        <f t="shared" si="710"/>
        <v>32090.55130946029</v>
      </c>
      <c r="J3776" s="25">
        <f t="shared" si="705"/>
        <v>25565.280384146074</v>
      </c>
      <c r="K3776" s="15">
        <f t="shared" si="711"/>
        <v>25496.328359214203</v>
      </c>
      <c r="L3776" s="36">
        <f t="shared" si="712"/>
        <v>6507.6716407857966</v>
      </c>
      <c r="M3776" s="36">
        <f t="shared" si="713"/>
        <v>6507.6716407857966</v>
      </c>
      <c r="N3776" s="36">
        <f t="shared" si="714"/>
        <v>0.20333932135938623</v>
      </c>
      <c r="O3776" s="36">
        <f t="shared" si="715"/>
        <v>42349790.184287705</v>
      </c>
      <c r="P3776" s="35">
        <f t="shared" si="706"/>
        <v>42349790.184287705</v>
      </c>
    </row>
    <row r="3777" spans="1:16" x14ac:dyDescent="0.4">
      <c r="A3777" s="1">
        <v>3776</v>
      </c>
      <c r="B3777" s="21">
        <v>43589</v>
      </c>
      <c r="C3777" s="43">
        <v>4</v>
      </c>
      <c r="D3777" s="23">
        <v>34009</v>
      </c>
      <c r="E3777" s="25">
        <f t="shared" si="707"/>
        <v>30355</v>
      </c>
      <c r="F3777" s="25">
        <f t="shared" si="708"/>
        <v>31423.625</v>
      </c>
      <c r="G3777" s="25">
        <f t="shared" si="709"/>
        <v>1.0822748807624836</v>
      </c>
      <c r="H3777" s="25">
        <f t="shared" si="704"/>
        <v>0.99897478522145755</v>
      </c>
      <c r="I3777" s="4">
        <f t="shared" si="710"/>
        <v>34043.902311769278</v>
      </c>
      <c r="J3777" s="25">
        <f t="shared" si="705"/>
        <v>25565.626379735899</v>
      </c>
      <c r="K3777" s="15">
        <f t="shared" si="711"/>
        <v>25539.416121748698</v>
      </c>
      <c r="L3777" s="36">
        <f t="shared" si="712"/>
        <v>8469.5838782513019</v>
      </c>
      <c r="M3777" s="36">
        <f t="shared" si="713"/>
        <v>8469.5838782513019</v>
      </c>
      <c r="N3777" s="36">
        <f t="shared" si="714"/>
        <v>0.24903948596698822</v>
      </c>
      <c r="O3777" s="36">
        <f t="shared" si="715"/>
        <v>71733851.070734367</v>
      </c>
      <c r="P3777" s="35">
        <f t="shared" si="706"/>
        <v>71733851.070734367</v>
      </c>
    </row>
    <row r="3778" spans="1:16" x14ac:dyDescent="0.4">
      <c r="A3778" s="1">
        <v>3777</v>
      </c>
      <c r="B3778" s="21">
        <v>43590</v>
      </c>
      <c r="C3778" s="43">
        <v>1</v>
      </c>
      <c r="D3778" s="23">
        <v>33940</v>
      </c>
      <c r="E3778" s="25">
        <f t="shared" si="707"/>
        <v>32492.25</v>
      </c>
      <c r="F3778" s="25">
        <f t="shared" si="708"/>
        <v>31849.25</v>
      </c>
      <c r="G3778" s="25">
        <f t="shared" si="709"/>
        <v>1.0656451878772655</v>
      </c>
      <c r="H3778" s="25">
        <f t="shared" ref="H3778:H3841" si="716">VLOOKUP(C3778,$Q$38:$S$42,3,FALSE)</f>
        <v>1.002565354379422</v>
      </c>
      <c r="I3778" s="4">
        <f t="shared" si="710"/>
        <v>33853.154661432047</v>
      </c>
      <c r="J3778" s="25">
        <f t="shared" si="705"/>
        <v>25565.972375325724</v>
      </c>
      <c r="K3778" s="15">
        <f t="shared" si="711"/>
        <v>25631.558154522947</v>
      </c>
      <c r="L3778" s="36">
        <f t="shared" si="712"/>
        <v>8308.441845477053</v>
      </c>
      <c r="M3778" s="36">
        <f t="shared" si="713"/>
        <v>8308.441845477053</v>
      </c>
      <c r="N3778" s="36">
        <f t="shared" si="714"/>
        <v>0.24479793298400274</v>
      </c>
      <c r="O3778" s="36">
        <f t="shared" si="715"/>
        <v>69030205.899674132</v>
      </c>
      <c r="P3778" s="35">
        <f t="shared" si="706"/>
        <v>69030205.899674132</v>
      </c>
    </row>
    <row r="3779" spans="1:16" x14ac:dyDescent="0.4">
      <c r="A3779" s="1">
        <v>3778</v>
      </c>
      <c r="B3779" s="21">
        <v>43591</v>
      </c>
      <c r="C3779" s="43">
        <v>2</v>
      </c>
      <c r="D3779" s="23">
        <v>30016</v>
      </c>
      <c r="E3779" s="25">
        <f t="shared" si="707"/>
        <v>31206.25</v>
      </c>
      <c r="F3779" s="25">
        <f t="shared" si="708"/>
        <v>31027.375</v>
      </c>
      <c r="G3779" s="25">
        <f t="shared" si="709"/>
        <v>0.96740378456121412</v>
      </c>
      <c r="H3779" s="25">
        <f t="shared" si="716"/>
        <v>1.001156956769502</v>
      </c>
      <c r="I3779" s="4">
        <f t="shared" si="710"/>
        <v>29981.312917062049</v>
      </c>
      <c r="J3779" s="25">
        <f t="shared" ref="J3779:J3842" si="717">INTERCEPT($I$2:$I$3896,$A$2:$A$3896)+SLOPE($I$2:$I$3896,$A$2:$A$3896)*A3779</f>
        <v>25566.318370915549</v>
      </c>
      <c r="K3779" s="15">
        <f t="shared" si="711"/>
        <v>25595.897496026024</v>
      </c>
      <c r="L3779" s="36">
        <f t="shared" si="712"/>
        <v>4420.1025039739761</v>
      </c>
      <c r="M3779" s="36">
        <f t="shared" si="713"/>
        <v>4420.1025039739761</v>
      </c>
      <c r="N3779" s="36">
        <f t="shared" si="714"/>
        <v>0.14725821241917564</v>
      </c>
      <c r="O3779" s="36">
        <f t="shared" si="715"/>
        <v>19537306.145637013</v>
      </c>
      <c r="P3779" s="35">
        <f t="shared" ref="P3779:P3842" si="718">(D3779-K3779)^2</f>
        <v>19537306.145637013</v>
      </c>
    </row>
    <row r="3780" spans="1:16" x14ac:dyDescent="0.4">
      <c r="A3780" s="1">
        <v>3779</v>
      </c>
      <c r="B3780" s="21">
        <v>43592</v>
      </c>
      <c r="C3780" s="43">
        <v>3</v>
      </c>
      <c r="D3780" s="23">
        <v>26860</v>
      </c>
      <c r="E3780" s="25">
        <f t="shared" si="707"/>
        <v>30848.5</v>
      </c>
      <c r="F3780" s="25">
        <f t="shared" si="708"/>
        <v>29993.375</v>
      </c>
      <c r="G3780" s="25">
        <f t="shared" si="709"/>
        <v>0.89553109645046614</v>
      </c>
      <c r="H3780" s="25">
        <f t="shared" si="716"/>
        <v>0.99730290362961838</v>
      </c>
      <c r="I3780" s="4">
        <f t="shared" si="710"/>
        <v>26932.639925387557</v>
      </c>
      <c r="J3780" s="25">
        <f t="shared" si="717"/>
        <v>25566.664366505374</v>
      </c>
      <c r="K3780" s="15">
        <f t="shared" si="711"/>
        <v>25497.708608839708</v>
      </c>
      <c r="L3780" s="36">
        <f t="shared" si="712"/>
        <v>1362.2913911602918</v>
      </c>
      <c r="M3780" s="36">
        <f t="shared" si="713"/>
        <v>1362.2913911602918</v>
      </c>
      <c r="N3780" s="36">
        <f t="shared" si="714"/>
        <v>5.0718220072981823E-2</v>
      </c>
      <c r="O3780" s="36">
        <f t="shared" si="715"/>
        <v>1855837.8344294431</v>
      </c>
      <c r="P3780" s="35">
        <f t="shared" si="718"/>
        <v>1855837.8344294431</v>
      </c>
    </row>
    <row r="3781" spans="1:16" x14ac:dyDescent="0.4">
      <c r="A3781" s="1">
        <v>3780</v>
      </c>
      <c r="B3781" s="21">
        <v>43593</v>
      </c>
      <c r="C3781" s="43">
        <v>4</v>
      </c>
      <c r="D3781" s="23">
        <v>32578</v>
      </c>
      <c r="E3781" s="25">
        <f t="shared" ref="E3781:E3844" si="719">AVERAGE(D3779:D3782)</f>
        <v>29138.25</v>
      </c>
      <c r="F3781" s="25">
        <f t="shared" ref="F3781:F3844" si="720">AVERAGE(E3781:E3782)</f>
        <v>29560.875</v>
      </c>
      <c r="G3781" s="25">
        <f t="shared" si="709"/>
        <v>1.1020648069449905</v>
      </c>
      <c r="H3781" s="25">
        <f t="shared" si="716"/>
        <v>0.99897478522145755</v>
      </c>
      <c r="I3781" s="4">
        <f t="shared" si="710"/>
        <v>32611.4337238031</v>
      </c>
      <c r="J3781" s="25">
        <f t="shared" si="717"/>
        <v>25567.0103620952</v>
      </c>
      <c r="K3781" s="15">
        <f t="shared" si="711"/>
        <v>25540.79868522883</v>
      </c>
      <c r="L3781" s="36">
        <f t="shared" si="712"/>
        <v>7037.2013147711696</v>
      </c>
      <c r="M3781" s="36">
        <f t="shared" si="713"/>
        <v>7037.2013147711696</v>
      </c>
      <c r="N3781" s="36">
        <f t="shared" si="714"/>
        <v>0.21601084519525968</v>
      </c>
      <c r="O3781" s="36">
        <f t="shared" si="715"/>
        <v>49522202.344617076</v>
      </c>
      <c r="P3781" s="35">
        <f t="shared" si="718"/>
        <v>49522202.344617076</v>
      </c>
    </row>
    <row r="3782" spans="1:16" x14ac:dyDescent="0.4">
      <c r="A3782" s="1">
        <v>3781</v>
      </c>
      <c r="B3782" s="21">
        <v>43594</v>
      </c>
      <c r="C3782" s="43">
        <v>1</v>
      </c>
      <c r="D3782" s="23">
        <v>27099</v>
      </c>
      <c r="E3782" s="25">
        <f t="shared" si="719"/>
        <v>29983.5</v>
      </c>
      <c r="F3782" s="25">
        <f t="shared" si="720"/>
        <v>30837.625</v>
      </c>
      <c r="G3782" s="25">
        <f t="shared" si="709"/>
        <v>0.87876417201389534</v>
      </c>
      <c r="H3782" s="25">
        <f t="shared" si="716"/>
        <v>1.002565354379422</v>
      </c>
      <c r="I3782" s="4">
        <f t="shared" si="710"/>
        <v>27029.659345024957</v>
      </c>
      <c r="J3782" s="25">
        <f t="shared" si="717"/>
        <v>25567.356357685025</v>
      </c>
      <c r="K3782" s="15">
        <f t="shared" si="711"/>
        <v>25632.945687287454</v>
      </c>
      <c r="L3782" s="36">
        <f t="shared" si="712"/>
        <v>1466.0543127125457</v>
      </c>
      <c r="M3782" s="36">
        <f t="shared" si="713"/>
        <v>1466.0543127125457</v>
      </c>
      <c r="N3782" s="36">
        <f t="shared" si="714"/>
        <v>5.4099941426345832E-2</v>
      </c>
      <c r="O3782" s="36">
        <f t="shared" si="715"/>
        <v>2149315.2478230544</v>
      </c>
      <c r="P3782" s="35">
        <f t="shared" si="718"/>
        <v>2149315.2478230544</v>
      </c>
    </row>
    <row r="3783" spans="1:16" x14ac:dyDescent="0.4">
      <c r="A3783" s="1">
        <v>3782</v>
      </c>
      <c r="B3783" s="21">
        <v>43595</v>
      </c>
      <c r="C3783" s="43">
        <v>2</v>
      </c>
      <c r="D3783" s="23">
        <v>33397</v>
      </c>
      <c r="E3783" s="25">
        <f t="shared" si="719"/>
        <v>31691.75</v>
      </c>
      <c r="F3783" s="25">
        <f t="shared" si="720"/>
        <v>31832.875</v>
      </c>
      <c r="G3783" s="25">
        <f t="shared" si="709"/>
        <v>1.0491355242025735</v>
      </c>
      <c r="H3783" s="25">
        <f t="shared" si="716"/>
        <v>1.001156956769502</v>
      </c>
      <c r="I3783" s="4">
        <f t="shared" si="710"/>
        <v>33358.405766628508</v>
      </c>
      <c r="J3783" s="25">
        <f t="shared" si="717"/>
        <v>25567.70235327485</v>
      </c>
      <c r="K3783" s="15">
        <f t="shared" si="711"/>
        <v>25597.283079593082</v>
      </c>
      <c r="L3783" s="36">
        <f t="shared" si="712"/>
        <v>7799.7169204069178</v>
      </c>
      <c r="M3783" s="36">
        <f t="shared" si="713"/>
        <v>7799.7169204069178</v>
      </c>
      <c r="N3783" s="36">
        <f t="shared" si="714"/>
        <v>0.23354543582977266</v>
      </c>
      <c r="O3783" s="36">
        <f t="shared" si="715"/>
        <v>60835584.038481973</v>
      </c>
      <c r="P3783" s="35">
        <f t="shared" si="718"/>
        <v>60835584.038481973</v>
      </c>
    </row>
    <row r="3784" spans="1:16" x14ac:dyDescent="0.4">
      <c r="A3784" s="1">
        <v>3783</v>
      </c>
      <c r="B3784" s="21">
        <v>43596</v>
      </c>
      <c r="C3784" s="43">
        <v>3</v>
      </c>
      <c r="D3784" s="23">
        <v>33693</v>
      </c>
      <c r="E3784" s="25">
        <f t="shared" si="719"/>
        <v>31974</v>
      </c>
      <c r="F3784" s="25">
        <f t="shared" si="720"/>
        <v>32704.5</v>
      </c>
      <c r="G3784" s="25">
        <f t="shared" si="709"/>
        <v>1.0302251983671973</v>
      </c>
      <c r="H3784" s="25">
        <f t="shared" si="716"/>
        <v>0.99730290362961838</v>
      </c>
      <c r="I3784" s="4">
        <f t="shared" si="710"/>
        <v>33784.119024798325</v>
      </c>
      <c r="J3784" s="25">
        <f t="shared" si="717"/>
        <v>25568.048348864679</v>
      </c>
      <c r="K3784" s="15">
        <f t="shared" si="711"/>
        <v>25499.088858465213</v>
      </c>
      <c r="L3784" s="36">
        <f t="shared" si="712"/>
        <v>8193.911141534787</v>
      </c>
      <c r="M3784" s="36">
        <f t="shared" si="713"/>
        <v>8193.911141534787</v>
      </c>
      <c r="N3784" s="36">
        <f t="shared" si="714"/>
        <v>0.24319327876813543</v>
      </c>
      <c r="O3784" s="36">
        <f t="shared" si="715"/>
        <v>67140179.795367911</v>
      </c>
      <c r="P3784" s="35">
        <f t="shared" si="718"/>
        <v>67140179.795367911</v>
      </c>
    </row>
    <row r="3785" spans="1:16" x14ac:dyDescent="0.4">
      <c r="A3785" s="1">
        <v>3784</v>
      </c>
      <c r="B3785" s="21">
        <v>43597</v>
      </c>
      <c r="C3785" s="43">
        <v>4</v>
      </c>
      <c r="D3785" s="23">
        <v>33707</v>
      </c>
      <c r="E3785" s="25">
        <f t="shared" si="719"/>
        <v>33435</v>
      </c>
      <c r="F3785" s="25">
        <f t="shared" si="720"/>
        <v>32725.875</v>
      </c>
      <c r="G3785" s="25">
        <f t="shared" si="709"/>
        <v>1.0299800998445419</v>
      </c>
      <c r="H3785" s="25">
        <f t="shared" si="716"/>
        <v>0.99897478522145755</v>
      </c>
      <c r="I3785" s="4">
        <f t="shared" si="710"/>
        <v>33741.592379158668</v>
      </c>
      <c r="J3785" s="25">
        <f t="shared" si="717"/>
        <v>25568.394344454504</v>
      </c>
      <c r="K3785" s="15">
        <f t="shared" si="711"/>
        <v>25542.181248708966</v>
      </c>
      <c r="L3785" s="36">
        <f t="shared" si="712"/>
        <v>8164.8187512910335</v>
      </c>
      <c r="M3785" s="36">
        <f t="shared" si="713"/>
        <v>8164.8187512910335</v>
      </c>
      <c r="N3785" s="36">
        <f t="shared" si="714"/>
        <v>0.24222917350375392</v>
      </c>
      <c r="O3785" s="36">
        <f t="shared" si="715"/>
        <v>66664265.241433673</v>
      </c>
      <c r="P3785" s="35">
        <f t="shared" si="718"/>
        <v>66664265.241433673</v>
      </c>
    </row>
    <row r="3786" spans="1:16" x14ac:dyDescent="0.4">
      <c r="A3786" s="1">
        <v>3785</v>
      </c>
      <c r="B3786" s="21">
        <v>43598</v>
      </c>
      <c r="C3786" s="43">
        <v>1</v>
      </c>
      <c r="D3786" s="23">
        <v>32943</v>
      </c>
      <c r="E3786" s="25">
        <f t="shared" si="719"/>
        <v>32016.75</v>
      </c>
      <c r="F3786" s="25">
        <f t="shared" si="720"/>
        <v>31960.5</v>
      </c>
      <c r="G3786" s="25">
        <f t="shared" si="709"/>
        <v>1.0307410710095273</v>
      </c>
      <c r="H3786" s="25">
        <f t="shared" si="716"/>
        <v>1.002565354379422</v>
      </c>
      <c r="I3786" s="4">
        <f t="shared" si="710"/>
        <v>32858.705775237358</v>
      </c>
      <c r="J3786" s="25">
        <f t="shared" si="717"/>
        <v>25568.740340044329</v>
      </c>
      <c r="K3786" s="15">
        <f t="shared" si="711"/>
        <v>25634.333220051965</v>
      </c>
      <c r="L3786" s="36">
        <f t="shared" si="712"/>
        <v>7308.6667799480347</v>
      </c>
      <c r="M3786" s="36">
        <f t="shared" si="713"/>
        <v>7308.6667799480347</v>
      </c>
      <c r="N3786" s="36">
        <f t="shared" si="714"/>
        <v>0.2218579601113449</v>
      </c>
      <c r="O3786" s="36">
        <f t="shared" si="715"/>
        <v>53416610.100315973</v>
      </c>
      <c r="P3786" s="35">
        <f t="shared" si="718"/>
        <v>53416610.100315973</v>
      </c>
    </row>
    <row r="3787" spans="1:16" x14ac:dyDescent="0.4">
      <c r="A3787" s="1">
        <v>3786</v>
      </c>
      <c r="B3787" s="21">
        <v>43599</v>
      </c>
      <c r="C3787" s="43">
        <v>2</v>
      </c>
      <c r="D3787" s="23">
        <v>27724</v>
      </c>
      <c r="E3787" s="25">
        <f t="shared" si="719"/>
        <v>31904.25</v>
      </c>
      <c r="F3787" s="25">
        <f t="shared" si="720"/>
        <v>31039.75</v>
      </c>
      <c r="G3787" s="25">
        <f t="shared" si="709"/>
        <v>0.89317729685322855</v>
      </c>
      <c r="H3787" s="25">
        <f t="shared" si="716"/>
        <v>1.001156956769502</v>
      </c>
      <c r="I3787" s="4">
        <f t="shared" si="710"/>
        <v>27691.961597568905</v>
      </c>
      <c r="J3787" s="25">
        <f t="shared" si="717"/>
        <v>25569.086335634154</v>
      </c>
      <c r="K3787" s="15">
        <f t="shared" si="711"/>
        <v>25598.668663160148</v>
      </c>
      <c r="L3787" s="36">
        <f t="shared" si="712"/>
        <v>2125.3313368398522</v>
      </c>
      <c r="M3787" s="36">
        <f t="shared" si="713"/>
        <v>2125.3313368398522</v>
      </c>
      <c r="N3787" s="36">
        <f t="shared" si="714"/>
        <v>7.6660342549410329E-2</v>
      </c>
      <c r="O3787" s="36">
        <f t="shared" si="715"/>
        <v>4517033.2913534734</v>
      </c>
      <c r="P3787" s="35">
        <f t="shared" si="718"/>
        <v>4517033.2913534734</v>
      </c>
    </row>
    <row r="3788" spans="1:16" x14ac:dyDescent="0.4">
      <c r="A3788" s="1">
        <v>3787</v>
      </c>
      <c r="B3788" s="21">
        <v>43600</v>
      </c>
      <c r="C3788" s="43">
        <v>3</v>
      </c>
      <c r="D3788" s="23">
        <v>33243</v>
      </c>
      <c r="E3788" s="25">
        <f t="shared" si="719"/>
        <v>30175.25</v>
      </c>
      <c r="F3788" s="25">
        <f t="shared" si="720"/>
        <v>30294.125</v>
      </c>
      <c r="G3788" s="25">
        <f t="shared" si="709"/>
        <v>1.0973414812277957</v>
      </c>
      <c r="H3788" s="25">
        <f t="shared" si="716"/>
        <v>0.99730290362961838</v>
      </c>
      <c r="I3788" s="4">
        <f t="shared" si="710"/>
        <v>33332.902049131</v>
      </c>
      <c r="J3788" s="25">
        <f t="shared" si="717"/>
        <v>25569.432331223979</v>
      </c>
      <c r="K3788" s="15">
        <f t="shared" si="711"/>
        <v>25500.469108090718</v>
      </c>
      <c r="L3788" s="36">
        <f t="shared" si="712"/>
        <v>7742.5308919092822</v>
      </c>
      <c r="M3788" s="36">
        <f t="shared" si="713"/>
        <v>7742.5308919092822</v>
      </c>
      <c r="N3788" s="36">
        <f t="shared" si="714"/>
        <v>0.2329071050118606</v>
      </c>
      <c r="O3788" s="36">
        <f t="shared" si="715"/>
        <v>59946784.612169549</v>
      </c>
      <c r="P3788" s="35">
        <f t="shared" si="718"/>
        <v>59946784.612169549</v>
      </c>
    </row>
    <row r="3789" spans="1:16" x14ac:dyDescent="0.4">
      <c r="A3789" s="1">
        <v>3788</v>
      </c>
      <c r="B3789" s="21">
        <v>43601</v>
      </c>
      <c r="C3789" s="43">
        <v>4</v>
      </c>
      <c r="D3789" s="23">
        <v>26791</v>
      </c>
      <c r="E3789" s="25">
        <f t="shared" si="719"/>
        <v>30413</v>
      </c>
      <c r="F3789" s="25">
        <f t="shared" si="720"/>
        <v>31158.25</v>
      </c>
      <c r="G3789" s="25">
        <f t="shared" si="709"/>
        <v>0.85983647990500112</v>
      </c>
      <c r="H3789" s="25">
        <f t="shared" si="716"/>
        <v>0.99897478522145755</v>
      </c>
      <c r="I3789" s="4">
        <f t="shared" si="710"/>
        <v>26818.494717122256</v>
      </c>
      <c r="J3789" s="25">
        <f t="shared" si="717"/>
        <v>25569.778326813805</v>
      </c>
      <c r="K3789" s="15">
        <f t="shared" si="711"/>
        <v>25543.563812189102</v>
      </c>
      <c r="L3789" s="36">
        <f t="shared" si="712"/>
        <v>1247.4361878108975</v>
      </c>
      <c r="M3789" s="36">
        <f t="shared" si="713"/>
        <v>1247.4361878108975</v>
      </c>
      <c r="N3789" s="36">
        <f t="shared" si="714"/>
        <v>4.6561762823742955E-2</v>
      </c>
      <c r="O3789" s="36">
        <f t="shared" si="715"/>
        <v>1556097.0426601849</v>
      </c>
      <c r="P3789" s="35">
        <f t="shared" si="718"/>
        <v>1556097.0426601849</v>
      </c>
    </row>
    <row r="3790" spans="1:16" x14ac:dyDescent="0.4">
      <c r="A3790" s="1">
        <v>3789</v>
      </c>
      <c r="B3790" s="21">
        <v>43602</v>
      </c>
      <c r="C3790" s="43">
        <v>1</v>
      </c>
      <c r="D3790" s="23">
        <v>33894</v>
      </c>
      <c r="E3790" s="25">
        <f t="shared" si="719"/>
        <v>31903.5</v>
      </c>
      <c r="F3790" s="25">
        <f t="shared" si="720"/>
        <v>31940.5</v>
      </c>
      <c r="G3790" s="25">
        <f t="shared" si="709"/>
        <v>1.0611605954822247</v>
      </c>
      <c r="H3790" s="25">
        <f t="shared" si="716"/>
        <v>1.002565354379422</v>
      </c>
      <c r="I3790" s="4">
        <f t="shared" si="710"/>
        <v>33807.272365780133</v>
      </c>
      <c r="J3790" s="25">
        <f t="shared" si="717"/>
        <v>25570.12432240363</v>
      </c>
      <c r="K3790" s="15">
        <f t="shared" si="711"/>
        <v>25635.720752816473</v>
      </c>
      <c r="L3790" s="36">
        <f t="shared" si="712"/>
        <v>8258.2792471835273</v>
      </c>
      <c r="M3790" s="36">
        <f t="shared" si="713"/>
        <v>8258.2792471835273</v>
      </c>
      <c r="N3790" s="36">
        <f t="shared" si="714"/>
        <v>0.2436501813649474</v>
      </c>
      <c r="O3790" s="36">
        <f t="shared" si="715"/>
        <v>68199176.124462128</v>
      </c>
      <c r="P3790" s="35">
        <f t="shared" si="718"/>
        <v>68199176.124462128</v>
      </c>
    </row>
    <row r="3791" spans="1:16" x14ac:dyDescent="0.4">
      <c r="A3791" s="1">
        <v>3790</v>
      </c>
      <c r="B3791" s="21">
        <v>43603</v>
      </c>
      <c r="C3791" s="43">
        <v>2</v>
      </c>
      <c r="D3791" s="23">
        <v>33686</v>
      </c>
      <c r="E3791" s="25">
        <f t="shared" si="719"/>
        <v>31977.5</v>
      </c>
      <c r="F3791" s="25">
        <f t="shared" si="720"/>
        <v>32338.875</v>
      </c>
      <c r="G3791" s="25">
        <f t="shared" si="709"/>
        <v>1.0416565202098094</v>
      </c>
      <c r="H3791" s="25">
        <f t="shared" si="716"/>
        <v>1.001156956769502</v>
      </c>
      <c r="I3791" s="4">
        <f t="shared" si="710"/>
        <v>33647.07179251573</v>
      </c>
      <c r="J3791" s="25">
        <f t="shared" si="717"/>
        <v>25570.470317993455</v>
      </c>
      <c r="K3791" s="15">
        <f t="shared" si="711"/>
        <v>25600.054246727206</v>
      </c>
      <c r="L3791" s="36">
        <f t="shared" si="712"/>
        <v>8085.9457532727938</v>
      </c>
      <c r="M3791" s="36">
        <f t="shared" si="713"/>
        <v>8085.9457532727938</v>
      </c>
      <c r="N3791" s="36">
        <f t="shared" si="714"/>
        <v>0.24003876249102873</v>
      </c>
      <c r="O3791" s="36">
        <f t="shared" si="715"/>
        <v>65382518.724870332</v>
      </c>
      <c r="P3791" s="35">
        <f t="shared" si="718"/>
        <v>65382518.724870332</v>
      </c>
    </row>
    <row r="3792" spans="1:16" x14ac:dyDescent="0.4">
      <c r="A3792" s="1">
        <v>3791</v>
      </c>
      <c r="B3792" s="21">
        <v>43604</v>
      </c>
      <c r="C3792" s="43">
        <v>3</v>
      </c>
      <c r="D3792" s="23">
        <v>33539</v>
      </c>
      <c r="E3792" s="25">
        <f t="shared" si="719"/>
        <v>32700.25</v>
      </c>
      <c r="F3792" s="25">
        <f t="shared" si="720"/>
        <v>31818.375</v>
      </c>
      <c r="G3792" s="25">
        <f t="shared" si="709"/>
        <v>1.0540764573929373</v>
      </c>
      <c r="H3792" s="25">
        <f t="shared" si="716"/>
        <v>0.99730290362961838</v>
      </c>
      <c r="I3792" s="4">
        <f t="shared" si="710"/>
        <v>33629.70254868106</v>
      </c>
      <c r="J3792" s="25">
        <f t="shared" si="717"/>
        <v>25570.816313583284</v>
      </c>
      <c r="K3792" s="15">
        <f t="shared" si="711"/>
        <v>25501.849357716223</v>
      </c>
      <c r="L3792" s="36">
        <f t="shared" si="712"/>
        <v>8037.1506422837774</v>
      </c>
      <c r="M3792" s="36">
        <f t="shared" si="713"/>
        <v>8037.1506422837774</v>
      </c>
      <c r="N3792" s="36">
        <f t="shared" si="714"/>
        <v>0.23963596536222836</v>
      </c>
      <c r="O3792" s="36">
        <f t="shared" si="715"/>
        <v>64595790.446762539</v>
      </c>
      <c r="P3792" s="35">
        <f t="shared" si="718"/>
        <v>64595790.446762539</v>
      </c>
    </row>
    <row r="3793" spans="1:16" x14ac:dyDescent="0.4">
      <c r="A3793" s="1">
        <v>3792</v>
      </c>
      <c r="B3793" s="21">
        <v>43605</v>
      </c>
      <c r="C3793" s="43">
        <v>4</v>
      </c>
      <c r="D3793" s="23">
        <v>29682</v>
      </c>
      <c r="E3793" s="25">
        <f t="shared" si="719"/>
        <v>30936.5</v>
      </c>
      <c r="F3793" s="25">
        <f t="shared" si="720"/>
        <v>30780.625</v>
      </c>
      <c r="G3793" s="25">
        <f t="shared" si="709"/>
        <v>0.96430790472903005</v>
      </c>
      <c r="H3793" s="25">
        <f t="shared" si="716"/>
        <v>0.99897478522145755</v>
      </c>
      <c r="I3793" s="4">
        <f t="shared" si="710"/>
        <v>29712.461654795374</v>
      </c>
      <c r="J3793" s="25">
        <f t="shared" si="717"/>
        <v>25571.162309173109</v>
      </c>
      <c r="K3793" s="15">
        <f t="shared" si="711"/>
        <v>25544.946375669238</v>
      </c>
      <c r="L3793" s="36">
        <f t="shared" si="712"/>
        <v>4137.0536243307615</v>
      </c>
      <c r="M3793" s="36">
        <f t="shared" si="713"/>
        <v>4137.0536243307615</v>
      </c>
      <c r="N3793" s="36">
        <f t="shared" si="714"/>
        <v>0.13937920707266227</v>
      </c>
      <c r="O3793" s="36">
        <f t="shared" si="715"/>
        <v>17115212.690588288</v>
      </c>
      <c r="P3793" s="35">
        <f t="shared" si="718"/>
        <v>17115212.690588288</v>
      </c>
    </row>
    <row r="3794" spans="1:16" x14ac:dyDescent="0.4">
      <c r="A3794" s="1">
        <v>3793</v>
      </c>
      <c r="B3794" s="21">
        <v>43606</v>
      </c>
      <c r="C3794" s="43">
        <v>1</v>
      </c>
      <c r="D3794" s="23">
        <v>26839</v>
      </c>
      <c r="E3794" s="25">
        <f t="shared" si="719"/>
        <v>30624.75</v>
      </c>
      <c r="F3794" s="25">
        <f t="shared" si="720"/>
        <v>29793.75</v>
      </c>
      <c r="G3794" s="25">
        <f t="shared" si="709"/>
        <v>0.90082651562827776</v>
      </c>
      <c r="H3794" s="25">
        <f t="shared" si="716"/>
        <v>1.002565354379422</v>
      </c>
      <c r="I3794" s="4">
        <f t="shared" si="710"/>
        <v>26770.324630470674</v>
      </c>
      <c r="J3794" s="25">
        <f t="shared" si="717"/>
        <v>25571.508304762934</v>
      </c>
      <c r="K3794" s="15">
        <f t="shared" si="711"/>
        <v>25637.108285580984</v>
      </c>
      <c r="L3794" s="36">
        <f t="shared" si="712"/>
        <v>1201.8917144190164</v>
      </c>
      <c r="M3794" s="36">
        <f t="shared" si="713"/>
        <v>1201.8917144190164</v>
      </c>
      <c r="N3794" s="36">
        <f t="shared" si="714"/>
        <v>4.47815385975266E-2</v>
      </c>
      <c r="O3794" s="36">
        <f t="shared" si="715"/>
        <v>1444543.6931890824</v>
      </c>
      <c r="P3794" s="35">
        <f t="shared" si="718"/>
        <v>1444543.6931890824</v>
      </c>
    </row>
    <row r="3795" spans="1:16" x14ac:dyDescent="0.4">
      <c r="A3795" s="1">
        <v>3794</v>
      </c>
      <c r="B3795" s="21">
        <v>43607</v>
      </c>
      <c r="C3795" s="43">
        <v>2</v>
      </c>
      <c r="D3795" s="23">
        <v>32439</v>
      </c>
      <c r="E3795" s="25">
        <f t="shared" si="719"/>
        <v>28962.75</v>
      </c>
      <c r="F3795" s="25">
        <f t="shared" si="720"/>
        <v>29436.375</v>
      </c>
      <c r="G3795" s="25">
        <f t="shared" si="709"/>
        <v>1.1020038982381493</v>
      </c>
      <c r="H3795" s="25">
        <f t="shared" si="716"/>
        <v>1.001156956769502</v>
      </c>
      <c r="I3795" s="4">
        <f t="shared" si="710"/>
        <v>32401.512850365663</v>
      </c>
      <c r="J3795" s="25">
        <f t="shared" si="717"/>
        <v>25571.854300352759</v>
      </c>
      <c r="K3795" s="15">
        <f t="shared" si="711"/>
        <v>25601.439830294272</v>
      </c>
      <c r="L3795" s="36">
        <f t="shared" si="712"/>
        <v>6837.5601697057282</v>
      </c>
      <c r="M3795" s="36">
        <f t="shared" si="713"/>
        <v>6837.5601697057282</v>
      </c>
      <c r="N3795" s="36">
        <f t="shared" si="714"/>
        <v>0.21078208852633337</v>
      </c>
      <c r="O3795" s="36">
        <f t="shared" si="715"/>
        <v>46752229.074346229</v>
      </c>
      <c r="P3795" s="35">
        <f t="shared" si="718"/>
        <v>46752229.074346229</v>
      </c>
    </row>
    <row r="3796" spans="1:16" x14ac:dyDescent="0.4">
      <c r="A3796" s="1">
        <v>3795</v>
      </c>
      <c r="B3796" s="21">
        <v>43608</v>
      </c>
      <c r="C3796" s="43">
        <v>3</v>
      </c>
      <c r="D3796" s="23">
        <v>26891</v>
      </c>
      <c r="E3796" s="25">
        <f t="shared" si="719"/>
        <v>29910</v>
      </c>
      <c r="F3796" s="25">
        <f t="shared" si="720"/>
        <v>30957.75</v>
      </c>
      <c r="G3796" s="25">
        <f t="shared" si="709"/>
        <v>0.86863547899960425</v>
      </c>
      <c r="H3796" s="25">
        <f t="shared" si="716"/>
        <v>0.99730290362961838</v>
      </c>
      <c r="I3796" s="4">
        <f t="shared" si="710"/>
        <v>26963.723761489084</v>
      </c>
      <c r="J3796" s="25">
        <f t="shared" si="717"/>
        <v>25572.200295942584</v>
      </c>
      <c r="K3796" s="15">
        <f t="shared" si="711"/>
        <v>25503.229607341727</v>
      </c>
      <c r="L3796" s="36">
        <f t="shared" si="712"/>
        <v>1387.7703926582726</v>
      </c>
      <c r="M3796" s="36">
        <f t="shared" si="713"/>
        <v>1387.7703926582726</v>
      </c>
      <c r="N3796" s="36">
        <f t="shared" si="714"/>
        <v>5.1607243786332697E-2</v>
      </c>
      <c r="O3796" s="36">
        <f t="shared" si="715"/>
        <v>1925906.6627388962</v>
      </c>
      <c r="P3796" s="35">
        <f t="shared" si="718"/>
        <v>1925906.6627388962</v>
      </c>
    </row>
    <row r="3797" spans="1:16" x14ac:dyDescent="0.4">
      <c r="A3797" s="1">
        <v>3796</v>
      </c>
      <c r="B3797" s="21">
        <v>43609</v>
      </c>
      <c r="C3797" s="43">
        <v>4</v>
      </c>
      <c r="D3797" s="23">
        <v>33471</v>
      </c>
      <c r="E3797" s="25">
        <f t="shared" si="719"/>
        <v>32005.5</v>
      </c>
      <c r="F3797" s="25">
        <f t="shared" si="720"/>
        <v>32144.25</v>
      </c>
      <c r="G3797" s="25">
        <f t="shared" si="709"/>
        <v>1.0412748780886161</v>
      </c>
      <c r="H3797" s="25">
        <f t="shared" si="716"/>
        <v>0.99897478522145755</v>
      </c>
      <c r="I3797" s="4">
        <f t="shared" si="710"/>
        <v>33505.350180164947</v>
      </c>
      <c r="J3797" s="25">
        <f t="shared" si="717"/>
        <v>25572.54629153241</v>
      </c>
      <c r="K3797" s="15">
        <f t="shared" si="711"/>
        <v>25546.328939149371</v>
      </c>
      <c r="L3797" s="36">
        <f t="shared" si="712"/>
        <v>7924.6710608506291</v>
      </c>
      <c r="M3797" s="36">
        <f t="shared" si="713"/>
        <v>7924.6710608506291</v>
      </c>
      <c r="N3797" s="36">
        <f t="shared" si="714"/>
        <v>0.23676230351201424</v>
      </c>
      <c r="O3797" s="36">
        <f t="shared" si="715"/>
        <v>62800411.422683433</v>
      </c>
      <c r="P3797" s="35">
        <f t="shared" si="718"/>
        <v>62800411.422683433</v>
      </c>
    </row>
    <row r="3798" spans="1:16" x14ac:dyDescent="0.4">
      <c r="A3798" s="1">
        <v>3797</v>
      </c>
      <c r="B3798" s="21">
        <v>43610</v>
      </c>
      <c r="C3798" s="43">
        <v>1</v>
      </c>
      <c r="D3798" s="23">
        <v>35221</v>
      </c>
      <c r="E3798" s="25">
        <f t="shared" si="719"/>
        <v>32283</v>
      </c>
      <c r="F3798" s="25">
        <f t="shared" si="720"/>
        <v>32634.5</v>
      </c>
      <c r="G3798" s="25">
        <f t="shared" si="709"/>
        <v>1.0792566149320504</v>
      </c>
      <c r="H3798" s="25">
        <f t="shared" si="716"/>
        <v>1.002565354379422</v>
      </c>
      <c r="I3798" s="4">
        <f t="shared" si="710"/>
        <v>35130.876851216795</v>
      </c>
      <c r="J3798" s="25">
        <f t="shared" si="717"/>
        <v>25572.892287122235</v>
      </c>
      <c r="K3798" s="15">
        <f t="shared" si="711"/>
        <v>25638.495818345491</v>
      </c>
      <c r="L3798" s="36">
        <f t="shared" si="712"/>
        <v>9582.504181654509</v>
      </c>
      <c r="M3798" s="36">
        <f t="shared" si="713"/>
        <v>9582.504181654509</v>
      </c>
      <c r="N3798" s="36">
        <f t="shared" si="714"/>
        <v>0.272067919186125</v>
      </c>
      <c r="O3798" s="36">
        <f t="shared" si="715"/>
        <v>91824386.391426146</v>
      </c>
      <c r="P3798" s="35">
        <f t="shared" si="718"/>
        <v>91824386.391426146</v>
      </c>
    </row>
    <row r="3799" spans="1:16" x14ac:dyDescent="0.4">
      <c r="A3799" s="1">
        <v>3798</v>
      </c>
      <c r="B3799" s="21">
        <v>43611</v>
      </c>
      <c r="C3799" s="43">
        <v>2</v>
      </c>
      <c r="D3799" s="23">
        <v>33549</v>
      </c>
      <c r="E3799" s="25">
        <f t="shared" si="719"/>
        <v>32986</v>
      </c>
      <c r="F3799" s="25">
        <f t="shared" si="720"/>
        <v>32176.625</v>
      </c>
      <c r="G3799" s="25">
        <f t="shared" si="709"/>
        <v>1.0426513035472178</v>
      </c>
      <c r="H3799" s="25">
        <f t="shared" si="716"/>
        <v>1.001156956769502</v>
      </c>
      <c r="I3799" s="4">
        <f t="shared" si="710"/>
        <v>33510.230112423858</v>
      </c>
      <c r="J3799" s="25">
        <f t="shared" si="717"/>
        <v>25573.23828271206</v>
      </c>
      <c r="K3799" s="15">
        <f t="shared" si="711"/>
        <v>25602.82541386133</v>
      </c>
      <c r="L3799" s="36">
        <f t="shared" si="712"/>
        <v>7946.1745861386698</v>
      </c>
      <c r="M3799" s="36">
        <f t="shared" si="713"/>
        <v>7946.1745861386698</v>
      </c>
      <c r="N3799" s="36">
        <f t="shared" si="714"/>
        <v>0.23685279996836478</v>
      </c>
      <c r="O3799" s="36">
        <f t="shared" si="715"/>
        <v>63141690.553396061</v>
      </c>
      <c r="P3799" s="35">
        <f t="shared" si="718"/>
        <v>63141690.553396061</v>
      </c>
    </row>
    <row r="3800" spans="1:16" x14ac:dyDescent="0.4">
      <c r="A3800" s="1">
        <v>3799</v>
      </c>
      <c r="B3800" s="21">
        <v>43612</v>
      </c>
      <c r="C3800" s="43">
        <v>3</v>
      </c>
      <c r="D3800" s="23">
        <v>29703</v>
      </c>
      <c r="E3800" s="25">
        <f t="shared" si="719"/>
        <v>31367.25</v>
      </c>
      <c r="F3800" s="25">
        <f t="shared" si="720"/>
        <v>30994.75</v>
      </c>
      <c r="G3800" s="25">
        <f t="shared" si="709"/>
        <v>0.9583235870590987</v>
      </c>
      <c r="H3800" s="25">
        <f t="shared" si="716"/>
        <v>0.99730290362961838</v>
      </c>
      <c r="I3800" s="4">
        <f t="shared" si="710"/>
        <v>29783.328507214694</v>
      </c>
      <c r="J3800" s="25">
        <f t="shared" si="717"/>
        <v>25573.584278301889</v>
      </c>
      <c r="K3800" s="15">
        <f t="shared" si="711"/>
        <v>25504.609856967232</v>
      </c>
      <c r="L3800" s="36">
        <f t="shared" si="712"/>
        <v>4198.3901430327678</v>
      </c>
      <c r="M3800" s="36">
        <f t="shared" si="713"/>
        <v>4198.3901430327678</v>
      </c>
      <c r="N3800" s="36">
        <f t="shared" si="714"/>
        <v>0.14134566013644304</v>
      </c>
      <c r="O3800" s="36">
        <f t="shared" si="715"/>
        <v>17626479.793114703</v>
      </c>
      <c r="P3800" s="35">
        <f t="shared" si="718"/>
        <v>17626479.793114703</v>
      </c>
    </row>
    <row r="3801" spans="1:16" x14ac:dyDescent="0.4">
      <c r="A3801" s="1">
        <v>3800</v>
      </c>
      <c r="B3801" s="21">
        <v>43613</v>
      </c>
      <c r="C3801" s="43">
        <v>4</v>
      </c>
      <c r="D3801" s="23">
        <v>26996</v>
      </c>
      <c r="E3801" s="25">
        <f t="shared" si="719"/>
        <v>30622.25</v>
      </c>
      <c r="F3801" s="25">
        <f t="shared" si="720"/>
        <v>29816.875</v>
      </c>
      <c r="G3801" s="25">
        <f t="shared" si="709"/>
        <v>0.90539333850378356</v>
      </c>
      <c r="H3801" s="25">
        <f t="shared" si="716"/>
        <v>0.99897478522145755</v>
      </c>
      <c r="I3801" s="4">
        <f t="shared" si="710"/>
        <v>27023.70510184138</v>
      </c>
      <c r="J3801" s="25">
        <f t="shared" si="717"/>
        <v>25573.930273891714</v>
      </c>
      <c r="K3801" s="15">
        <f t="shared" si="711"/>
        <v>25547.711502629507</v>
      </c>
      <c r="L3801" s="36">
        <f t="shared" si="712"/>
        <v>1448.2884973704931</v>
      </c>
      <c r="M3801" s="36">
        <f t="shared" si="713"/>
        <v>1448.2884973704931</v>
      </c>
      <c r="N3801" s="36">
        <f t="shared" si="714"/>
        <v>5.3648262608182437E-2</v>
      </c>
      <c r="O3801" s="36">
        <f t="shared" si="715"/>
        <v>2097539.5716156811</v>
      </c>
      <c r="P3801" s="35">
        <f t="shared" si="718"/>
        <v>2097539.5716156811</v>
      </c>
    </row>
    <row r="3802" spans="1:16" x14ac:dyDescent="0.4">
      <c r="A3802" s="1">
        <v>3801</v>
      </c>
      <c r="B3802" s="21">
        <v>43614</v>
      </c>
      <c r="C3802" s="43">
        <v>1</v>
      </c>
      <c r="D3802" s="23">
        <v>32241</v>
      </c>
      <c r="E3802" s="25">
        <f t="shared" si="719"/>
        <v>29011.5</v>
      </c>
      <c r="F3802" s="25">
        <f t="shared" si="720"/>
        <v>29586.25</v>
      </c>
      <c r="G3802" s="25">
        <f t="shared" si="709"/>
        <v>1.0897291816299801</v>
      </c>
      <c r="H3802" s="25">
        <f t="shared" si="716"/>
        <v>1.002565354379422</v>
      </c>
      <c r="I3802" s="4">
        <f t="shared" si="710"/>
        <v>32158.502045940797</v>
      </c>
      <c r="J3802" s="25">
        <f t="shared" si="717"/>
        <v>25574.276269481539</v>
      </c>
      <c r="K3802" s="15">
        <f t="shared" si="711"/>
        <v>25639.883351110002</v>
      </c>
      <c r="L3802" s="36">
        <f t="shared" si="712"/>
        <v>6601.116648889998</v>
      </c>
      <c r="M3802" s="36">
        <f t="shared" si="713"/>
        <v>6601.116648889998</v>
      </c>
      <c r="N3802" s="36">
        <f t="shared" si="714"/>
        <v>0.20474292512298001</v>
      </c>
      <c r="O3802" s="36">
        <f t="shared" si="715"/>
        <v>43574741.012252718</v>
      </c>
      <c r="P3802" s="35">
        <f t="shared" si="718"/>
        <v>43574741.012252718</v>
      </c>
    </row>
    <row r="3803" spans="1:16" x14ac:dyDescent="0.4">
      <c r="A3803" s="1">
        <v>3802</v>
      </c>
      <c r="B3803" s="21">
        <v>43615</v>
      </c>
      <c r="C3803" s="43">
        <v>2</v>
      </c>
      <c r="D3803" s="23">
        <v>27106</v>
      </c>
      <c r="E3803" s="25">
        <f t="shared" si="719"/>
        <v>30161</v>
      </c>
      <c r="F3803" s="25">
        <f t="shared" si="720"/>
        <v>30389.625</v>
      </c>
      <c r="G3803" s="25">
        <f t="shared" si="709"/>
        <v>0.89194914382786894</v>
      </c>
      <c r="H3803" s="25">
        <f t="shared" si="716"/>
        <v>1.001156956769502</v>
      </c>
      <c r="I3803" s="4">
        <f t="shared" si="710"/>
        <v>27074.675770585149</v>
      </c>
      <c r="J3803" s="25">
        <f t="shared" si="717"/>
        <v>25574.622265071364</v>
      </c>
      <c r="K3803" s="15">
        <f t="shared" si="711"/>
        <v>25604.210997428396</v>
      </c>
      <c r="L3803" s="36">
        <f t="shared" si="712"/>
        <v>1501.7890025716042</v>
      </c>
      <c r="M3803" s="36">
        <f t="shared" si="713"/>
        <v>1501.7890025716042</v>
      </c>
      <c r="N3803" s="36">
        <f t="shared" si="714"/>
        <v>5.5404301725507421E-2</v>
      </c>
      <c r="O3803" s="36">
        <f t="shared" si="715"/>
        <v>2255370.2082450138</v>
      </c>
      <c r="P3803" s="35">
        <f t="shared" si="718"/>
        <v>2255370.2082450138</v>
      </c>
    </row>
    <row r="3804" spans="1:16" x14ac:dyDescent="0.4">
      <c r="A3804" s="1">
        <v>3803</v>
      </c>
      <c r="B3804" s="21">
        <v>43616</v>
      </c>
      <c r="C3804" s="43">
        <v>3</v>
      </c>
      <c r="D3804" s="23">
        <v>34301</v>
      </c>
      <c r="E3804" s="25">
        <f t="shared" si="719"/>
        <v>30618.25</v>
      </c>
      <c r="F3804" s="25">
        <f t="shared" si="720"/>
        <v>30369.875</v>
      </c>
      <c r="G3804" s="25">
        <f t="shared" si="709"/>
        <v>1.1294415930259838</v>
      </c>
      <c r="H3804" s="25">
        <f t="shared" si="716"/>
        <v>0.99730290362961838</v>
      </c>
      <c r="I3804" s="4">
        <f t="shared" si="710"/>
        <v>34393.763294144403</v>
      </c>
      <c r="J3804" s="25">
        <f t="shared" si="717"/>
        <v>25574.96826066119</v>
      </c>
      <c r="K3804" s="15">
        <f t="shared" si="711"/>
        <v>25505.990106592733</v>
      </c>
      <c r="L3804" s="36">
        <f t="shared" si="712"/>
        <v>8795.0098934072666</v>
      </c>
      <c r="M3804" s="36">
        <f t="shared" si="713"/>
        <v>8795.0098934072666</v>
      </c>
      <c r="N3804" s="36">
        <f t="shared" si="714"/>
        <v>0.25640680718950665</v>
      </c>
      <c r="O3804" s="36">
        <f t="shared" si="715"/>
        <v>77352199.025131702</v>
      </c>
      <c r="P3804" s="35">
        <f t="shared" si="718"/>
        <v>77352199.025131702</v>
      </c>
    </row>
    <row r="3805" spans="1:16" x14ac:dyDescent="0.4">
      <c r="A3805" s="1">
        <v>3804</v>
      </c>
      <c r="B3805" s="21">
        <v>43617</v>
      </c>
      <c r="C3805" s="43">
        <v>4</v>
      </c>
      <c r="D3805" s="23">
        <v>28825</v>
      </c>
      <c r="E3805" s="25">
        <f t="shared" si="719"/>
        <v>30121.5</v>
      </c>
      <c r="F3805" s="25">
        <f t="shared" si="720"/>
        <v>29942.5</v>
      </c>
      <c r="G3805" s="25">
        <f t="shared" si="709"/>
        <v>0.96267846706186855</v>
      </c>
      <c r="H3805" s="25">
        <f t="shared" si="716"/>
        <v>0.99897478522145755</v>
      </c>
      <c r="I3805" s="4">
        <f t="shared" si="710"/>
        <v>28854.582144042739</v>
      </c>
      <c r="J3805" s="25">
        <f t="shared" si="717"/>
        <v>25575.314256251015</v>
      </c>
      <c r="K3805" s="15">
        <f t="shared" si="711"/>
        <v>25549.094066109639</v>
      </c>
      <c r="L3805" s="36">
        <f t="shared" si="712"/>
        <v>3275.9059338903608</v>
      </c>
      <c r="M3805" s="36">
        <f t="shared" si="713"/>
        <v>3275.9059338903608</v>
      </c>
      <c r="N3805" s="36">
        <f t="shared" si="714"/>
        <v>0.11364808096757539</v>
      </c>
      <c r="O3805" s="36">
        <f t="shared" si="715"/>
        <v>10731559.687698077</v>
      </c>
      <c r="P3805" s="35">
        <f t="shared" si="718"/>
        <v>10731559.687698077</v>
      </c>
    </row>
    <row r="3806" spans="1:16" x14ac:dyDescent="0.4">
      <c r="A3806" s="1">
        <v>3805</v>
      </c>
      <c r="B3806" s="21">
        <v>43618</v>
      </c>
      <c r="C3806" s="43">
        <v>1</v>
      </c>
      <c r="D3806" s="23">
        <v>30254</v>
      </c>
      <c r="E3806" s="25">
        <f t="shared" si="719"/>
        <v>29763.5</v>
      </c>
      <c r="F3806" s="25">
        <f t="shared" si="720"/>
        <v>28352.625</v>
      </c>
      <c r="G3806" s="25">
        <f t="shared" si="709"/>
        <v>1.0670616918186588</v>
      </c>
      <c r="H3806" s="25">
        <f t="shared" si="716"/>
        <v>1.002565354379422</v>
      </c>
      <c r="I3806" s="4">
        <f t="shared" si="710"/>
        <v>30176.586362020185</v>
      </c>
      <c r="J3806" s="25">
        <f t="shared" si="717"/>
        <v>25575.66025184084</v>
      </c>
      <c r="K3806" s="15">
        <f t="shared" si="711"/>
        <v>25641.270883874509</v>
      </c>
      <c r="L3806" s="36">
        <f t="shared" si="712"/>
        <v>4612.7291161254907</v>
      </c>
      <c r="M3806" s="36">
        <f t="shared" si="713"/>
        <v>4612.7291161254907</v>
      </c>
      <c r="N3806" s="36">
        <f t="shared" si="714"/>
        <v>0.15246675203693696</v>
      </c>
      <c r="O3806" s="36">
        <f t="shared" si="715"/>
        <v>21277269.898751851</v>
      </c>
      <c r="P3806" s="35">
        <f t="shared" si="718"/>
        <v>21277269.898751851</v>
      </c>
    </row>
    <row r="3807" spans="1:16" x14ac:dyDescent="0.4">
      <c r="A3807" s="1">
        <v>3806</v>
      </c>
      <c r="B3807" s="21">
        <v>43619</v>
      </c>
      <c r="C3807" s="43">
        <v>2</v>
      </c>
      <c r="D3807" s="23">
        <v>25674</v>
      </c>
      <c r="E3807" s="25">
        <f t="shared" si="719"/>
        <v>26941.75</v>
      </c>
      <c r="F3807" s="25">
        <f t="shared" si="720"/>
        <v>26827</v>
      </c>
      <c r="G3807" s="25">
        <f t="shared" si="709"/>
        <v>0.95702091176799498</v>
      </c>
      <c r="H3807" s="25">
        <f t="shared" si="716"/>
        <v>1.001156956769502</v>
      </c>
      <c r="I3807" s="4">
        <f t="shared" si="710"/>
        <v>25644.330618092052</v>
      </c>
      <c r="J3807" s="25">
        <f t="shared" si="717"/>
        <v>25576.006247430665</v>
      </c>
      <c r="K3807" s="15">
        <f t="shared" si="711"/>
        <v>25605.596580995454</v>
      </c>
      <c r="L3807" s="36">
        <f t="shared" si="712"/>
        <v>68.403419004545867</v>
      </c>
      <c r="M3807" s="36">
        <f t="shared" si="713"/>
        <v>68.403419004545867</v>
      </c>
      <c r="N3807" s="36">
        <f t="shared" si="714"/>
        <v>2.6643070423208641E-3</v>
      </c>
      <c r="O3807" s="36">
        <f t="shared" si="715"/>
        <v>4679.0277315114663</v>
      </c>
      <c r="P3807" s="35">
        <f t="shared" si="718"/>
        <v>4679.0277315114663</v>
      </c>
    </row>
    <row r="3808" spans="1:16" x14ac:dyDescent="0.4">
      <c r="A3808" s="1">
        <v>3807</v>
      </c>
      <c r="B3808" s="21">
        <v>43620</v>
      </c>
      <c r="C3808" s="43">
        <v>3</v>
      </c>
      <c r="D3808" s="23">
        <v>23014</v>
      </c>
      <c r="E3808" s="25">
        <f t="shared" si="719"/>
        <v>26712.25</v>
      </c>
      <c r="F3808" s="25">
        <f t="shared" si="720"/>
        <v>25865.625</v>
      </c>
      <c r="G3808" s="25">
        <f t="shared" si="709"/>
        <v>0.8897523257218799</v>
      </c>
      <c r="H3808" s="25">
        <f t="shared" si="716"/>
        <v>0.99730290362961838</v>
      </c>
      <c r="I3808" s="4">
        <f t="shared" si="710"/>
        <v>23076.238840017471</v>
      </c>
      <c r="J3808" s="25">
        <f t="shared" si="717"/>
        <v>25576.35224302049</v>
      </c>
      <c r="K3808" s="15">
        <f t="shared" si="711"/>
        <v>25507.370356218238</v>
      </c>
      <c r="L3808" s="36">
        <f t="shared" si="712"/>
        <v>-2493.3703562182382</v>
      </c>
      <c r="M3808" s="36">
        <f t="shared" si="713"/>
        <v>2493.3703562182382</v>
      </c>
      <c r="N3808" s="36">
        <f t="shared" si="714"/>
        <v>0.1083414598165568</v>
      </c>
      <c r="O3808" s="36">
        <f t="shared" si="715"/>
        <v>6216895.7332678642</v>
      </c>
      <c r="P3808" s="35">
        <f t="shared" si="718"/>
        <v>6216895.7332678642</v>
      </c>
    </row>
    <row r="3809" spans="1:16" x14ac:dyDescent="0.4">
      <c r="A3809" s="1">
        <v>3808</v>
      </c>
      <c r="B3809" s="21">
        <v>43621</v>
      </c>
      <c r="C3809" s="43">
        <v>4</v>
      </c>
      <c r="D3809" s="23">
        <v>27907</v>
      </c>
      <c r="E3809" s="25">
        <f t="shared" si="719"/>
        <v>25019</v>
      </c>
      <c r="F3809" s="25">
        <f t="shared" si="720"/>
        <v>25724.375</v>
      </c>
      <c r="G3809" s="25">
        <f t="shared" si="709"/>
        <v>1.0848465706163901</v>
      </c>
      <c r="H3809" s="25">
        <f t="shared" si="716"/>
        <v>0.99897478522145755</v>
      </c>
      <c r="I3809" s="4">
        <f t="shared" si="710"/>
        <v>27935.640031007832</v>
      </c>
      <c r="J3809" s="25">
        <f t="shared" si="717"/>
        <v>25576.698238610319</v>
      </c>
      <c r="K3809" s="15">
        <f t="shared" si="711"/>
        <v>25550.476629589775</v>
      </c>
      <c r="L3809" s="36">
        <f t="shared" si="712"/>
        <v>2356.5233704102247</v>
      </c>
      <c r="M3809" s="36">
        <f t="shared" si="713"/>
        <v>2356.5233704102247</v>
      </c>
      <c r="N3809" s="36">
        <f t="shared" si="714"/>
        <v>8.4442017071352155E-2</v>
      </c>
      <c r="O3809" s="36">
        <f t="shared" si="715"/>
        <v>5553202.3952895654</v>
      </c>
      <c r="P3809" s="35">
        <f t="shared" si="718"/>
        <v>5553202.3952895654</v>
      </c>
    </row>
    <row r="3810" spans="1:16" x14ac:dyDescent="0.4">
      <c r="A3810" s="1">
        <v>3809</v>
      </c>
      <c r="B3810" s="21">
        <v>43622</v>
      </c>
      <c r="C3810" s="43">
        <v>1</v>
      </c>
      <c r="D3810" s="23">
        <v>23481</v>
      </c>
      <c r="E3810" s="25">
        <f t="shared" si="719"/>
        <v>26429.75</v>
      </c>
      <c r="F3810" s="25">
        <f t="shared" si="720"/>
        <v>27234.625</v>
      </c>
      <c r="G3810" s="25">
        <f t="shared" si="709"/>
        <v>0.86217452966582064</v>
      </c>
      <c r="H3810" s="25">
        <f t="shared" si="716"/>
        <v>1.002565354379422</v>
      </c>
      <c r="I3810" s="4">
        <f t="shared" si="710"/>
        <v>23420.917047881139</v>
      </c>
      <c r="J3810" s="25">
        <f t="shared" si="717"/>
        <v>25577.044234200144</v>
      </c>
      <c r="K3810" s="15">
        <f t="shared" si="711"/>
        <v>25642.65841663902</v>
      </c>
      <c r="L3810" s="36">
        <f t="shared" si="712"/>
        <v>-2161.6584166390203</v>
      </c>
      <c r="M3810" s="36">
        <f t="shared" si="713"/>
        <v>2161.6584166390203</v>
      </c>
      <c r="N3810" s="36">
        <f t="shared" si="714"/>
        <v>9.2059895943061215E-2</v>
      </c>
      <c r="O3810" s="36">
        <f t="shared" si="715"/>
        <v>4672767.1102263164</v>
      </c>
      <c r="P3810" s="35">
        <f t="shared" si="718"/>
        <v>4672767.1102263164</v>
      </c>
    </row>
    <row r="3811" spans="1:16" x14ac:dyDescent="0.4">
      <c r="A3811" s="1">
        <v>3810</v>
      </c>
      <c r="B3811" s="21">
        <v>43623</v>
      </c>
      <c r="C3811" s="43">
        <v>2</v>
      </c>
      <c r="D3811" s="23">
        <v>31317</v>
      </c>
      <c r="E3811" s="25">
        <f t="shared" si="719"/>
        <v>28039.5</v>
      </c>
      <c r="F3811" s="25">
        <f t="shared" si="720"/>
        <v>28129.375</v>
      </c>
      <c r="G3811" s="25">
        <f t="shared" si="709"/>
        <v>1.1133201501988579</v>
      </c>
      <c r="H3811" s="25">
        <f t="shared" si="716"/>
        <v>1.001156956769502</v>
      </c>
      <c r="I3811" s="4">
        <f t="shared" si="710"/>
        <v>31280.809455744675</v>
      </c>
      <c r="J3811" s="25">
        <f t="shared" si="717"/>
        <v>25577.390229789969</v>
      </c>
      <c r="K3811" s="15">
        <f t="shared" si="711"/>
        <v>25606.98216456252</v>
      </c>
      <c r="L3811" s="36">
        <f t="shared" si="712"/>
        <v>5710.0178354374802</v>
      </c>
      <c r="M3811" s="36">
        <f t="shared" si="713"/>
        <v>5710.0178354374802</v>
      </c>
      <c r="N3811" s="36">
        <f t="shared" si="714"/>
        <v>0.18232965595163905</v>
      </c>
      <c r="O3811" s="36">
        <f t="shared" si="715"/>
        <v>32604303.681014128</v>
      </c>
      <c r="P3811" s="35">
        <f t="shared" si="718"/>
        <v>32604303.681014128</v>
      </c>
    </row>
    <row r="3812" spans="1:16" x14ac:dyDescent="0.4">
      <c r="A3812" s="1">
        <v>3811</v>
      </c>
      <c r="B3812" s="21">
        <v>43624</v>
      </c>
      <c r="C3812" s="43">
        <v>3</v>
      </c>
      <c r="D3812" s="23">
        <v>29453</v>
      </c>
      <c r="E3812" s="25">
        <f t="shared" si="719"/>
        <v>28219.25</v>
      </c>
      <c r="F3812" s="25">
        <f t="shared" si="720"/>
        <v>28448</v>
      </c>
      <c r="G3812" s="25">
        <f t="shared" si="709"/>
        <v>1.0353276152980877</v>
      </c>
      <c r="H3812" s="25">
        <f t="shared" si="716"/>
        <v>0.99730290362961838</v>
      </c>
      <c r="I3812" s="4">
        <f t="shared" si="710"/>
        <v>29532.652409621733</v>
      </c>
      <c r="J3812" s="25">
        <f t="shared" si="717"/>
        <v>25577.736225379795</v>
      </c>
      <c r="K3812" s="15">
        <f t="shared" si="711"/>
        <v>25508.750605843743</v>
      </c>
      <c r="L3812" s="36">
        <f t="shared" si="712"/>
        <v>3944.249394156257</v>
      </c>
      <c r="M3812" s="36">
        <f t="shared" si="713"/>
        <v>3944.249394156257</v>
      </c>
      <c r="N3812" s="36">
        <f t="shared" si="714"/>
        <v>0.13391672814844863</v>
      </c>
      <c r="O3812" s="36">
        <f t="shared" si="715"/>
        <v>15557103.283302</v>
      </c>
      <c r="P3812" s="35">
        <f t="shared" si="718"/>
        <v>15557103.283302</v>
      </c>
    </row>
    <row r="3813" spans="1:16" x14ac:dyDescent="0.4">
      <c r="A3813" s="1">
        <v>3812</v>
      </c>
      <c r="B3813" s="21">
        <v>43625</v>
      </c>
      <c r="C3813" s="43">
        <v>4</v>
      </c>
      <c r="D3813" s="23">
        <v>28626</v>
      </c>
      <c r="E3813" s="25">
        <f t="shared" si="719"/>
        <v>28676.75</v>
      </c>
      <c r="F3813" s="25">
        <f t="shared" si="720"/>
        <v>27678</v>
      </c>
      <c r="G3813" s="25">
        <f t="shared" si="709"/>
        <v>1.0342510296986775</v>
      </c>
      <c r="H3813" s="25">
        <f t="shared" si="716"/>
        <v>0.99897478522145755</v>
      </c>
      <c r="I3813" s="4">
        <f t="shared" si="710"/>
        <v>28655.37791692515</v>
      </c>
      <c r="J3813" s="25">
        <f t="shared" si="717"/>
        <v>25578.08222096962</v>
      </c>
      <c r="K3813" s="15">
        <f t="shared" si="711"/>
        <v>25551.859193069908</v>
      </c>
      <c r="L3813" s="36">
        <f t="shared" si="712"/>
        <v>3074.1408069300924</v>
      </c>
      <c r="M3813" s="36">
        <f t="shared" si="713"/>
        <v>3074.1408069300924</v>
      </c>
      <c r="N3813" s="36">
        <f t="shared" si="714"/>
        <v>0.10738981369838931</v>
      </c>
      <c r="O3813" s="36">
        <f t="shared" si="715"/>
        <v>9450341.7008327991</v>
      </c>
      <c r="P3813" s="35">
        <f t="shared" si="718"/>
        <v>9450341.7008327991</v>
      </c>
    </row>
    <row r="3814" spans="1:16" x14ac:dyDescent="0.4">
      <c r="A3814" s="1">
        <v>3813</v>
      </c>
      <c r="B3814" s="21">
        <v>43626</v>
      </c>
      <c r="C3814" s="43">
        <v>1</v>
      </c>
      <c r="D3814" s="23">
        <v>25311</v>
      </c>
      <c r="E3814" s="25">
        <f t="shared" si="719"/>
        <v>26679.25</v>
      </c>
      <c r="F3814" s="25">
        <f t="shared" si="720"/>
        <v>26870.375</v>
      </c>
      <c r="G3814" s="25">
        <f t="shared" si="709"/>
        <v>0.94196675706982136</v>
      </c>
      <c r="H3814" s="25">
        <f t="shared" si="716"/>
        <v>1.002565354379422</v>
      </c>
      <c r="I3814" s="4">
        <f t="shared" si="710"/>
        <v>25246.234461859356</v>
      </c>
      <c r="J3814" s="25">
        <f t="shared" si="717"/>
        <v>25578.428216559445</v>
      </c>
      <c r="K3814" s="15">
        <f t="shared" si="711"/>
        <v>25644.045949403528</v>
      </c>
      <c r="L3814" s="36">
        <f t="shared" si="712"/>
        <v>-333.04594940352763</v>
      </c>
      <c r="M3814" s="36">
        <f t="shared" si="713"/>
        <v>333.04594940352763</v>
      </c>
      <c r="N3814" s="36">
        <f t="shared" si="714"/>
        <v>1.3158150582889954E-2</v>
      </c>
      <c r="O3814" s="36">
        <f t="shared" si="715"/>
        <v>110919.60441409709</v>
      </c>
      <c r="P3814" s="35">
        <f t="shared" si="718"/>
        <v>110919.60441409709</v>
      </c>
    </row>
    <row r="3815" spans="1:16" x14ac:dyDescent="0.4">
      <c r="A3815" s="1">
        <v>3814</v>
      </c>
      <c r="B3815" s="21">
        <v>43627</v>
      </c>
      <c r="C3815" s="43">
        <v>2</v>
      </c>
      <c r="D3815" s="23">
        <v>23327</v>
      </c>
      <c r="E3815" s="25">
        <f t="shared" si="719"/>
        <v>27061.5</v>
      </c>
      <c r="F3815" s="25">
        <f t="shared" si="720"/>
        <v>26328.375</v>
      </c>
      <c r="G3815" s="25">
        <f t="shared" si="709"/>
        <v>0.88600226941465243</v>
      </c>
      <c r="H3815" s="25">
        <f t="shared" si="716"/>
        <v>1.001156956769502</v>
      </c>
      <c r="I3815" s="4">
        <f t="shared" si="710"/>
        <v>23300.042857686112</v>
      </c>
      <c r="J3815" s="25">
        <f t="shared" si="717"/>
        <v>25578.77421214927</v>
      </c>
      <c r="K3815" s="15">
        <f t="shared" si="711"/>
        <v>25608.367748129578</v>
      </c>
      <c r="L3815" s="36">
        <f t="shared" si="712"/>
        <v>-2281.3677481295781</v>
      </c>
      <c r="M3815" s="36">
        <f t="shared" si="713"/>
        <v>2281.3677481295781</v>
      </c>
      <c r="N3815" s="36">
        <f t="shared" si="714"/>
        <v>9.7799449056011414E-2</v>
      </c>
      <c r="O3815" s="36">
        <f t="shared" si="715"/>
        <v>5204638.8022058224</v>
      </c>
      <c r="P3815" s="35">
        <f t="shared" si="718"/>
        <v>5204638.8022058224</v>
      </c>
    </row>
    <row r="3816" spans="1:16" x14ac:dyDescent="0.4">
      <c r="A3816" s="1">
        <v>3815</v>
      </c>
      <c r="B3816" s="21">
        <v>43628</v>
      </c>
      <c r="C3816" s="43">
        <v>3</v>
      </c>
      <c r="D3816" s="23">
        <v>30982</v>
      </c>
      <c r="E3816" s="25">
        <f t="shared" si="719"/>
        <v>25595.25</v>
      </c>
      <c r="F3816" s="25">
        <f t="shared" si="720"/>
        <v>25346.875</v>
      </c>
      <c r="G3816" s="25">
        <f t="shared" si="709"/>
        <v>1.2223203057576131</v>
      </c>
      <c r="H3816" s="25">
        <f t="shared" si="716"/>
        <v>0.99730290362961838</v>
      </c>
      <c r="I3816" s="4">
        <f t="shared" si="710"/>
        <v>31065.787422500274</v>
      </c>
      <c r="J3816" s="25">
        <f t="shared" si="717"/>
        <v>25579.120207739095</v>
      </c>
      <c r="K3816" s="15">
        <f t="shared" si="711"/>
        <v>25510.130855469248</v>
      </c>
      <c r="L3816" s="36">
        <f t="shared" si="712"/>
        <v>5471.8691445307522</v>
      </c>
      <c r="M3816" s="36">
        <f t="shared" si="713"/>
        <v>5471.8691445307522</v>
      </c>
      <c r="N3816" s="36">
        <f t="shared" si="714"/>
        <v>0.17661445821866736</v>
      </c>
      <c r="O3816" s="36">
        <f t="shared" si="715"/>
        <v>29941351.934867706</v>
      </c>
      <c r="P3816" s="35">
        <f t="shared" si="718"/>
        <v>29941351.934867706</v>
      </c>
    </row>
    <row r="3817" spans="1:16" x14ac:dyDescent="0.4">
      <c r="A3817" s="1">
        <v>3816</v>
      </c>
      <c r="B3817" s="21">
        <v>43629</v>
      </c>
      <c r="C3817" s="43">
        <v>4</v>
      </c>
      <c r="D3817" s="23">
        <v>22761</v>
      </c>
      <c r="E3817" s="25">
        <f t="shared" si="719"/>
        <v>25098.5</v>
      </c>
      <c r="F3817" s="25">
        <f t="shared" si="720"/>
        <v>25600.875</v>
      </c>
      <c r="G3817" s="25">
        <f t="shared" si="709"/>
        <v>0.8890711743250963</v>
      </c>
      <c r="H3817" s="25">
        <f t="shared" si="716"/>
        <v>0.99897478522145755</v>
      </c>
      <c r="I3817" s="4">
        <f t="shared" si="710"/>
        <v>22784.358861424345</v>
      </c>
      <c r="J3817" s="25">
        <f t="shared" si="717"/>
        <v>25579.466203328921</v>
      </c>
      <c r="K3817" s="15">
        <f t="shared" si="711"/>
        <v>25553.24175655004</v>
      </c>
      <c r="L3817" s="36">
        <f t="shared" si="712"/>
        <v>-2792.24175655004</v>
      </c>
      <c r="M3817" s="36">
        <f t="shared" si="713"/>
        <v>2792.24175655004</v>
      </c>
      <c r="N3817" s="36">
        <f t="shared" si="714"/>
        <v>0.12267658523571197</v>
      </c>
      <c r="O3817" s="36">
        <f t="shared" si="715"/>
        <v>7796614.027021653</v>
      </c>
      <c r="P3817" s="35">
        <f t="shared" si="718"/>
        <v>7796614.027021653</v>
      </c>
    </row>
    <row r="3818" spans="1:16" x14ac:dyDescent="0.4">
      <c r="A3818" s="1">
        <v>3817</v>
      </c>
      <c r="B3818" s="21">
        <v>43630</v>
      </c>
      <c r="C3818" s="43">
        <v>1</v>
      </c>
      <c r="D3818" s="23">
        <v>23324</v>
      </c>
      <c r="E3818" s="25">
        <f t="shared" si="719"/>
        <v>26103.25</v>
      </c>
      <c r="F3818" s="25">
        <f t="shared" si="720"/>
        <v>25713.5</v>
      </c>
      <c r="G3818" s="25">
        <f t="shared" si="709"/>
        <v>0.90707216053823869</v>
      </c>
      <c r="H3818" s="25">
        <f t="shared" si="716"/>
        <v>1.002565354379422</v>
      </c>
      <c r="I3818" s="4">
        <f t="shared" si="710"/>
        <v>23264.318777938748</v>
      </c>
      <c r="J3818" s="25">
        <f t="shared" si="717"/>
        <v>25579.812198918749</v>
      </c>
      <c r="K3818" s="15">
        <f t="shared" si="711"/>
        <v>25645.433482168035</v>
      </c>
      <c r="L3818" s="36">
        <f t="shared" si="712"/>
        <v>-2321.433482168035</v>
      </c>
      <c r="M3818" s="36">
        <f t="shared" si="713"/>
        <v>2321.433482168035</v>
      </c>
      <c r="N3818" s="36">
        <f t="shared" si="714"/>
        <v>9.952981830595245E-2</v>
      </c>
      <c r="O3818" s="36">
        <f t="shared" si="715"/>
        <v>5389053.4121308085</v>
      </c>
      <c r="P3818" s="35">
        <f t="shared" si="718"/>
        <v>5389053.4121308085</v>
      </c>
    </row>
    <row r="3819" spans="1:16" x14ac:dyDescent="0.4">
      <c r="A3819" s="1">
        <v>3818</v>
      </c>
      <c r="B3819" s="21">
        <v>43631</v>
      </c>
      <c r="C3819" s="43">
        <v>2</v>
      </c>
      <c r="D3819" s="23">
        <v>27346</v>
      </c>
      <c r="E3819" s="25">
        <f t="shared" si="719"/>
        <v>25323.75</v>
      </c>
      <c r="F3819" s="25">
        <f t="shared" si="720"/>
        <v>25390</v>
      </c>
      <c r="G3819" s="25">
        <f t="shared" si="709"/>
        <v>1.0770382040173296</v>
      </c>
      <c r="H3819" s="25">
        <f t="shared" si="716"/>
        <v>1.001156956769502</v>
      </c>
      <c r="I3819" s="4">
        <f t="shared" si="710"/>
        <v>27314.398421840975</v>
      </c>
      <c r="J3819" s="25">
        <f t="shared" si="717"/>
        <v>25580.158194508575</v>
      </c>
      <c r="K3819" s="15">
        <f t="shared" si="711"/>
        <v>25609.753331696644</v>
      </c>
      <c r="L3819" s="36">
        <f t="shared" si="712"/>
        <v>1736.2466683033563</v>
      </c>
      <c r="M3819" s="36">
        <f t="shared" si="713"/>
        <v>1736.2466683033563</v>
      </c>
      <c r="N3819" s="36">
        <f t="shared" si="714"/>
        <v>6.3491796544407092E-2</v>
      </c>
      <c r="O3819" s="36">
        <f t="shared" si="715"/>
        <v>3014552.4931945046</v>
      </c>
      <c r="P3819" s="35">
        <f t="shared" si="718"/>
        <v>3014552.4931945046</v>
      </c>
    </row>
    <row r="3820" spans="1:16" x14ac:dyDescent="0.4">
      <c r="A3820" s="1">
        <v>3819</v>
      </c>
      <c r="B3820" s="21">
        <v>43632</v>
      </c>
      <c r="C3820" s="43">
        <v>3</v>
      </c>
      <c r="D3820" s="23">
        <v>27864</v>
      </c>
      <c r="E3820" s="25">
        <f t="shared" si="719"/>
        <v>25456.25</v>
      </c>
      <c r="F3820" s="25">
        <f t="shared" si="720"/>
        <v>25417.625</v>
      </c>
      <c r="G3820" s="25">
        <f t="shared" si="709"/>
        <v>1.0962471906796958</v>
      </c>
      <c r="H3820" s="25">
        <f t="shared" si="716"/>
        <v>0.99730290362961838</v>
      </c>
      <c r="I3820" s="4">
        <f t="shared" si="710"/>
        <v>27939.355133320882</v>
      </c>
      <c r="J3820" s="25">
        <f t="shared" si="717"/>
        <v>25580.5041900984</v>
      </c>
      <c r="K3820" s="15">
        <f t="shared" si="711"/>
        <v>25511.511105094753</v>
      </c>
      <c r="L3820" s="36">
        <f t="shared" si="712"/>
        <v>2352.4888949052474</v>
      </c>
      <c r="M3820" s="36">
        <f t="shared" si="713"/>
        <v>2352.4888949052474</v>
      </c>
      <c r="N3820" s="36">
        <f t="shared" si="714"/>
        <v>8.44275371413023E-2</v>
      </c>
      <c r="O3820" s="36">
        <f t="shared" si="715"/>
        <v>5534204.0006525125</v>
      </c>
      <c r="P3820" s="35">
        <f t="shared" si="718"/>
        <v>5534204.0006525125</v>
      </c>
    </row>
    <row r="3821" spans="1:16" x14ac:dyDescent="0.4">
      <c r="A3821" s="1">
        <v>3820</v>
      </c>
      <c r="B3821" s="21">
        <v>43633</v>
      </c>
      <c r="C3821" s="43">
        <v>4</v>
      </c>
      <c r="D3821" s="23">
        <v>23291</v>
      </c>
      <c r="E3821" s="25">
        <f t="shared" si="719"/>
        <v>25379</v>
      </c>
      <c r="F3821" s="25">
        <f t="shared" si="720"/>
        <v>25381.375</v>
      </c>
      <c r="G3821" s="25">
        <f t="shared" ref="G3821:G3884" si="721">D3821/F3821</f>
        <v>0.91764138073685919</v>
      </c>
      <c r="H3821" s="25">
        <f t="shared" si="716"/>
        <v>0.99897478522145755</v>
      </c>
      <c r="I3821" s="4">
        <f t="shared" ref="I3821:I3884" si="722">D3821/H3821</f>
        <v>23314.902782893303</v>
      </c>
      <c r="J3821" s="25">
        <f t="shared" si="717"/>
        <v>25580.850185688225</v>
      </c>
      <c r="K3821" s="15">
        <f t="shared" ref="K3821:K3884" si="723">H3821*J3821</f>
        <v>25554.624320030176</v>
      </c>
      <c r="L3821" s="36">
        <f t="shared" ref="L3821:L3884" si="724">D3821-K3821</f>
        <v>-2263.624320030176</v>
      </c>
      <c r="M3821" s="36">
        <f t="shared" ref="M3821:M3884" si="725">ABS(L3821)</f>
        <v>2263.624320030176</v>
      </c>
      <c r="N3821" s="36">
        <f t="shared" ref="N3821:N3884" si="726">M3821/D3821</f>
        <v>9.7188799108246793E-2</v>
      </c>
      <c r="O3821" s="36">
        <f t="shared" ref="O3821:O3884" si="727">L3821^2</f>
        <v>5123995.0622320771</v>
      </c>
      <c r="P3821" s="35">
        <f t="shared" si="718"/>
        <v>5123995.0622320771</v>
      </c>
    </row>
    <row r="3822" spans="1:16" x14ac:dyDescent="0.4">
      <c r="A3822" s="1">
        <v>3821</v>
      </c>
      <c r="B3822" s="21">
        <v>43634</v>
      </c>
      <c r="C3822" s="43">
        <v>1</v>
      </c>
      <c r="D3822" s="23">
        <v>23015</v>
      </c>
      <c r="E3822" s="25">
        <f t="shared" si="719"/>
        <v>25383.75</v>
      </c>
      <c r="F3822" s="25">
        <f t="shared" si="720"/>
        <v>24560.5</v>
      </c>
      <c r="G3822" s="25">
        <f t="shared" si="721"/>
        <v>0.93707375664176218</v>
      </c>
      <c r="H3822" s="25">
        <f t="shared" si="716"/>
        <v>1.002565354379422</v>
      </c>
      <c r="I3822" s="4">
        <f t="shared" si="722"/>
        <v>22956.10944410308</v>
      </c>
      <c r="J3822" s="25">
        <f t="shared" si="717"/>
        <v>25581.19618127805</v>
      </c>
      <c r="K3822" s="15">
        <f t="shared" si="723"/>
        <v>25646.821014932542</v>
      </c>
      <c r="L3822" s="36">
        <f t="shared" si="724"/>
        <v>-2631.8210149325423</v>
      </c>
      <c r="M3822" s="36">
        <f t="shared" si="725"/>
        <v>2631.8210149325423</v>
      </c>
      <c r="N3822" s="36">
        <f t="shared" si="726"/>
        <v>0.11435242298207875</v>
      </c>
      <c r="O3822" s="36">
        <f t="shared" si="727"/>
        <v>6926481.8546405574</v>
      </c>
      <c r="P3822" s="35">
        <f t="shared" si="718"/>
        <v>6926481.8546405574</v>
      </c>
    </row>
    <row r="3823" spans="1:16" x14ac:dyDescent="0.4">
      <c r="A3823" s="1">
        <v>3822</v>
      </c>
      <c r="B3823" s="21">
        <v>43635</v>
      </c>
      <c r="C3823" s="43">
        <v>2</v>
      </c>
      <c r="D3823" s="23">
        <v>27365</v>
      </c>
      <c r="E3823" s="25">
        <f t="shared" si="719"/>
        <v>23737.25</v>
      </c>
      <c r="F3823" s="25">
        <f t="shared" si="720"/>
        <v>24472.5</v>
      </c>
      <c r="G3823" s="25">
        <f t="shared" si="721"/>
        <v>1.1181938911022575</v>
      </c>
      <c r="H3823" s="25">
        <f t="shared" si="716"/>
        <v>1.001156956769502</v>
      </c>
      <c r="I3823" s="4">
        <f t="shared" si="722"/>
        <v>27333.376465065397</v>
      </c>
      <c r="J3823" s="25">
        <f t="shared" si="717"/>
        <v>25581.542176867875</v>
      </c>
      <c r="K3823" s="15">
        <f t="shared" si="723"/>
        <v>25611.138915263702</v>
      </c>
      <c r="L3823" s="36">
        <f t="shared" si="724"/>
        <v>1753.8610847362979</v>
      </c>
      <c r="M3823" s="36">
        <f t="shared" si="725"/>
        <v>1753.8610847362979</v>
      </c>
      <c r="N3823" s="36">
        <f t="shared" si="726"/>
        <v>6.4091397213093287E-2</v>
      </c>
      <c r="O3823" s="36">
        <f t="shared" si="727"/>
        <v>3076028.7045523836</v>
      </c>
      <c r="P3823" s="35">
        <f t="shared" si="718"/>
        <v>3076028.7045523836</v>
      </c>
    </row>
    <row r="3824" spans="1:16" x14ac:dyDescent="0.4">
      <c r="A3824" s="1">
        <v>3823</v>
      </c>
      <c r="B3824" s="21">
        <v>43636</v>
      </c>
      <c r="C3824" s="43">
        <v>3</v>
      </c>
      <c r="D3824" s="23">
        <v>21278</v>
      </c>
      <c r="E3824" s="25">
        <f t="shared" si="719"/>
        <v>25207.75</v>
      </c>
      <c r="F3824" s="25">
        <f t="shared" si="720"/>
        <v>26008.875</v>
      </c>
      <c r="G3824" s="25">
        <f t="shared" si="721"/>
        <v>0.81810535826712993</v>
      </c>
      <c r="H3824" s="25">
        <f t="shared" si="716"/>
        <v>0.99730290362961838</v>
      </c>
      <c r="I3824" s="4">
        <f t="shared" si="722"/>
        <v>21335.544018331959</v>
      </c>
      <c r="J3824" s="25">
        <f t="shared" si="717"/>
        <v>25581.8881724577</v>
      </c>
      <c r="K3824" s="15">
        <f t="shared" si="723"/>
        <v>25512.891354720257</v>
      </c>
      <c r="L3824" s="36">
        <f t="shared" si="724"/>
        <v>-4234.8913547202574</v>
      </c>
      <c r="M3824" s="36">
        <f t="shared" si="725"/>
        <v>4234.8913547202574</v>
      </c>
      <c r="N3824" s="36">
        <f t="shared" si="726"/>
        <v>0.1990267579058303</v>
      </c>
      <c r="O3824" s="36">
        <f t="shared" si="727"/>
        <v>17934304.786284376</v>
      </c>
      <c r="P3824" s="35">
        <f t="shared" si="718"/>
        <v>17934304.786284376</v>
      </c>
    </row>
    <row r="3825" spans="1:16" x14ac:dyDescent="0.4">
      <c r="A3825" s="1">
        <v>3824</v>
      </c>
      <c r="B3825" s="21">
        <v>43637</v>
      </c>
      <c r="C3825" s="43">
        <v>4</v>
      </c>
      <c r="D3825" s="23">
        <v>29173</v>
      </c>
      <c r="E3825" s="25">
        <f t="shared" si="719"/>
        <v>26810</v>
      </c>
      <c r="F3825" s="25">
        <f t="shared" si="720"/>
        <v>27013.5</v>
      </c>
      <c r="G3825" s="25">
        <f t="shared" si="721"/>
        <v>1.0799415107261183</v>
      </c>
      <c r="H3825" s="25">
        <f t="shared" si="716"/>
        <v>0.99897478522145755</v>
      </c>
      <c r="I3825" s="4">
        <f t="shared" si="722"/>
        <v>29202.939284931788</v>
      </c>
      <c r="J3825" s="25">
        <f t="shared" si="717"/>
        <v>25582.234168047526</v>
      </c>
      <c r="K3825" s="15">
        <f t="shared" si="723"/>
        <v>25556.006883510308</v>
      </c>
      <c r="L3825" s="36">
        <f t="shared" si="724"/>
        <v>3616.9931164896916</v>
      </c>
      <c r="M3825" s="36">
        <f t="shared" si="725"/>
        <v>3616.9931164896916</v>
      </c>
      <c r="N3825" s="36">
        <f t="shared" si="726"/>
        <v>0.12398427026667437</v>
      </c>
      <c r="O3825" s="36">
        <f t="shared" si="727"/>
        <v>13082639.204733811</v>
      </c>
      <c r="P3825" s="35">
        <f t="shared" si="718"/>
        <v>13082639.204733811</v>
      </c>
    </row>
    <row r="3826" spans="1:16" x14ac:dyDescent="0.4">
      <c r="A3826" s="1">
        <v>3825</v>
      </c>
      <c r="B3826" s="21">
        <v>43638</v>
      </c>
      <c r="C3826" s="43">
        <v>1</v>
      </c>
      <c r="D3826" s="23">
        <v>29424</v>
      </c>
      <c r="E3826" s="25">
        <f t="shared" si="719"/>
        <v>27217</v>
      </c>
      <c r="F3826" s="25">
        <f t="shared" si="720"/>
        <v>27837.875</v>
      </c>
      <c r="G3826" s="25">
        <f t="shared" si="721"/>
        <v>1.0569772297634068</v>
      </c>
      <c r="H3826" s="25">
        <f t="shared" si="716"/>
        <v>1.002565354379422</v>
      </c>
      <c r="I3826" s="4">
        <f t="shared" si="722"/>
        <v>29348.710157866131</v>
      </c>
      <c r="J3826" s="25">
        <f t="shared" si="717"/>
        <v>25582.580163637351</v>
      </c>
      <c r="K3826" s="15">
        <f t="shared" si="723"/>
        <v>25648.20854769705</v>
      </c>
      <c r="L3826" s="36">
        <f t="shared" si="724"/>
        <v>3775.7914523029503</v>
      </c>
      <c r="M3826" s="36">
        <f t="shared" si="725"/>
        <v>3775.7914523029503</v>
      </c>
      <c r="N3826" s="36">
        <f t="shared" si="726"/>
        <v>0.12832352679115519</v>
      </c>
      <c r="O3826" s="36">
        <f t="shared" si="727"/>
        <v>14256601.091284024</v>
      </c>
      <c r="P3826" s="35">
        <f t="shared" si="718"/>
        <v>14256601.091284024</v>
      </c>
    </row>
    <row r="3827" spans="1:16" x14ac:dyDescent="0.4">
      <c r="A3827" s="1">
        <v>3826</v>
      </c>
      <c r="B3827" s="21">
        <v>43639</v>
      </c>
      <c r="C3827" s="43">
        <v>2</v>
      </c>
      <c r="D3827" s="23">
        <v>28993</v>
      </c>
      <c r="E3827" s="25">
        <f t="shared" si="719"/>
        <v>28458.75</v>
      </c>
      <c r="F3827" s="25">
        <f t="shared" si="720"/>
        <v>27825.625</v>
      </c>
      <c r="G3827" s="25">
        <f t="shared" si="721"/>
        <v>1.041953235551762</v>
      </c>
      <c r="H3827" s="25">
        <f t="shared" si="716"/>
        <v>1.001156956769502</v>
      </c>
      <c r="I3827" s="4">
        <f t="shared" si="722"/>
        <v>28959.495116084086</v>
      </c>
      <c r="J3827" s="25">
        <f t="shared" si="717"/>
        <v>25582.92615922718</v>
      </c>
      <c r="K3827" s="15">
        <f t="shared" si="723"/>
        <v>25612.524498830768</v>
      </c>
      <c r="L3827" s="36">
        <f t="shared" si="724"/>
        <v>3380.4755011692323</v>
      </c>
      <c r="M3827" s="36">
        <f t="shared" si="725"/>
        <v>3380.4755011692323</v>
      </c>
      <c r="N3827" s="36">
        <f t="shared" si="726"/>
        <v>0.11659626465592496</v>
      </c>
      <c r="O3827" s="36">
        <f t="shared" si="727"/>
        <v>11427614.614005372</v>
      </c>
      <c r="P3827" s="35">
        <f t="shared" si="718"/>
        <v>11427614.614005372</v>
      </c>
    </row>
    <row r="3828" spans="1:16" x14ac:dyDescent="0.4">
      <c r="A3828" s="1">
        <v>3827</v>
      </c>
      <c r="B3828" s="21">
        <v>43640</v>
      </c>
      <c r="C3828" s="43">
        <v>3</v>
      </c>
      <c r="D3828" s="23">
        <v>26245</v>
      </c>
      <c r="E3828" s="25">
        <f t="shared" si="719"/>
        <v>27192.5</v>
      </c>
      <c r="F3828" s="25">
        <f t="shared" si="720"/>
        <v>27249.75</v>
      </c>
      <c r="G3828" s="25">
        <f t="shared" si="721"/>
        <v>0.96312810209267974</v>
      </c>
      <c r="H3828" s="25">
        <f t="shared" si="716"/>
        <v>0.99730290362961838</v>
      </c>
      <c r="I3828" s="4">
        <f t="shared" si="722"/>
        <v>26315.976725308879</v>
      </c>
      <c r="J3828" s="25">
        <f t="shared" si="717"/>
        <v>25583.272154817005</v>
      </c>
      <c r="K3828" s="15">
        <f t="shared" si="723"/>
        <v>25514.271604345762</v>
      </c>
      <c r="L3828" s="36">
        <f t="shared" si="724"/>
        <v>730.72839565423783</v>
      </c>
      <c r="M3828" s="36">
        <f t="shared" si="725"/>
        <v>730.72839565423783</v>
      </c>
      <c r="N3828" s="36">
        <f t="shared" si="726"/>
        <v>2.7842575563125846E-2</v>
      </c>
      <c r="O3828" s="36">
        <f t="shared" si="727"/>
        <v>533963.98821541632</v>
      </c>
      <c r="P3828" s="35">
        <f t="shared" si="718"/>
        <v>533963.98821541632</v>
      </c>
    </row>
    <row r="3829" spans="1:16" x14ac:dyDescent="0.4">
      <c r="A3829" s="1">
        <v>3828</v>
      </c>
      <c r="B3829" s="21">
        <v>43641</v>
      </c>
      <c r="C3829" s="43">
        <v>4</v>
      </c>
      <c r="D3829" s="23">
        <v>24108</v>
      </c>
      <c r="E3829" s="25">
        <f t="shared" si="719"/>
        <v>27307</v>
      </c>
      <c r="F3829" s="25">
        <f t="shared" si="720"/>
        <v>26846.625</v>
      </c>
      <c r="G3829" s="25">
        <f t="shared" si="721"/>
        <v>0.89798997080638632</v>
      </c>
      <c r="H3829" s="25">
        <f t="shared" si="716"/>
        <v>0.99897478522145755</v>
      </c>
      <c r="I3829" s="4">
        <f t="shared" si="722"/>
        <v>24132.741242969034</v>
      </c>
      <c r="J3829" s="25">
        <f t="shared" si="717"/>
        <v>25583.61815040683</v>
      </c>
      <c r="K3829" s="15">
        <f t="shared" si="723"/>
        <v>25557.389446990444</v>
      </c>
      <c r="L3829" s="36">
        <f t="shared" si="724"/>
        <v>-1449.3894469904444</v>
      </c>
      <c r="M3829" s="36">
        <f t="shared" si="725"/>
        <v>1449.3894469904444</v>
      </c>
      <c r="N3829" s="36">
        <f t="shared" si="726"/>
        <v>6.0120683880473057E-2</v>
      </c>
      <c r="O3829" s="36">
        <f t="shared" si="727"/>
        <v>2100729.7690472663</v>
      </c>
      <c r="P3829" s="35">
        <f t="shared" si="718"/>
        <v>2100729.7690472663</v>
      </c>
    </row>
    <row r="3830" spans="1:16" x14ac:dyDescent="0.4">
      <c r="A3830" s="1">
        <v>3829</v>
      </c>
      <c r="B3830" s="21">
        <v>43642</v>
      </c>
      <c r="C3830" s="43">
        <v>1</v>
      </c>
      <c r="D3830" s="23">
        <v>29882</v>
      </c>
      <c r="E3830" s="25">
        <f t="shared" si="719"/>
        <v>26386.25</v>
      </c>
      <c r="F3830" s="25">
        <f t="shared" si="720"/>
        <v>27146.75</v>
      </c>
      <c r="G3830" s="25">
        <f t="shared" si="721"/>
        <v>1.1007579176144473</v>
      </c>
      <c r="H3830" s="25">
        <f t="shared" si="716"/>
        <v>1.002565354379422</v>
      </c>
      <c r="I3830" s="4">
        <f t="shared" si="722"/>
        <v>29805.538231965598</v>
      </c>
      <c r="J3830" s="25">
        <f t="shared" si="717"/>
        <v>25583.964145996655</v>
      </c>
      <c r="K3830" s="15">
        <f t="shared" si="723"/>
        <v>25649.596080461561</v>
      </c>
      <c r="L3830" s="36">
        <f t="shared" si="724"/>
        <v>4232.4039195384394</v>
      </c>
      <c r="M3830" s="36">
        <f t="shared" si="725"/>
        <v>4232.4039195384394</v>
      </c>
      <c r="N3830" s="36">
        <f t="shared" si="726"/>
        <v>0.14163723711727594</v>
      </c>
      <c r="O3830" s="36">
        <f t="shared" si="727"/>
        <v>17913242.938124344</v>
      </c>
      <c r="P3830" s="35">
        <f t="shared" si="718"/>
        <v>17913242.938124344</v>
      </c>
    </row>
    <row r="3831" spans="1:16" x14ac:dyDescent="0.4">
      <c r="A3831" s="1">
        <v>3830</v>
      </c>
      <c r="B3831" s="21">
        <v>43643</v>
      </c>
      <c r="C3831" s="43">
        <v>2</v>
      </c>
      <c r="D3831" s="23">
        <v>25310</v>
      </c>
      <c r="E3831" s="25">
        <f t="shared" si="719"/>
        <v>27907.25</v>
      </c>
      <c r="F3831" s="25">
        <f t="shared" si="720"/>
        <v>28934.875</v>
      </c>
      <c r="G3831" s="25">
        <f t="shared" si="721"/>
        <v>0.87472297703031376</v>
      </c>
      <c r="H3831" s="25">
        <f t="shared" si="716"/>
        <v>1.001156956769502</v>
      </c>
      <c r="I3831" s="4">
        <f t="shared" si="722"/>
        <v>25280.75126368738</v>
      </c>
      <c r="J3831" s="25">
        <f t="shared" si="717"/>
        <v>25584.31014158648</v>
      </c>
      <c r="K3831" s="15">
        <f t="shared" si="723"/>
        <v>25613.910082397826</v>
      </c>
      <c r="L3831" s="36">
        <f t="shared" si="724"/>
        <v>-303.91008239782605</v>
      </c>
      <c r="M3831" s="36">
        <f t="shared" si="725"/>
        <v>303.91008239782605</v>
      </c>
      <c r="N3831" s="36">
        <f t="shared" si="726"/>
        <v>1.2007510169807429E-2</v>
      </c>
      <c r="O3831" s="36">
        <f t="shared" si="727"/>
        <v>92361.33818305342</v>
      </c>
      <c r="P3831" s="35">
        <f t="shared" si="718"/>
        <v>92361.33818305342</v>
      </c>
    </row>
    <row r="3832" spans="1:16" x14ac:dyDescent="0.4">
      <c r="A3832" s="1">
        <v>3831</v>
      </c>
      <c r="B3832" s="21">
        <v>43644</v>
      </c>
      <c r="C3832" s="43">
        <v>3</v>
      </c>
      <c r="D3832" s="23">
        <v>32329</v>
      </c>
      <c r="E3832" s="25">
        <f t="shared" si="719"/>
        <v>29962.5</v>
      </c>
      <c r="F3832" s="25">
        <f t="shared" si="720"/>
        <v>30081.75</v>
      </c>
      <c r="G3832" s="25">
        <f t="shared" si="721"/>
        <v>1.0747047628545547</v>
      </c>
      <c r="H3832" s="25">
        <f t="shared" si="716"/>
        <v>0.99730290362961838</v>
      </c>
      <c r="I3832" s="4">
        <f t="shared" si="722"/>
        <v>32416.430236331136</v>
      </c>
      <c r="J3832" s="25">
        <f t="shared" si="717"/>
        <v>25584.656137176305</v>
      </c>
      <c r="K3832" s="15">
        <f t="shared" si="723"/>
        <v>25515.651853971267</v>
      </c>
      <c r="L3832" s="36">
        <f t="shared" si="724"/>
        <v>6813.348146028733</v>
      </c>
      <c r="M3832" s="36">
        <f t="shared" si="725"/>
        <v>6813.348146028733</v>
      </c>
      <c r="N3832" s="36">
        <f t="shared" si="726"/>
        <v>0.2107503525017394</v>
      </c>
      <c r="O3832" s="36">
        <f t="shared" si="727"/>
        <v>46421712.958993174</v>
      </c>
      <c r="P3832" s="35">
        <f t="shared" si="718"/>
        <v>46421712.958993174</v>
      </c>
    </row>
    <row r="3833" spans="1:16" x14ac:dyDescent="0.4">
      <c r="A3833" s="1">
        <v>3832</v>
      </c>
      <c r="B3833" s="21">
        <v>43645</v>
      </c>
      <c r="C3833" s="43">
        <v>4</v>
      </c>
      <c r="D3833" s="23">
        <v>32329</v>
      </c>
      <c r="E3833" s="25">
        <f t="shared" si="719"/>
        <v>30201</v>
      </c>
      <c r="F3833" s="25">
        <f t="shared" si="720"/>
        <v>30415.625</v>
      </c>
      <c r="G3833" s="25">
        <f t="shared" si="721"/>
        <v>1.0629076338230761</v>
      </c>
      <c r="H3833" s="25">
        <f t="shared" si="716"/>
        <v>0.99897478522145755</v>
      </c>
      <c r="I3833" s="4">
        <f t="shared" si="722"/>
        <v>32362.178183339383</v>
      </c>
      <c r="J3833" s="25">
        <f t="shared" si="717"/>
        <v>25585.002132766131</v>
      </c>
      <c r="K3833" s="15">
        <f t="shared" si="723"/>
        <v>25558.77201047058</v>
      </c>
      <c r="L3833" s="36">
        <f t="shared" si="724"/>
        <v>6770.2279895294196</v>
      </c>
      <c r="M3833" s="36">
        <f t="shared" si="725"/>
        <v>6770.2279895294196</v>
      </c>
      <c r="N3833" s="36">
        <f t="shared" si="726"/>
        <v>0.2094165606585239</v>
      </c>
      <c r="O3833" s="36">
        <f t="shared" si="727"/>
        <v>45835987.030207567</v>
      </c>
      <c r="P3833" s="35">
        <f t="shared" si="718"/>
        <v>45835987.030207567</v>
      </c>
    </row>
    <row r="3834" spans="1:16" x14ac:dyDescent="0.4">
      <c r="A3834" s="1">
        <v>3833</v>
      </c>
      <c r="B3834" s="21">
        <v>43646</v>
      </c>
      <c r="C3834" s="43">
        <v>1</v>
      </c>
      <c r="D3834" s="23">
        <v>30836</v>
      </c>
      <c r="E3834" s="25">
        <f t="shared" si="719"/>
        <v>30630.25</v>
      </c>
      <c r="F3834" s="25">
        <f t="shared" si="720"/>
        <v>29606</v>
      </c>
      <c r="G3834" s="25">
        <f t="shared" si="721"/>
        <v>1.041545632642032</v>
      </c>
      <c r="H3834" s="25">
        <f t="shared" si="716"/>
        <v>1.002565354379422</v>
      </c>
      <c r="I3834" s="4">
        <f t="shared" si="722"/>
        <v>30757.09714613785</v>
      </c>
      <c r="J3834" s="25">
        <f t="shared" si="717"/>
        <v>25585.348128355956</v>
      </c>
      <c r="K3834" s="15">
        <f t="shared" si="723"/>
        <v>25650.983613226068</v>
      </c>
      <c r="L3834" s="36">
        <f t="shared" si="724"/>
        <v>5185.016386773932</v>
      </c>
      <c r="M3834" s="36">
        <f t="shared" si="725"/>
        <v>5185.016386773932</v>
      </c>
      <c r="N3834" s="36">
        <f t="shared" si="726"/>
        <v>0.16814815108230419</v>
      </c>
      <c r="O3834" s="36">
        <f t="shared" si="727"/>
        <v>26884394.931114201</v>
      </c>
      <c r="P3834" s="35">
        <f t="shared" si="718"/>
        <v>26884394.931114201</v>
      </c>
    </row>
    <row r="3835" spans="1:16" x14ac:dyDescent="0.4">
      <c r="A3835" s="1">
        <v>3834</v>
      </c>
      <c r="B3835" s="21">
        <v>43647</v>
      </c>
      <c r="C3835" s="43">
        <v>2</v>
      </c>
      <c r="D3835" s="23">
        <v>27027</v>
      </c>
      <c r="E3835" s="25">
        <f t="shared" si="719"/>
        <v>28581.75</v>
      </c>
      <c r="F3835" s="25">
        <f t="shared" si="720"/>
        <v>28059.75</v>
      </c>
      <c r="G3835" s="25">
        <f t="shared" si="721"/>
        <v>0.96319461149867691</v>
      </c>
      <c r="H3835" s="25">
        <f t="shared" si="716"/>
        <v>1.001156956769502</v>
      </c>
      <c r="I3835" s="4">
        <f t="shared" si="722"/>
        <v>26995.767064546773</v>
      </c>
      <c r="J3835" s="25">
        <f t="shared" si="717"/>
        <v>25585.694123945781</v>
      </c>
      <c r="K3835" s="15">
        <f t="shared" si="723"/>
        <v>25615.295665964888</v>
      </c>
      <c r="L3835" s="36">
        <f t="shared" si="724"/>
        <v>1411.704334035112</v>
      </c>
      <c r="M3835" s="36">
        <f t="shared" si="725"/>
        <v>1411.704334035112</v>
      </c>
      <c r="N3835" s="36">
        <f t="shared" si="726"/>
        <v>5.2233112592411736E-2</v>
      </c>
      <c r="O3835" s="36">
        <f t="shared" si="727"/>
        <v>1992909.1267335189</v>
      </c>
      <c r="P3835" s="35">
        <f t="shared" si="718"/>
        <v>1992909.1267335189</v>
      </c>
    </row>
    <row r="3836" spans="1:16" x14ac:dyDescent="0.4">
      <c r="A3836" s="1">
        <v>3835</v>
      </c>
      <c r="B3836" s="21">
        <v>43648</v>
      </c>
      <c r="C3836" s="43">
        <v>3</v>
      </c>
      <c r="D3836" s="23">
        <v>24135</v>
      </c>
      <c r="E3836" s="25">
        <f t="shared" si="719"/>
        <v>27537.75</v>
      </c>
      <c r="F3836" s="25">
        <f t="shared" si="720"/>
        <v>26619.625</v>
      </c>
      <c r="G3836" s="25">
        <f t="shared" si="721"/>
        <v>0.9066619082725621</v>
      </c>
      <c r="H3836" s="25">
        <f t="shared" si="716"/>
        <v>0.99730290362961838</v>
      </c>
      <c r="I3836" s="4">
        <f t="shared" si="722"/>
        <v>24200.270461624299</v>
      </c>
      <c r="J3836" s="25">
        <f t="shared" si="717"/>
        <v>25586.04011953561</v>
      </c>
      <c r="K3836" s="15">
        <f t="shared" si="723"/>
        <v>25517.032103596772</v>
      </c>
      <c r="L3836" s="36">
        <f t="shared" si="724"/>
        <v>-1382.0321035967718</v>
      </c>
      <c r="M3836" s="36">
        <f t="shared" si="725"/>
        <v>1382.0321035967718</v>
      </c>
      <c r="N3836" s="36">
        <f t="shared" si="726"/>
        <v>5.7262569032391623E-2</v>
      </c>
      <c r="O3836" s="36">
        <f t="shared" si="727"/>
        <v>1910012.7353721182</v>
      </c>
      <c r="P3836" s="35">
        <f t="shared" si="718"/>
        <v>1910012.7353721182</v>
      </c>
    </row>
    <row r="3837" spans="1:16" x14ac:dyDescent="0.4">
      <c r="A3837" s="1">
        <v>3836</v>
      </c>
      <c r="B3837" s="21">
        <v>43649</v>
      </c>
      <c r="C3837" s="43">
        <v>4</v>
      </c>
      <c r="D3837" s="23">
        <v>28153</v>
      </c>
      <c r="E3837" s="25">
        <f t="shared" si="719"/>
        <v>25701.5</v>
      </c>
      <c r="F3837" s="25">
        <f t="shared" si="720"/>
        <v>26053.5</v>
      </c>
      <c r="G3837" s="25">
        <f t="shared" si="721"/>
        <v>1.0805841825474505</v>
      </c>
      <c r="H3837" s="25">
        <f t="shared" si="716"/>
        <v>0.99897478522145755</v>
      </c>
      <c r="I3837" s="4">
        <f t="shared" si="722"/>
        <v>28181.89249267078</v>
      </c>
      <c r="J3837" s="25">
        <f t="shared" si="717"/>
        <v>25586.386115125435</v>
      </c>
      <c r="K3837" s="15">
        <f t="shared" si="723"/>
        <v>25560.154573950716</v>
      </c>
      <c r="L3837" s="36">
        <f t="shared" si="724"/>
        <v>2592.8454260492836</v>
      </c>
      <c r="M3837" s="36">
        <f t="shared" si="725"/>
        <v>2592.8454260492836</v>
      </c>
      <c r="N3837" s="36">
        <f t="shared" si="726"/>
        <v>9.2098370548406333E-2</v>
      </c>
      <c r="O3837" s="36">
        <f t="shared" si="727"/>
        <v>6722847.4033846911</v>
      </c>
      <c r="P3837" s="35">
        <f t="shared" si="718"/>
        <v>6722847.4033846911</v>
      </c>
    </row>
    <row r="3838" spans="1:16" x14ac:dyDescent="0.4">
      <c r="A3838" s="1">
        <v>3837</v>
      </c>
      <c r="B3838" s="21">
        <v>43650</v>
      </c>
      <c r="C3838" s="43">
        <v>1</v>
      </c>
      <c r="D3838" s="23">
        <v>23491</v>
      </c>
      <c r="E3838" s="25">
        <f t="shared" si="719"/>
        <v>26405.5</v>
      </c>
      <c r="F3838" s="25">
        <f t="shared" si="720"/>
        <v>27250.375</v>
      </c>
      <c r="G3838" s="25">
        <f t="shared" si="721"/>
        <v>0.86204318289197857</v>
      </c>
      <c r="H3838" s="25">
        <f t="shared" si="716"/>
        <v>1.002565354379422</v>
      </c>
      <c r="I3838" s="4">
        <f t="shared" si="722"/>
        <v>23430.891459979382</v>
      </c>
      <c r="J3838" s="25">
        <f t="shared" si="717"/>
        <v>25586.73211071526</v>
      </c>
      <c r="K3838" s="15">
        <f t="shared" si="723"/>
        <v>25652.371145990579</v>
      </c>
      <c r="L3838" s="36">
        <f t="shared" si="724"/>
        <v>-2161.371145990579</v>
      </c>
      <c r="M3838" s="36">
        <f t="shared" si="725"/>
        <v>2161.371145990579</v>
      </c>
      <c r="N3838" s="36">
        <f t="shared" si="726"/>
        <v>9.2008477544190503E-2</v>
      </c>
      <c r="O3838" s="36">
        <f t="shared" si="727"/>
        <v>4671525.230720629</v>
      </c>
      <c r="P3838" s="35">
        <f t="shared" si="718"/>
        <v>4671525.230720629</v>
      </c>
    </row>
    <row r="3839" spans="1:16" x14ac:dyDescent="0.4">
      <c r="A3839" s="1">
        <v>3838</v>
      </c>
      <c r="B3839" s="21">
        <v>43651</v>
      </c>
      <c r="C3839" s="43">
        <v>2</v>
      </c>
      <c r="D3839" s="23">
        <v>29843</v>
      </c>
      <c r="E3839" s="25">
        <f t="shared" si="719"/>
        <v>28095.25</v>
      </c>
      <c r="F3839" s="25">
        <f t="shared" si="720"/>
        <v>28195.5</v>
      </c>
      <c r="G3839" s="25">
        <f t="shared" si="721"/>
        <v>1.0584313099608094</v>
      </c>
      <c r="H3839" s="25">
        <f t="shared" si="716"/>
        <v>1.001156956769502</v>
      </c>
      <c r="I3839" s="4">
        <f t="shared" si="722"/>
        <v>29808.512839281804</v>
      </c>
      <c r="J3839" s="25">
        <f t="shared" si="717"/>
        <v>25587.078106305085</v>
      </c>
      <c r="K3839" s="15">
        <f t="shared" si="723"/>
        <v>25616.68124953195</v>
      </c>
      <c r="L3839" s="36">
        <f t="shared" si="724"/>
        <v>4226.31875046805</v>
      </c>
      <c r="M3839" s="36">
        <f t="shared" si="725"/>
        <v>4226.31875046805</v>
      </c>
      <c r="N3839" s="36">
        <f t="shared" si="726"/>
        <v>0.14161842812277753</v>
      </c>
      <c r="O3839" s="36">
        <f t="shared" si="727"/>
        <v>17861770.180557821</v>
      </c>
      <c r="P3839" s="35">
        <f t="shared" si="718"/>
        <v>17861770.180557821</v>
      </c>
    </row>
    <row r="3840" spans="1:16" x14ac:dyDescent="0.4">
      <c r="A3840" s="1">
        <v>3839</v>
      </c>
      <c r="B3840" s="21">
        <v>43652</v>
      </c>
      <c r="C3840" s="43">
        <v>3</v>
      </c>
      <c r="D3840" s="23">
        <v>30894</v>
      </c>
      <c r="E3840" s="25">
        <f t="shared" si="719"/>
        <v>28295.75</v>
      </c>
      <c r="F3840" s="25">
        <f t="shared" si="720"/>
        <v>28636.125</v>
      </c>
      <c r="G3840" s="25">
        <f t="shared" si="721"/>
        <v>1.0788470856304755</v>
      </c>
      <c r="H3840" s="25">
        <f t="shared" si="716"/>
        <v>0.99730290362961838</v>
      </c>
      <c r="I3840" s="4">
        <f t="shared" si="722"/>
        <v>30977.54943614755</v>
      </c>
      <c r="J3840" s="25">
        <f t="shared" si="717"/>
        <v>25587.424101894911</v>
      </c>
      <c r="K3840" s="15">
        <f t="shared" si="723"/>
        <v>25518.412353222273</v>
      </c>
      <c r="L3840" s="36">
        <f t="shared" si="724"/>
        <v>5375.5876467777271</v>
      </c>
      <c r="M3840" s="36">
        <f t="shared" si="725"/>
        <v>5375.5876467777271</v>
      </c>
      <c r="N3840" s="36">
        <f t="shared" si="726"/>
        <v>0.17400102436647008</v>
      </c>
      <c r="O3840" s="36">
        <f t="shared" si="727"/>
        <v>28896942.548189301</v>
      </c>
      <c r="P3840" s="35">
        <f t="shared" si="718"/>
        <v>28896942.548189301</v>
      </c>
    </row>
    <row r="3841" spans="1:16" x14ac:dyDescent="0.4">
      <c r="A3841" s="1">
        <v>3840</v>
      </c>
      <c r="B3841" s="21">
        <v>43653</v>
      </c>
      <c r="C3841" s="43">
        <v>4</v>
      </c>
      <c r="D3841" s="23">
        <v>28955</v>
      </c>
      <c r="E3841" s="25">
        <f t="shared" si="719"/>
        <v>28976.5</v>
      </c>
      <c r="F3841" s="25">
        <f t="shared" si="720"/>
        <v>29983</v>
      </c>
      <c r="G3841" s="25">
        <f t="shared" si="721"/>
        <v>0.96571390454590933</v>
      </c>
      <c r="H3841" s="25">
        <f t="shared" si="716"/>
        <v>0.99897478522145755</v>
      </c>
      <c r="I3841" s="4">
        <f t="shared" si="722"/>
        <v>28984.715558742671</v>
      </c>
      <c r="J3841" s="25">
        <f t="shared" si="717"/>
        <v>25587.770097484736</v>
      </c>
      <c r="K3841" s="15">
        <f t="shared" si="723"/>
        <v>25561.537137430849</v>
      </c>
      <c r="L3841" s="36">
        <f t="shared" si="724"/>
        <v>3393.4628625691512</v>
      </c>
      <c r="M3841" s="36">
        <f t="shared" si="725"/>
        <v>3393.4628625691512</v>
      </c>
      <c r="N3841" s="36">
        <f t="shared" si="726"/>
        <v>0.11719781946362118</v>
      </c>
      <c r="O3841" s="36">
        <f t="shared" si="727"/>
        <v>11515590.199636018</v>
      </c>
      <c r="P3841" s="35">
        <f t="shared" si="718"/>
        <v>11515590.199636018</v>
      </c>
    </row>
    <row r="3842" spans="1:16" x14ac:dyDescent="0.4">
      <c r="A3842" s="1">
        <v>3841</v>
      </c>
      <c r="B3842" s="21">
        <v>43654</v>
      </c>
      <c r="C3842" s="43">
        <v>1</v>
      </c>
      <c r="D3842" s="23">
        <v>26214</v>
      </c>
      <c r="E3842" s="25">
        <f t="shared" si="719"/>
        <v>30989.5</v>
      </c>
      <c r="F3842" s="25">
        <f t="shared" si="720"/>
        <v>30257.875</v>
      </c>
      <c r="G3842" s="25">
        <f t="shared" si="721"/>
        <v>0.86635297422571811</v>
      </c>
      <c r="H3842" s="25">
        <f t="shared" ref="H3842:H3896" si="728">VLOOKUP(C3842,$Q$38:$S$42,3,FALSE)</f>
        <v>1.002565354379422</v>
      </c>
      <c r="I3842" s="4">
        <f t="shared" si="722"/>
        <v>26146.923874330572</v>
      </c>
      <c r="J3842" s="25">
        <f t="shared" si="717"/>
        <v>25588.116093074561</v>
      </c>
      <c r="K3842" s="15">
        <f t="shared" si="723"/>
        <v>25653.758678755086</v>
      </c>
      <c r="L3842" s="36">
        <f t="shared" si="724"/>
        <v>560.24132124491371</v>
      </c>
      <c r="M3842" s="36">
        <f t="shared" si="725"/>
        <v>560.24132124491371</v>
      </c>
      <c r="N3842" s="36">
        <f t="shared" si="726"/>
        <v>2.1371836470775681E-2</v>
      </c>
      <c r="O3842" s="36">
        <f t="shared" si="727"/>
        <v>313870.33803024661</v>
      </c>
      <c r="P3842" s="35">
        <f t="shared" si="718"/>
        <v>313870.33803024661</v>
      </c>
    </row>
    <row r="3843" spans="1:16" x14ac:dyDescent="0.4">
      <c r="A3843" s="1">
        <v>3842</v>
      </c>
      <c r="B3843" s="21">
        <v>43655</v>
      </c>
      <c r="C3843" s="43">
        <v>2</v>
      </c>
      <c r="D3843" s="23">
        <v>37895</v>
      </c>
      <c r="E3843" s="25">
        <f t="shared" si="719"/>
        <v>29526.25</v>
      </c>
      <c r="F3843" s="25">
        <f t="shared" si="720"/>
        <v>28888.75</v>
      </c>
      <c r="G3843" s="25">
        <f t="shared" si="721"/>
        <v>1.3117563065207045</v>
      </c>
      <c r="H3843" s="25">
        <f t="shared" si="728"/>
        <v>1.001156956769502</v>
      </c>
      <c r="I3843" s="4">
        <f t="shared" si="722"/>
        <v>37851.207788914791</v>
      </c>
      <c r="J3843" s="25">
        <f t="shared" ref="J3843:J3896" si="729">INTERCEPT($I$2:$I$3896,$A$2:$A$3896)+SLOPE($I$2:$I$3896,$A$2:$A$3896)*A3843</f>
        <v>25588.462088664386</v>
      </c>
      <c r="K3843" s="15">
        <f t="shared" si="723"/>
        <v>25618.066833099012</v>
      </c>
      <c r="L3843" s="36">
        <f t="shared" si="724"/>
        <v>12276.933166900988</v>
      </c>
      <c r="M3843" s="36">
        <f t="shared" si="725"/>
        <v>12276.933166900988</v>
      </c>
      <c r="N3843" s="36">
        <f t="shared" si="726"/>
        <v>0.32397237542950225</v>
      </c>
      <c r="O3843" s="36">
        <f t="shared" si="727"/>
        <v>150723087.98455352</v>
      </c>
      <c r="P3843" s="35">
        <f t="shared" ref="P3843:P3896" si="730">(D3843-K3843)^2</f>
        <v>150723087.98455352</v>
      </c>
    </row>
    <row r="3844" spans="1:16" x14ac:dyDescent="0.4">
      <c r="A3844" s="1">
        <v>3843</v>
      </c>
      <c r="B3844" s="21">
        <v>43656</v>
      </c>
      <c r="C3844" s="43">
        <v>3</v>
      </c>
      <c r="D3844" s="23">
        <v>25041</v>
      </c>
      <c r="E3844" s="25">
        <f t="shared" si="719"/>
        <v>28251.25</v>
      </c>
      <c r="F3844" s="25">
        <f t="shared" si="720"/>
        <v>28025</v>
      </c>
      <c r="G3844" s="25">
        <f t="shared" si="721"/>
        <v>0.89352363960749326</v>
      </c>
      <c r="H3844" s="25">
        <f t="shared" si="728"/>
        <v>0.99730290362961838</v>
      </c>
      <c r="I3844" s="4">
        <f t="shared" si="722"/>
        <v>25108.720639301184</v>
      </c>
      <c r="J3844" s="25">
        <f t="shared" si="729"/>
        <v>25588.808084254215</v>
      </c>
      <c r="K3844" s="15">
        <f t="shared" si="723"/>
        <v>25519.792602847781</v>
      </c>
      <c r="L3844" s="36">
        <f t="shared" si="724"/>
        <v>-478.79260284778138</v>
      </c>
      <c r="M3844" s="36">
        <f t="shared" si="725"/>
        <v>478.79260284778138</v>
      </c>
      <c r="N3844" s="36">
        <f t="shared" si="726"/>
        <v>1.9120346745249046E-2</v>
      </c>
      <c r="O3844" s="36">
        <f t="shared" si="727"/>
        <v>229242.35654175331</v>
      </c>
      <c r="P3844" s="35">
        <f t="shared" si="730"/>
        <v>229242.35654175331</v>
      </c>
    </row>
    <row r="3845" spans="1:16" x14ac:dyDescent="0.4">
      <c r="A3845" s="1">
        <v>3844</v>
      </c>
      <c r="B3845" s="21">
        <v>43657</v>
      </c>
      <c r="C3845" s="43">
        <v>4</v>
      </c>
      <c r="D3845" s="23">
        <v>23855</v>
      </c>
      <c r="E3845" s="25">
        <f t="shared" ref="E3845:E3896" si="731">AVERAGE(D3843:D3846)</f>
        <v>27798.75</v>
      </c>
      <c r="F3845" s="25">
        <f t="shared" ref="F3845:F3896" si="732">AVERAGE(E3845:E3846)</f>
        <v>26629.625</v>
      </c>
      <c r="G3845" s="25">
        <f t="shared" si="721"/>
        <v>0.89580683167712649</v>
      </c>
      <c r="H3845" s="25">
        <f t="shared" si="728"/>
        <v>0.99897478522145755</v>
      </c>
      <c r="I3845" s="4">
        <f t="shared" si="722"/>
        <v>23879.481597437625</v>
      </c>
      <c r="J3845" s="25">
        <f t="shared" si="729"/>
        <v>25589.15407984404</v>
      </c>
      <c r="K3845" s="15">
        <f t="shared" si="723"/>
        <v>25562.919700910985</v>
      </c>
      <c r="L3845" s="36">
        <f t="shared" si="724"/>
        <v>-1707.9197009109848</v>
      </c>
      <c r="M3845" s="36">
        <f t="shared" si="725"/>
        <v>1707.9197009109848</v>
      </c>
      <c r="N3845" s="36">
        <f t="shared" si="726"/>
        <v>7.1595879308781585E-2</v>
      </c>
      <c r="O3845" s="36">
        <f t="shared" si="727"/>
        <v>2916989.7047598679</v>
      </c>
      <c r="P3845" s="35">
        <f t="shared" si="730"/>
        <v>2916989.7047598679</v>
      </c>
    </row>
    <row r="3846" spans="1:16" x14ac:dyDescent="0.4">
      <c r="A3846" s="1">
        <v>3845</v>
      </c>
      <c r="B3846" s="21">
        <v>43658</v>
      </c>
      <c r="C3846" s="43">
        <v>1</v>
      </c>
      <c r="D3846" s="23">
        <v>24404</v>
      </c>
      <c r="E3846" s="25">
        <f t="shared" si="731"/>
        <v>25460.5</v>
      </c>
      <c r="F3846" s="25">
        <f t="shared" si="732"/>
        <v>25977.875</v>
      </c>
      <c r="G3846" s="25">
        <f t="shared" si="721"/>
        <v>0.93941479047073717</v>
      </c>
      <c r="H3846" s="25">
        <f t="shared" si="728"/>
        <v>1.002565354379422</v>
      </c>
      <c r="I3846" s="4">
        <f t="shared" si="722"/>
        <v>24341.555284548842</v>
      </c>
      <c r="J3846" s="25">
        <f t="shared" si="729"/>
        <v>25589.500075433865</v>
      </c>
      <c r="K3846" s="15">
        <f t="shared" si="723"/>
        <v>25655.146211519597</v>
      </c>
      <c r="L3846" s="36">
        <f t="shared" si="724"/>
        <v>-1251.1462115195973</v>
      </c>
      <c r="M3846" s="36">
        <f t="shared" si="725"/>
        <v>1251.1462115195973</v>
      </c>
      <c r="N3846" s="36">
        <f t="shared" si="726"/>
        <v>5.1268079475479317E-2</v>
      </c>
      <c r="O3846" s="36">
        <f t="shared" si="727"/>
        <v>1565366.8425998408</v>
      </c>
      <c r="P3846" s="35">
        <f t="shared" si="730"/>
        <v>1565366.8425998408</v>
      </c>
    </row>
    <row r="3847" spans="1:16" x14ac:dyDescent="0.4">
      <c r="A3847" s="1">
        <v>3846</v>
      </c>
      <c r="B3847" s="21">
        <v>43659</v>
      </c>
      <c r="C3847" s="43">
        <v>2</v>
      </c>
      <c r="D3847" s="23">
        <v>28542</v>
      </c>
      <c r="E3847" s="25">
        <f t="shared" si="731"/>
        <v>26495.25</v>
      </c>
      <c r="F3847" s="25">
        <f t="shared" si="732"/>
        <v>26513.125</v>
      </c>
      <c r="G3847" s="25">
        <f t="shared" si="721"/>
        <v>1.0765234200042433</v>
      </c>
      <c r="H3847" s="25">
        <f t="shared" si="728"/>
        <v>1.001156956769502</v>
      </c>
      <c r="I3847" s="4">
        <f t="shared" si="722"/>
        <v>28509.016300599178</v>
      </c>
      <c r="J3847" s="25">
        <f t="shared" si="729"/>
        <v>25589.84607102369</v>
      </c>
      <c r="K3847" s="15">
        <f t="shared" si="723"/>
        <v>25619.452416666074</v>
      </c>
      <c r="L3847" s="36">
        <f t="shared" si="724"/>
        <v>2922.547583333926</v>
      </c>
      <c r="M3847" s="36">
        <f t="shared" si="725"/>
        <v>2922.547583333926</v>
      </c>
      <c r="N3847" s="36">
        <f t="shared" si="726"/>
        <v>0.10239463188753156</v>
      </c>
      <c r="O3847" s="36">
        <f t="shared" si="727"/>
        <v>8541284.376850972</v>
      </c>
      <c r="P3847" s="35">
        <f t="shared" si="730"/>
        <v>8541284.376850972</v>
      </c>
    </row>
    <row r="3848" spans="1:16" x14ac:dyDescent="0.4">
      <c r="A3848" s="1">
        <v>3847</v>
      </c>
      <c r="B3848" s="21">
        <v>43660</v>
      </c>
      <c r="C3848" s="43">
        <v>3</v>
      </c>
      <c r="D3848" s="23">
        <v>29180</v>
      </c>
      <c r="E3848" s="25">
        <f t="shared" si="731"/>
        <v>26531</v>
      </c>
      <c r="F3848" s="25">
        <f t="shared" si="732"/>
        <v>26354.125</v>
      </c>
      <c r="G3848" s="25">
        <f t="shared" si="721"/>
        <v>1.1072270469992838</v>
      </c>
      <c r="H3848" s="25">
        <f t="shared" si="728"/>
        <v>0.99730290362961838</v>
      </c>
      <c r="I3848" s="4">
        <f t="shared" si="722"/>
        <v>29258.914111050221</v>
      </c>
      <c r="J3848" s="25">
        <f t="shared" si="729"/>
        <v>25590.192066613516</v>
      </c>
      <c r="K3848" s="15">
        <f t="shared" si="723"/>
        <v>25521.172852473283</v>
      </c>
      <c r="L3848" s="36">
        <f t="shared" si="724"/>
        <v>3658.8271475267175</v>
      </c>
      <c r="M3848" s="36">
        <f t="shared" si="725"/>
        <v>3658.8271475267175</v>
      </c>
      <c r="N3848" s="36">
        <f t="shared" si="726"/>
        <v>0.12538818188919526</v>
      </c>
      <c r="O3848" s="36">
        <f t="shared" si="727"/>
        <v>13387016.095478496</v>
      </c>
      <c r="P3848" s="35">
        <f t="shared" si="730"/>
        <v>13387016.095478496</v>
      </c>
    </row>
    <row r="3849" spans="1:16" x14ac:dyDescent="0.4">
      <c r="A3849" s="1">
        <v>3848</v>
      </c>
      <c r="B3849" s="21">
        <v>43661</v>
      </c>
      <c r="C3849" s="43">
        <v>4</v>
      </c>
      <c r="D3849" s="23">
        <v>23998</v>
      </c>
      <c r="E3849" s="25">
        <f t="shared" si="731"/>
        <v>26177.25</v>
      </c>
      <c r="F3849" s="25">
        <f t="shared" si="732"/>
        <v>26042.5</v>
      </c>
      <c r="G3849" s="25">
        <f t="shared" si="721"/>
        <v>0.92149371220120957</v>
      </c>
      <c r="H3849" s="25">
        <f t="shared" si="728"/>
        <v>0.99897478522145755</v>
      </c>
      <c r="I3849" s="4">
        <f t="shared" si="722"/>
        <v>24022.62835360755</v>
      </c>
      <c r="J3849" s="25">
        <f t="shared" si="729"/>
        <v>25590.538062203341</v>
      </c>
      <c r="K3849" s="15">
        <f t="shared" si="723"/>
        <v>25564.302264391117</v>
      </c>
      <c r="L3849" s="36">
        <f t="shared" si="724"/>
        <v>-1566.3022643911172</v>
      </c>
      <c r="M3849" s="36">
        <f t="shared" si="725"/>
        <v>1566.3022643911172</v>
      </c>
      <c r="N3849" s="36">
        <f t="shared" si="726"/>
        <v>6.5268033352409258E-2</v>
      </c>
      <c r="O3849" s="36">
        <f t="shared" si="727"/>
        <v>2453302.7834367412</v>
      </c>
      <c r="P3849" s="35">
        <f t="shared" si="730"/>
        <v>2453302.7834367412</v>
      </c>
    </row>
    <row r="3850" spans="1:16" x14ac:dyDescent="0.4">
      <c r="A3850" s="1">
        <v>3849</v>
      </c>
      <c r="B3850" s="21">
        <v>43662</v>
      </c>
      <c r="C3850" s="43">
        <v>1</v>
      </c>
      <c r="D3850" s="23">
        <v>22989</v>
      </c>
      <c r="E3850" s="25">
        <f t="shared" si="731"/>
        <v>25907.75</v>
      </c>
      <c r="F3850" s="25">
        <f t="shared" si="732"/>
        <v>25025.75</v>
      </c>
      <c r="G3850" s="25">
        <f t="shared" si="721"/>
        <v>0.91861382775740985</v>
      </c>
      <c r="H3850" s="25">
        <f t="shared" si="728"/>
        <v>1.002565354379422</v>
      </c>
      <c r="I3850" s="4">
        <f t="shared" si="722"/>
        <v>22930.175972647652</v>
      </c>
      <c r="J3850" s="25">
        <f t="shared" si="729"/>
        <v>25590.884057793166</v>
      </c>
      <c r="K3850" s="15">
        <f t="shared" si="723"/>
        <v>25656.533744284105</v>
      </c>
      <c r="L3850" s="36">
        <f t="shared" si="724"/>
        <v>-2667.5337442841046</v>
      </c>
      <c r="M3850" s="36">
        <f t="shared" si="725"/>
        <v>2667.5337442841046</v>
      </c>
      <c r="N3850" s="36">
        <f t="shared" si="726"/>
        <v>0.11603522311906149</v>
      </c>
      <c r="O3850" s="36">
        <f t="shared" si="727"/>
        <v>7115736.2768943748</v>
      </c>
      <c r="P3850" s="35">
        <f t="shared" si="730"/>
        <v>7115736.2768943748</v>
      </c>
    </row>
    <row r="3851" spans="1:16" x14ac:dyDescent="0.4">
      <c r="A3851" s="1">
        <v>3850</v>
      </c>
      <c r="B3851" s="21">
        <v>43663</v>
      </c>
      <c r="C3851" s="43">
        <v>2</v>
      </c>
      <c r="D3851" s="23">
        <v>27464</v>
      </c>
      <c r="E3851" s="25">
        <f t="shared" si="731"/>
        <v>24143.75</v>
      </c>
      <c r="F3851" s="25">
        <f t="shared" si="732"/>
        <v>25031.375</v>
      </c>
      <c r="G3851" s="25">
        <f t="shared" si="721"/>
        <v>1.0971830352907102</v>
      </c>
      <c r="H3851" s="25">
        <f t="shared" si="728"/>
        <v>1.001156956769502</v>
      </c>
      <c r="I3851" s="4">
        <f t="shared" si="722"/>
        <v>27432.262058708424</v>
      </c>
      <c r="J3851" s="25">
        <f t="shared" si="729"/>
        <v>25591.230053382991</v>
      </c>
      <c r="K3851" s="15">
        <f t="shared" si="723"/>
        <v>25620.838000233136</v>
      </c>
      <c r="L3851" s="36">
        <f t="shared" si="724"/>
        <v>1843.161999766864</v>
      </c>
      <c r="M3851" s="36">
        <f t="shared" si="725"/>
        <v>1843.161999766864</v>
      </c>
      <c r="N3851" s="36">
        <f t="shared" si="726"/>
        <v>6.7111928334068746E-2</v>
      </c>
      <c r="O3851" s="36">
        <f t="shared" si="727"/>
        <v>3397246.1573845851</v>
      </c>
      <c r="P3851" s="35">
        <f t="shared" si="730"/>
        <v>3397246.1573845851</v>
      </c>
    </row>
    <row r="3852" spans="1:16" x14ac:dyDescent="0.4">
      <c r="A3852" s="1">
        <v>3851</v>
      </c>
      <c r="B3852" s="21">
        <v>43664</v>
      </c>
      <c r="C3852" s="43">
        <v>3</v>
      </c>
      <c r="D3852" s="23">
        <v>22124</v>
      </c>
      <c r="E3852" s="25">
        <f t="shared" si="731"/>
        <v>25919</v>
      </c>
      <c r="F3852" s="25">
        <f t="shared" si="732"/>
        <v>26956.5</v>
      </c>
      <c r="G3852" s="25">
        <f t="shared" si="721"/>
        <v>0.82072969413685015</v>
      </c>
      <c r="H3852" s="25">
        <f t="shared" si="728"/>
        <v>0.99730290362961838</v>
      </c>
      <c r="I3852" s="4">
        <f t="shared" si="722"/>
        <v>22183.831932586534</v>
      </c>
      <c r="J3852" s="25">
        <f t="shared" si="729"/>
        <v>25591.57604897282</v>
      </c>
      <c r="K3852" s="15">
        <f t="shared" si="723"/>
        <v>25522.553102098791</v>
      </c>
      <c r="L3852" s="36">
        <f t="shared" si="724"/>
        <v>-3398.553102098791</v>
      </c>
      <c r="M3852" s="36">
        <f t="shared" si="725"/>
        <v>3398.553102098791</v>
      </c>
      <c r="N3852" s="36">
        <f t="shared" si="726"/>
        <v>0.1536138628683236</v>
      </c>
      <c r="O3852" s="36">
        <f t="shared" si="727"/>
        <v>11550163.187785314</v>
      </c>
      <c r="P3852" s="35">
        <f t="shared" si="730"/>
        <v>11550163.187785314</v>
      </c>
    </row>
    <row r="3853" spans="1:16" x14ac:dyDescent="0.4">
      <c r="A3853" s="1">
        <v>3852</v>
      </c>
      <c r="B3853" s="21">
        <v>43665</v>
      </c>
      <c r="C3853" s="43">
        <v>4</v>
      </c>
      <c r="D3853" s="23">
        <v>31099</v>
      </c>
      <c r="E3853" s="25">
        <f t="shared" si="731"/>
        <v>27994</v>
      </c>
      <c r="F3853" s="25">
        <f t="shared" si="732"/>
        <v>28424.25</v>
      </c>
      <c r="G3853" s="25">
        <f t="shared" si="721"/>
        <v>1.0941009877129564</v>
      </c>
      <c r="H3853" s="25">
        <f t="shared" si="728"/>
        <v>0.99897478522145755</v>
      </c>
      <c r="I3853" s="4">
        <f t="shared" si="722"/>
        <v>31130.915875024639</v>
      </c>
      <c r="J3853" s="25">
        <f t="shared" si="729"/>
        <v>25591.922044562645</v>
      </c>
      <c r="K3853" s="15">
        <f t="shared" si="723"/>
        <v>25565.684827871253</v>
      </c>
      <c r="L3853" s="36">
        <f t="shared" si="724"/>
        <v>5533.3151721287468</v>
      </c>
      <c r="M3853" s="36">
        <f t="shared" si="725"/>
        <v>5533.3151721287468</v>
      </c>
      <c r="N3853" s="36">
        <f t="shared" si="726"/>
        <v>0.17792582308526791</v>
      </c>
      <c r="O3853" s="36">
        <f t="shared" si="727"/>
        <v>30617576.794110183</v>
      </c>
      <c r="P3853" s="35">
        <f t="shared" si="730"/>
        <v>30617576.794110183</v>
      </c>
    </row>
    <row r="3854" spans="1:16" x14ac:dyDescent="0.4">
      <c r="A3854" s="1">
        <v>3853</v>
      </c>
      <c r="B3854" s="21">
        <v>43666</v>
      </c>
      <c r="C3854" s="43">
        <v>1</v>
      </c>
      <c r="D3854" s="23">
        <v>31289</v>
      </c>
      <c r="E3854" s="25">
        <f t="shared" si="731"/>
        <v>28854.5</v>
      </c>
      <c r="F3854" s="25">
        <f t="shared" si="732"/>
        <v>29651.125</v>
      </c>
      <c r="G3854" s="25">
        <f t="shared" si="721"/>
        <v>1.0552382076565392</v>
      </c>
      <c r="H3854" s="25">
        <f t="shared" si="728"/>
        <v>1.002565354379422</v>
      </c>
      <c r="I3854" s="4">
        <f t="shared" si="722"/>
        <v>31208.938014188196</v>
      </c>
      <c r="J3854" s="25">
        <f t="shared" si="729"/>
        <v>25592.26804015247</v>
      </c>
      <c r="K3854" s="15">
        <f t="shared" si="723"/>
        <v>25657.921277048616</v>
      </c>
      <c r="L3854" s="36">
        <f t="shared" si="724"/>
        <v>5631.0787229513844</v>
      </c>
      <c r="M3854" s="36">
        <f t="shared" si="725"/>
        <v>5631.0787229513844</v>
      </c>
      <c r="N3854" s="36">
        <f t="shared" si="726"/>
        <v>0.17996991667842963</v>
      </c>
      <c r="O3854" s="36">
        <f t="shared" si="727"/>
        <v>31709047.584075794</v>
      </c>
      <c r="P3854" s="35">
        <f t="shared" si="730"/>
        <v>31709047.584075794</v>
      </c>
    </row>
    <row r="3855" spans="1:16" x14ac:dyDescent="0.4">
      <c r="A3855" s="1">
        <v>3854</v>
      </c>
      <c r="B3855" s="21">
        <v>43667</v>
      </c>
      <c r="C3855" s="43">
        <v>2</v>
      </c>
      <c r="D3855" s="23">
        <v>30906</v>
      </c>
      <c r="E3855" s="25">
        <f t="shared" si="731"/>
        <v>30447.75</v>
      </c>
      <c r="F3855" s="25">
        <f t="shared" si="732"/>
        <v>29650</v>
      </c>
      <c r="G3855" s="25">
        <f t="shared" si="721"/>
        <v>1.0423608768971333</v>
      </c>
      <c r="H3855" s="25">
        <f t="shared" si="728"/>
        <v>1.001156956769502</v>
      </c>
      <c r="I3855" s="4">
        <f t="shared" si="722"/>
        <v>30870.284415469072</v>
      </c>
      <c r="J3855" s="25">
        <f t="shared" si="729"/>
        <v>25592.614035742296</v>
      </c>
      <c r="K3855" s="15">
        <f t="shared" si="723"/>
        <v>25622.223583800198</v>
      </c>
      <c r="L3855" s="36">
        <f t="shared" si="724"/>
        <v>5283.776416199802</v>
      </c>
      <c r="M3855" s="36">
        <f t="shared" si="725"/>
        <v>5283.776416199802</v>
      </c>
      <c r="N3855" s="36">
        <f t="shared" si="726"/>
        <v>0.17096280386332111</v>
      </c>
      <c r="O3855" s="36">
        <f t="shared" si="727"/>
        <v>27918293.216389224</v>
      </c>
      <c r="P3855" s="35">
        <f t="shared" si="730"/>
        <v>27918293.216389224</v>
      </c>
    </row>
    <row r="3856" spans="1:16" x14ac:dyDescent="0.4">
      <c r="A3856" s="1">
        <v>3855</v>
      </c>
      <c r="B3856" s="21">
        <v>43668</v>
      </c>
      <c r="C3856" s="43">
        <v>3</v>
      </c>
      <c r="D3856" s="23">
        <v>28497</v>
      </c>
      <c r="E3856" s="25">
        <f t="shared" si="731"/>
        <v>28852.25</v>
      </c>
      <c r="F3856" s="25">
        <f t="shared" si="732"/>
        <v>28639.875</v>
      </c>
      <c r="G3856" s="25">
        <f t="shared" si="721"/>
        <v>0.99501132599217001</v>
      </c>
      <c r="H3856" s="25">
        <f t="shared" si="728"/>
        <v>0.99730290362961838</v>
      </c>
      <c r="I3856" s="4">
        <f t="shared" si="722"/>
        <v>28574.067012426258</v>
      </c>
      <c r="J3856" s="25">
        <f t="shared" si="729"/>
        <v>25592.960031332121</v>
      </c>
      <c r="K3856" s="15">
        <f t="shared" si="723"/>
        <v>25523.933351724292</v>
      </c>
      <c r="L3856" s="36">
        <f t="shared" si="724"/>
        <v>2973.0666482757078</v>
      </c>
      <c r="M3856" s="36">
        <f t="shared" si="725"/>
        <v>2973.0666482757078</v>
      </c>
      <c r="N3856" s="36">
        <f t="shared" si="726"/>
        <v>0.10432911002125514</v>
      </c>
      <c r="O3856" s="36">
        <f t="shared" si="727"/>
        <v>8839125.295089351</v>
      </c>
      <c r="P3856" s="35">
        <f t="shared" si="730"/>
        <v>8839125.295089351</v>
      </c>
    </row>
    <row r="3857" spans="1:16" x14ac:dyDescent="0.4">
      <c r="A3857" s="1">
        <v>3856</v>
      </c>
      <c r="B3857" s="21">
        <v>43669</v>
      </c>
      <c r="C3857" s="43">
        <v>4</v>
      </c>
      <c r="D3857" s="23">
        <v>24717</v>
      </c>
      <c r="E3857" s="25">
        <f t="shared" si="731"/>
        <v>28427.5</v>
      </c>
      <c r="F3857" s="25">
        <f t="shared" si="732"/>
        <v>27708.375</v>
      </c>
      <c r="G3857" s="25">
        <f t="shared" si="721"/>
        <v>0.89204076384847542</v>
      </c>
      <c r="H3857" s="25">
        <f t="shared" si="728"/>
        <v>0.99897478522145755</v>
      </c>
      <c r="I3857" s="4">
        <f t="shared" si="722"/>
        <v>24742.366239524872</v>
      </c>
      <c r="J3857" s="25">
        <f t="shared" si="729"/>
        <v>25593.306026921946</v>
      </c>
      <c r="K3857" s="15">
        <f t="shared" si="723"/>
        <v>25567.067391351386</v>
      </c>
      <c r="L3857" s="36">
        <f t="shared" si="724"/>
        <v>-850.0673913513856</v>
      </c>
      <c r="M3857" s="36">
        <f t="shared" si="725"/>
        <v>850.0673913513856</v>
      </c>
      <c r="N3857" s="36">
        <f t="shared" si="726"/>
        <v>3.4392013243977247E-2</v>
      </c>
      <c r="O3857" s="36">
        <f t="shared" si="727"/>
        <v>722614.56983894971</v>
      </c>
      <c r="P3857" s="35">
        <f t="shared" si="730"/>
        <v>722614.56983894971</v>
      </c>
    </row>
    <row r="3858" spans="1:16" x14ac:dyDescent="0.4">
      <c r="A3858" s="1">
        <v>3857</v>
      </c>
      <c r="B3858" s="21">
        <v>43670</v>
      </c>
      <c r="C3858" s="43">
        <v>1</v>
      </c>
      <c r="D3858" s="23">
        <v>29590</v>
      </c>
      <c r="E3858" s="25">
        <f t="shared" si="731"/>
        <v>26989.25</v>
      </c>
      <c r="F3858" s="25">
        <f t="shared" si="732"/>
        <v>27156.875</v>
      </c>
      <c r="G3858" s="25">
        <f t="shared" si="721"/>
        <v>1.0895951761754621</v>
      </c>
      <c r="H3858" s="25">
        <f t="shared" si="728"/>
        <v>1.002565354379422</v>
      </c>
      <c r="I3858" s="4">
        <f t="shared" si="722"/>
        <v>29514.285398696942</v>
      </c>
      <c r="J3858" s="25">
        <f t="shared" si="729"/>
        <v>25593.652022511771</v>
      </c>
      <c r="K3858" s="15">
        <f t="shared" si="723"/>
        <v>25659.308809813123</v>
      </c>
      <c r="L3858" s="36">
        <f t="shared" si="724"/>
        <v>3930.6911901868771</v>
      </c>
      <c r="M3858" s="36">
        <f t="shared" si="725"/>
        <v>3930.6911901868771</v>
      </c>
      <c r="N3858" s="36">
        <f t="shared" si="726"/>
        <v>0.13283849916143553</v>
      </c>
      <c r="O3858" s="36">
        <f t="shared" si="727"/>
        <v>15450333.232612729</v>
      </c>
      <c r="P3858" s="35">
        <f t="shared" si="730"/>
        <v>15450333.232612729</v>
      </c>
    </row>
    <row r="3859" spans="1:16" x14ac:dyDescent="0.4">
      <c r="A3859" s="1">
        <v>3858</v>
      </c>
      <c r="B3859" s="21">
        <v>43671</v>
      </c>
      <c r="C3859" s="43">
        <v>2</v>
      </c>
      <c r="D3859" s="23">
        <v>25153</v>
      </c>
      <c r="E3859" s="25">
        <f t="shared" si="731"/>
        <v>27324.5</v>
      </c>
      <c r="F3859" s="25">
        <f t="shared" si="732"/>
        <v>28195.5</v>
      </c>
      <c r="G3859" s="25">
        <f t="shared" si="721"/>
        <v>0.89209270982958278</v>
      </c>
      <c r="H3859" s="25">
        <f t="shared" si="728"/>
        <v>1.001156956769502</v>
      </c>
      <c r="I3859" s="4">
        <f t="shared" si="722"/>
        <v>25123.932695990861</v>
      </c>
      <c r="J3859" s="25">
        <f t="shared" si="729"/>
        <v>25593.998018101596</v>
      </c>
      <c r="K3859" s="15">
        <f t="shared" si="723"/>
        <v>25623.60916736726</v>
      </c>
      <c r="L3859" s="36">
        <f t="shared" si="724"/>
        <v>-470.60916736725994</v>
      </c>
      <c r="M3859" s="36">
        <f t="shared" si="725"/>
        <v>470.60916736725994</v>
      </c>
      <c r="N3859" s="36">
        <f t="shared" si="726"/>
        <v>1.8709862337186814E-2</v>
      </c>
      <c r="O3859" s="36">
        <f t="shared" si="727"/>
        <v>221472.98841010567</v>
      </c>
      <c r="P3859" s="35">
        <f t="shared" si="730"/>
        <v>221472.98841010567</v>
      </c>
    </row>
    <row r="3860" spans="1:16" x14ac:dyDescent="0.4">
      <c r="A3860" s="1">
        <v>3859</v>
      </c>
      <c r="B3860" s="21">
        <v>43672</v>
      </c>
      <c r="C3860" s="43">
        <v>3</v>
      </c>
      <c r="D3860" s="23">
        <v>29838</v>
      </c>
      <c r="E3860" s="25">
        <f t="shared" si="731"/>
        <v>29066.5</v>
      </c>
      <c r="F3860" s="25">
        <f t="shared" si="732"/>
        <v>29074.5</v>
      </c>
      <c r="G3860" s="25">
        <f t="shared" si="721"/>
        <v>1.0262601248516741</v>
      </c>
      <c r="H3860" s="25">
        <f t="shared" si="728"/>
        <v>0.99730290362961838</v>
      </c>
      <c r="I3860" s="4">
        <f t="shared" si="722"/>
        <v>29918.693599914892</v>
      </c>
      <c r="J3860" s="25">
        <f t="shared" si="729"/>
        <v>25594.344013691421</v>
      </c>
      <c r="K3860" s="15">
        <f t="shared" si="723"/>
        <v>25525.313601349797</v>
      </c>
      <c r="L3860" s="36">
        <f t="shared" si="724"/>
        <v>4312.686398650203</v>
      </c>
      <c r="M3860" s="36">
        <f t="shared" si="725"/>
        <v>4312.686398650203</v>
      </c>
      <c r="N3860" s="36">
        <f t="shared" si="726"/>
        <v>0.14453671153060538</v>
      </c>
      <c r="O3860" s="36">
        <f t="shared" si="727"/>
        <v>18599263.973102458</v>
      </c>
      <c r="P3860" s="35">
        <f t="shared" si="730"/>
        <v>18599263.973102458</v>
      </c>
    </row>
    <row r="3861" spans="1:16" x14ac:dyDescent="0.4">
      <c r="A3861" s="1">
        <v>3860</v>
      </c>
      <c r="B3861" s="21">
        <v>43673</v>
      </c>
      <c r="C3861" s="43">
        <v>4</v>
      </c>
      <c r="D3861" s="23">
        <v>31685</v>
      </c>
      <c r="E3861" s="25">
        <f t="shared" si="731"/>
        <v>29082.5</v>
      </c>
      <c r="F3861" s="25">
        <f t="shared" si="732"/>
        <v>28773</v>
      </c>
      <c r="G3861" s="25">
        <f t="shared" si="721"/>
        <v>1.1012059917283565</v>
      </c>
      <c r="H3861" s="25">
        <f t="shared" si="728"/>
        <v>0.99897478522145755</v>
      </c>
      <c r="I3861" s="4">
        <f t="shared" si="722"/>
        <v>31717.517267441257</v>
      </c>
      <c r="J3861" s="25">
        <f t="shared" si="729"/>
        <v>25594.69000928125</v>
      </c>
      <c r="K3861" s="15">
        <f t="shared" si="723"/>
        <v>25568.449954831522</v>
      </c>
      <c r="L3861" s="36">
        <f t="shared" si="724"/>
        <v>6116.5500451684784</v>
      </c>
      <c r="M3861" s="36">
        <f t="shared" si="725"/>
        <v>6116.5500451684784</v>
      </c>
      <c r="N3861" s="36">
        <f t="shared" si="726"/>
        <v>0.1930424505339586</v>
      </c>
      <c r="O3861" s="36">
        <f t="shared" si="727"/>
        <v>37412184.455050513</v>
      </c>
      <c r="P3861" s="35">
        <f t="shared" si="730"/>
        <v>37412184.455050513</v>
      </c>
    </row>
    <row r="3862" spans="1:16" x14ac:dyDescent="0.4">
      <c r="A3862" s="1">
        <v>3861</v>
      </c>
      <c r="B3862" s="21">
        <v>43674</v>
      </c>
      <c r="C3862" s="43">
        <v>1</v>
      </c>
      <c r="D3862" s="23">
        <v>29654</v>
      </c>
      <c r="E3862" s="25">
        <f t="shared" si="731"/>
        <v>28463.5</v>
      </c>
      <c r="F3862" s="25">
        <f t="shared" si="732"/>
        <v>27710</v>
      </c>
      <c r="G3862" s="25">
        <f t="shared" si="721"/>
        <v>1.0701551786358716</v>
      </c>
      <c r="H3862" s="25">
        <f t="shared" si="728"/>
        <v>1.002565354379422</v>
      </c>
      <c r="I3862" s="4">
        <f t="shared" si="722"/>
        <v>29578.121636125688</v>
      </c>
      <c r="J3862" s="25">
        <f t="shared" si="729"/>
        <v>25595.036004871075</v>
      </c>
      <c r="K3862" s="15">
        <f t="shared" si="723"/>
        <v>25660.696342577634</v>
      </c>
      <c r="L3862" s="36">
        <f t="shared" si="724"/>
        <v>3993.3036574223661</v>
      </c>
      <c r="M3862" s="36">
        <f t="shared" si="725"/>
        <v>3993.3036574223661</v>
      </c>
      <c r="N3862" s="36">
        <f t="shared" si="726"/>
        <v>0.13466323792481169</v>
      </c>
      <c r="O3862" s="36">
        <f t="shared" si="727"/>
        <v>15946474.100382846</v>
      </c>
      <c r="P3862" s="35">
        <f t="shared" si="730"/>
        <v>15946474.100382846</v>
      </c>
    </row>
    <row r="3863" spans="1:16" x14ac:dyDescent="0.4">
      <c r="A3863" s="1">
        <v>3862</v>
      </c>
      <c r="B3863" s="21">
        <v>43675</v>
      </c>
      <c r="C3863" s="43">
        <v>2</v>
      </c>
      <c r="D3863" s="23">
        <v>22677</v>
      </c>
      <c r="E3863" s="25">
        <f t="shared" si="731"/>
        <v>26956.5</v>
      </c>
      <c r="F3863" s="25">
        <f t="shared" si="732"/>
        <v>26753.125</v>
      </c>
      <c r="G3863" s="25">
        <f t="shared" si="721"/>
        <v>0.84763929447494457</v>
      </c>
      <c r="H3863" s="25">
        <f t="shared" si="728"/>
        <v>1.001156956769502</v>
      </c>
      <c r="I3863" s="4">
        <f t="shared" si="722"/>
        <v>22650.794010534915</v>
      </c>
      <c r="J3863" s="25">
        <f t="shared" si="729"/>
        <v>25595.382000460901</v>
      </c>
      <c r="K3863" s="15">
        <f t="shared" si="723"/>
        <v>25624.994750934322</v>
      </c>
      <c r="L3863" s="36">
        <f t="shared" si="724"/>
        <v>-2947.9947509343219</v>
      </c>
      <c r="M3863" s="36">
        <f t="shared" si="725"/>
        <v>2947.9947509343219</v>
      </c>
      <c r="N3863" s="36">
        <f t="shared" si="726"/>
        <v>0.12999932755365887</v>
      </c>
      <c r="O3863" s="36">
        <f t="shared" si="727"/>
        <v>8690673.0515363142</v>
      </c>
      <c r="P3863" s="35">
        <f t="shared" si="730"/>
        <v>8690673.0515363142</v>
      </c>
    </row>
    <row r="3864" spans="1:16" x14ac:dyDescent="0.4">
      <c r="A3864" s="1">
        <v>3863</v>
      </c>
      <c r="B3864" s="21">
        <v>43676</v>
      </c>
      <c r="C3864" s="43">
        <v>3</v>
      </c>
      <c r="D3864" s="23">
        <v>23810</v>
      </c>
      <c r="E3864" s="25">
        <f t="shared" si="731"/>
        <v>26549.75</v>
      </c>
      <c r="F3864" s="25">
        <f t="shared" si="732"/>
        <v>25661.5</v>
      </c>
      <c r="G3864" s="25">
        <f t="shared" si="721"/>
        <v>0.92784911248368174</v>
      </c>
      <c r="H3864" s="25">
        <f t="shared" si="728"/>
        <v>0.99730290362961838</v>
      </c>
      <c r="I3864" s="4">
        <f t="shared" si="722"/>
        <v>23874.391534753453</v>
      </c>
      <c r="J3864" s="25">
        <f t="shared" si="729"/>
        <v>25595.727996050726</v>
      </c>
      <c r="K3864" s="15">
        <f t="shared" si="723"/>
        <v>25526.693850975302</v>
      </c>
      <c r="L3864" s="36">
        <f t="shared" si="724"/>
        <v>-1716.6938509753018</v>
      </c>
      <c r="M3864" s="36">
        <f t="shared" si="725"/>
        <v>1716.6938509753018</v>
      </c>
      <c r="N3864" s="36">
        <f t="shared" si="726"/>
        <v>7.2099699746967741E-2</v>
      </c>
      <c r="O3864" s="36">
        <f t="shared" si="727"/>
        <v>2947037.7779764114</v>
      </c>
      <c r="P3864" s="35">
        <f t="shared" si="730"/>
        <v>2947037.7779764114</v>
      </c>
    </row>
    <row r="3865" spans="1:16" x14ac:dyDescent="0.4">
      <c r="A3865" s="1">
        <v>3864</v>
      </c>
      <c r="B3865" s="21">
        <v>43677</v>
      </c>
      <c r="C3865" s="43">
        <v>4</v>
      </c>
      <c r="D3865" s="23">
        <v>30058</v>
      </c>
      <c r="E3865" s="25">
        <f t="shared" si="731"/>
        <v>24773.25</v>
      </c>
      <c r="F3865" s="25">
        <f t="shared" si="732"/>
        <v>25551.25</v>
      </c>
      <c r="G3865" s="25">
        <f t="shared" si="721"/>
        <v>1.1763808032875105</v>
      </c>
      <c r="H3865" s="25">
        <f t="shared" si="728"/>
        <v>0.99897478522145755</v>
      </c>
      <c r="I3865" s="4">
        <f t="shared" si="722"/>
        <v>30088.847531158255</v>
      </c>
      <c r="J3865" s="25">
        <f t="shared" si="729"/>
        <v>25596.073991640551</v>
      </c>
      <c r="K3865" s="15">
        <f t="shared" si="723"/>
        <v>25569.832518311654</v>
      </c>
      <c r="L3865" s="36">
        <f t="shared" si="724"/>
        <v>4488.167481688346</v>
      </c>
      <c r="M3865" s="36">
        <f t="shared" si="725"/>
        <v>4488.167481688346</v>
      </c>
      <c r="N3865" s="36">
        <f t="shared" si="726"/>
        <v>0.14931690337641712</v>
      </c>
      <c r="O3865" s="36">
        <f t="shared" si="727"/>
        <v>20143647.343684711</v>
      </c>
      <c r="P3865" s="35">
        <f t="shared" si="730"/>
        <v>20143647.343684711</v>
      </c>
    </row>
    <row r="3866" spans="1:16" x14ac:dyDescent="0.4">
      <c r="A3866" s="1">
        <v>3865</v>
      </c>
      <c r="B3866" s="21">
        <v>43678</v>
      </c>
      <c r="C3866" s="43">
        <v>1</v>
      </c>
      <c r="D3866" s="23">
        <v>22548</v>
      </c>
      <c r="E3866" s="25">
        <f t="shared" si="731"/>
        <v>26329.25</v>
      </c>
      <c r="F3866" s="25">
        <f t="shared" si="732"/>
        <v>27122</v>
      </c>
      <c r="G3866" s="25">
        <f t="shared" si="721"/>
        <v>0.83135461986579162</v>
      </c>
      <c r="H3866" s="25">
        <f t="shared" si="728"/>
        <v>1.002565354379422</v>
      </c>
      <c r="I3866" s="4">
        <f t="shared" si="722"/>
        <v>22490.304399115197</v>
      </c>
      <c r="J3866" s="25">
        <f t="shared" si="729"/>
        <v>25596.419987230376</v>
      </c>
      <c r="K3866" s="15">
        <f t="shared" si="723"/>
        <v>25662.083875342141</v>
      </c>
      <c r="L3866" s="36">
        <f t="shared" si="724"/>
        <v>-3114.0838753421413</v>
      </c>
      <c r="M3866" s="36">
        <f t="shared" si="725"/>
        <v>3114.0838753421413</v>
      </c>
      <c r="N3866" s="36">
        <f t="shared" si="726"/>
        <v>0.13810909505686275</v>
      </c>
      <c r="O3866" s="36">
        <f t="shared" si="727"/>
        <v>9697518.3826659285</v>
      </c>
      <c r="P3866" s="35">
        <f t="shared" si="730"/>
        <v>9697518.3826659285</v>
      </c>
    </row>
    <row r="3867" spans="1:16" x14ac:dyDescent="0.4">
      <c r="A3867" s="1">
        <v>3866</v>
      </c>
      <c r="B3867" s="21">
        <v>43679</v>
      </c>
      <c r="C3867" s="43">
        <v>2</v>
      </c>
      <c r="D3867" s="23">
        <v>28901</v>
      </c>
      <c r="E3867" s="25">
        <f t="shared" si="731"/>
        <v>27914.75</v>
      </c>
      <c r="F3867" s="25">
        <f t="shared" si="732"/>
        <v>27846.625</v>
      </c>
      <c r="G3867" s="25">
        <f t="shared" si="721"/>
        <v>1.037863654931253</v>
      </c>
      <c r="H3867" s="25">
        <f t="shared" si="728"/>
        <v>1.001156956769502</v>
      </c>
      <c r="I3867" s="4">
        <f t="shared" si="722"/>
        <v>28867.601433102685</v>
      </c>
      <c r="J3867" s="25">
        <f t="shared" si="729"/>
        <v>25596.765982820201</v>
      </c>
      <c r="K3867" s="15">
        <f t="shared" si="723"/>
        <v>25626.380334501384</v>
      </c>
      <c r="L3867" s="36">
        <f t="shared" si="724"/>
        <v>3274.6196654986161</v>
      </c>
      <c r="M3867" s="36">
        <f t="shared" si="725"/>
        <v>3274.6196654986161</v>
      </c>
      <c r="N3867" s="36">
        <f t="shared" si="726"/>
        <v>0.11330471836609862</v>
      </c>
      <c r="O3867" s="36">
        <f t="shared" si="727"/>
        <v>10723133.953670269</v>
      </c>
      <c r="P3867" s="35">
        <f t="shared" si="730"/>
        <v>10723133.953670269</v>
      </c>
    </row>
    <row r="3868" spans="1:16" x14ac:dyDescent="0.4">
      <c r="A3868" s="1">
        <v>3867</v>
      </c>
      <c r="B3868" s="21">
        <v>43680</v>
      </c>
      <c r="C3868" s="43">
        <v>3</v>
      </c>
      <c r="D3868" s="23">
        <v>30152</v>
      </c>
      <c r="E3868" s="25">
        <f t="shared" si="731"/>
        <v>27778.5</v>
      </c>
      <c r="F3868" s="25">
        <f t="shared" si="732"/>
        <v>28226.75</v>
      </c>
      <c r="G3868" s="25">
        <f t="shared" si="721"/>
        <v>1.0682065770944229</v>
      </c>
      <c r="H3868" s="25">
        <f t="shared" si="728"/>
        <v>0.99730290362961838</v>
      </c>
      <c r="I3868" s="4">
        <f t="shared" si="722"/>
        <v>30233.542778491646</v>
      </c>
      <c r="J3868" s="25">
        <f t="shared" si="729"/>
        <v>25597.111978410026</v>
      </c>
      <c r="K3868" s="15">
        <f t="shared" si="723"/>
        <v>25528.074100600807</v>
      </c>
      <c r="L3868" s="36">
        <f t="shared" si="724"/>
        <v>4623.9258993991934</v>
      </c>
      <c r="M3868" s="36">
        <f t="shared" si="725"/>
        <v>4623.9258993991934</v>
      </c>
      <c r="N3868" s="36">
        <f t="shared" si="726"/>
        <v>0.15335387037009796</v>
      </c>
      <c r="O3868" s="36">
        <f t="shared" si="727"/>
        <v>21380690.723134641</v>
      </c>
      <c r="P3868" s="35">
        <f t="shared" si="730"/>
        <v>21380690.723134641</v>
      </c>
    </row>
    <row r="3869" spans="1:16" x14ac:dyDescent="0.4">
      <c r="A3869" s="1">
        <v>3868</v>
      </c>
      <c r="B3869" s="21">
        <v>43681</v>
      </c>
      <c r="C3869" s="43">
        <v>4</v>
      </c>
      <c r="D3869" s="23">
        <v>29513</v>
      </c>
      <c r="E3869" s="25">
        <f t="shared" si="731"/>
        <v>28675</v>
      </c>
      <c r="F3869" s="25">
        <f t="shared" si="732"/>
        <v>27988.375</v>
      </c>
      <c r="G3869" s="25">
        <f t="shared" si="721"/>
        <v>1.0544735090908279</v>
      </c>
      <c r="H3869" s="25">
        <f t="shared" si="728"/>
        <v>0.99897478522145755</v>
      </c>
      <c r="I3869" s="4">
        <f t="shared" si="722"/>
        <v>29543.288215685461</v>
      </c>
      <c r="J3869" s="25">
        <f t="shared" si="729"/>
        <v>25597.457973999852</v>
      </c>
      <c r="K3869" s="15">
        <f t="shared" si="723"/>
        <v>25571.215081791786</v>
      </c>
      <c r="L3869" s="36">
        <f t="shared" si="724"/>
        <v>3941.7849182082136</v>
      </c>
      <c r="M3869" s="36">
        <f t="shared" si="725"/>
        <v>3941.7849182082136</v>
      </c>
      <c r="N3869" s="36">
        <f t="shared" si="726"/>
        <v>0.13356097035910322</v>
      </c>
      <c r="O3869" s="36">
        <f t="shared" si="727"/>
        <v>15537668.341413733</v>
      </c>
      <c r="P3869" s="35">
        <f t="shared" si="730"/>
        <v>15537668.341413733</v>
      </c>
    </row>
    <row r="3870" spans="1:16" x14ac:dyDescent="0.4">
      <c r="A3870" s="1">
        <v>3869</v>
      </c>
      <c r="B3870" s="21">
        <v>43682</v>
      </c>
      <c r="C3870" s="43">
        <v>1</v>
      </c>
      <c r="D3870" s="23">
        <v>26134</v>
      </c>
      <c r="E3870" s="25">
        <f t="shared" si="731"/>
        <v>27301.75</v>
      </c>
      <c r="F3870" s="25">
        <f t="shared" si="732"/>
        <v>26916.25</v>
      </c>
      <c r="G3870" s="25">
        <f t="shared" si="721"/>
        <v>0.97093763061347704</v>
      </c>
      <c r="H3870" s="25">
        <f t="shared" si="728"/>
        <v>1.002565354379422</v>
      </c>
      <c r="I3870" s="4">
        <f t="shared" si="722"/>
        <v>26067.128577544641</v>
      </c>
      <c r="J3870" s="25">
        <f t="shared" si="729"/>
        <v>25597.80396958968</v>
      </c>
      <c r="K3870" s="15">
        <f t="shared" si="723"/>
        <v>25663.471408106652</v>
      </c>
      <c r="L3870" s="36">
        <f t="shared" si="724"/>
        <v>470.52859189334777</v>
      </c>
      <c r="M3870" s="36">
        <f t="shared" si="725"/>
        <v>470.52859189334777</v>
      </c>
      <c r="N3870" s="36">
        <f t="shared" si="726"/>
        <v>1.8004461310681404E-2</v>
      </c>
      <c r="O3870" s="36">
        <f t="shared" si="727"/>
        <v>221397.15578913662</v>
      </c>
      <c r="P3870" s="35">
        <f t="shared" si="730"/>
        <v>221397.15578913662</v>
      </c>
    </row>
    <row r="3871" spans="1:16" x14ac:dyDescent="0.4">
      <c r="A3871" s="1">
        <v>3870</v>
      </c>
      <c r="B3871" s="21">
        <v>43683</v>
      </c>
      <c r="C3871" s="43">
        <v>2</v>
      </c>
      <c r="D3871" s="23">
        <v>23408</v>
      </c>
      <c r="E3871" s="25">
        <f t="shared" si="731"/>
        <v>26530.75</v>
      </c>
      <c r="F3871" s="25">
        <f t="shared" si="732"/>
        <v>25623.5</v>
      </c>
      <c r="G3871" s="25">
        <f t="shared" si="721"/>
        <v>0.91353640213085641</v>
      </c>
      <c r="H3871" s="25">
        <f t="shared" si="728"/>
        <v>1.001156956769502</v>
      </c>
      <c r="I3871" s="4">
        <f t="shared" si="722"/>
        <v>23380.949252484956</v>
      </c>
      <c r="J3871" s="25">
        <f t="shared" si="729"/>
        <v>25598.149965179506</v>
      </c>
      <c r="K3871" s="15">
        <f t="shared" si="723"/>
        <v>25627.765918068446</v>
      </c>
      <c r="L3871" s="36">
        <f t="shared" si="724"/>
        <v>-2219.7659180684459</v>
      </c>
      <c r="M3871" s="36">
        <f t="shared" si="725"/>
        <v>2219.7659180684459</v>
      </c>
      <c r="N3871" s="36">
        <f t="shared" si="726"/>
        <v>9.4829371072643789E-2</v>
      </c>
      <c r="O3871" s="36">
        <f t="shared" si="727"/>
        <v>4927360.7310182508</v>
      </c>
      <c r="P3871" s="35">
        <f t="shared" si="730"/>
        <v>4927360.7310182508</v>
      </c>
    </row>
    <row r="3872" spans="1:16" x14ac:dyDescent="0.4">
      <c r="A3872" s="1">
        <v>3871</v>
      </c>
      <c r="B3872" s="21">
        <v>43684</v>
      </c>
      <c r="C3872" s="43">
        <v>3</v>
      </c>
      <c r="D3872" s="23">
        <v>27068</v>
      </c>
      <c r="E3872" s="25">
        <f t="shared" si="731"/>
        <v>24716.25</v>
      </c>
      <c r="F3872" s="25">
        <f t="shared" si="732"/>
        <v>25039.875</v>
      </c>
      <c r="G3872" s="25">
        <f t="shared" si="721"/>
        <v>1.0809958116803697</v>
      </c>
      <c r="H3872" s="25">
        <f t="shared" si="728"/>
        <v>0.99730290362961838</v>
      </c>
      <c r="I3872" s="4">
        <f t="shared" si="722"/>
        <v>27141.2024385849</v>
      </c>
      <c r="J3872" s="25">
        <f t="shared" si="729"/>
        <v>25598.495960769331</v>
      </c>
      <c r="K3872" s="15">
        <f t="shared" si="723"/>
        <v>25529.454350226311</v>
      </c>
      <c r="L3872" s="36">
        <f t="shared" si="724"/>
        <v>1538.5456497736886</v>
      </c>
      <c r="M3872" s="36">
        <f t="shared" si="725"/>
        <v>1538.5456497736886</v>
      </c>
      <c r="N3872" s="36">
        <f t="shared" si="726"/>
        <v>5.6840019571955398E-2</v>
      </c>
      <c r="O3872" s="36">
        <f t="shared" si="727"/>
        <v>2367122.7164375419</v>
      </c>
      <c r="P3872" s="35">
        <f t="shared" si="730"/>
        <v>2367122.7164375419</v>
      </c>
    </row>
    <row r="3873" spans="1:16" x14ac:dyDescent="0.4">
      <c r="A3873" s="1">
        <v>3872</v>
      </c>
      <c r="B3873" s="21">
        <v>43685</v>
      </c>
      <c r="C3873" s="43">
        <v>4</v>
      </c>
      <c r="D3873" s="23">
        <v>22255</v>
      </c>
      <c r="E3873" s="25">
        <f t="shared" si="731"/>
        <v>25363.5</v>
      </c>
      <c r="F3873" s="25">
        <f t="shared" si="732"/>
        <v>26177.25</v>
      </c>
      <c r="G3873" s="25">
        <f t="shared" si="721"/>
        <v>0.850165697313507</v>
      </c>
      <c r="H3873" s="25">
        <f t="shared" si="728"/>
        <v>0.99897478522145755</v>
      </c>
      <c r="I3873" s="4">
        <f t="shared" si="722"/>
        <v>22277.839570361532</v>
      </c>
      <c r="J3873" s="25">
        <f t="shared" si="729"/>
        <v>25598.841956359156</v>
      </c>
      <c r="K3873" s="15">
        <f t="shared" si="723"/>
        <v>25572.597645271922</v>
      </c>
      <c r="L3873" s="36">
        <f t="shared" si="724"/>
        <v>-3317.5976452719224</v>
      </c>
      <c r="M3873" s="36">
        <f t="shared" si="725"/>
        <v>3317.5976452719224</v>
      </c>
      <c r="N3873" s="36">
        <f t="shared" si="726"/>
        <v>0.14907201281832946</v>
      </c>
      <c r="O3873" s="36">
        <f t="shared" si="727"/>
        <v>11006454.135913804</v>
      </c>
      <c r="P3873" s="35">
        <f t="shared" si="730"/>
        <v>11006454.135913804</v>
      </c>
    </row>
    <row r="3874" spans="1:16" x14ac:dyDescent="0.4">
      <c r="A3874" s="1">
        <v>3873</v>
      </c>
      <c r="B3874" s="21">
        <v>43686</v>
      </c>
      <c r="C3874" s="43">
        <v>1</v>
      </c>
      <c r="D3874" s="23">
        <v>28723</v>
      </c>
      <c r="E3874" s="25">
        <f t="shared" si="731"/>
        <v>26991</v>
      </c>
      <c r="F3874" s="25">
        <f t="shared" si="732"/>
        <v>27404.875</v>
      </c>
      <c r="G3874" s="25">
        <f t="shared" si="721"/>
        <v>1.0480981942081473</v>
      </c>
      <c r="H3874" s="25">
        <f t="shared" si="728"/>
        <v>1.002565354379422</v>
      </c>
      <c r="I3874" s="4">
        <f t="shared" si="722"/>
        <v>28649.503869779393</v>
      </c>
      <c r="J3874" s="25">
        <f t="shared" si="729"/>
        <v>25599.187951948981</v>
      </c>
      <c r="K3874" s="15">
        <f t="shared" si="723"/>
        <v>25664.85894087116</v>
      </c>
      <c r="L3874" s="36">
        <f t="shared" si="724"/>
        <v>3058.1410591288404</v>
      </c>
      <c r="M3874" s="36">
        <f t="shared" si="725"/>
        <v>3058.1410591288404</v>
      </c>
      <c r="N3874" s="36">
        <f t="shared" si="726"/>
        <v>0.10647011311941094</v>
      </c>
      <c r="O3874" s="36">
        <f t="shared" si="727"/>
        <v>9352226.7375296652</v>
      </c>
      <c r="P3874" s="35">
        <f t="shared" si="730"/>
        <v>9352226.7375296652</v>
      </c>
    </row>
    <row r="3875" spans="1:16" x14ac:dyDescent="0.4">
      <c r="A3875" s="1">
        <v>3874</v>
      </c>
      <c r="B3875" s="21">
        <v>43687</v>
      </c>
      <c r="C3875" s="43">
        <v>2</v>
      </c>
      <c r="D3875" s="23">
        <v>29918</v>
      </c>
      <c r="E3875" s="25">
        <f t="shared" si="731"/>
        <v>27818.75</v>
      </c>
      <c r="F3875" s="25">
        <f t="shared" si="732"/>
        <v>28468.5</v>
      </c>
      <c r="G3875" s="25">
        <f t="shared" si="721"/>
        <v>1.0509159246184379</v>
      </c>
      <c r="H3875" s="25">
        <f t="shared" si="728"/>
        <v>1.001156956769502</v>
      </c>
      <c r="I3875" s="4">
        <f t="shared" si="722"/>
        <v>29883.426167799251</v>
      </c>
      <c r="J3875" s="25">
        <f t="shared" si="729"/>
        <v>25599.533947538806</v>
      </c>
      <c r="K3875" s="15">
        <f t="shared" si="723"/>
        <v>25629.151501635508</v>
      </c>
      <c r="L3875" s="36">
        <f t="shared" si="724"/>
        <v>4288.8484983644921</v>
      </c>
      <c r="M3875" s="36">
        <f t="shared" si="725"/>
        <v>4288.8484983644921</v>
      </c>
      <c r="N3875" s="36">
        <f t="shared" si="726"/>
        <v>0.14335344937377137</v>
      </c>
      <c r="O3875" s="36">
        <f t="shared" si="727"/>
        <v>18394221.441923358</v>
      </c>
      <c r="P3875" s="35">
        <f t="shared" si="730"/>
        <v>18394221.441923358</v>
      </c>
    </row>
    <row r="3876" spans="1:16" x14ac:dyDescent="0.4">
      <c r="A3876" s="1">
        <v>3875</v>
      </c>
      <c r="B3876" s="21">
        <v>43688</v>
      </c>
      <c r="C3876" s="43">
        <v>3</v>
      </c>
      <c r="D3876" s="23">
        <v>30379</v>
      </c>
      <c r="E3876" s="25">
        <f t="shared" si="731"/>
        <v>29118.25</v>
      </c>
      <c r="F3876" s="25">
        <f t="shared" si="732"/>
        <v>28135</v>
      </c>
      <c r="G3876" s="25">
        <f t="shared" si="721"/>
        <v>1.0797583081570996</v>
      </c>
      <c r="H3876" s="25">
        <f t="shared" si="728"/>
        <v>0.99730290362961838</v>
      </c>
      <c r="I3876" s="4">
        <f t="shared" si="722"/>
        <v>30461.156675106053</v>
      </c>
      <c r="J3876" s="25">
        <f t="shared" si="729"/>
        <v>25599.879943128632</v>
      </c>
      <c r="K3876" s="15">
        <f t="shared" si="723"/>
        <v>25530.834599851813</v>
      </c>
      <c r="L3876" s="36">
        <f t="shared" si="724"/>
        <v>4848.1654001481875</v>
      </c>
      <c r="M3876" s="36">
        <f t="shared" si="725"/>
        <v>4848.1654001481875</v>
      </c>
      <c r="N3876" s="36">
        <f t="shared" si="726"/>
        <v>0.15958936766016615</v>
      </c>
      <c r="O3876" s="36">
        <f t="shared" si="727"/>
        <v>23504707.747194033</v>
      </c>
      <c r="P3876" s="35">
        <f t="shared" si="730"/>
        <v>23504707.747194033</v>
      </c>
    </row>
    <row r="3877" spans="1:16" x14ac:dyDescent="0.4">
      <c r="A3877" s="1">
        <v>3876</v>
      </c>
      <c r="B3877" s="21">
        <v>43689</v>
      </c>
      <c r="C3877" s="43">
        <v>4</v>
      </c>
      <c r="D3877" s="23">
        <v>27453</v>
      </c>
      <c r="E3877" s="25">
        <f t="shared" si="731"/>
        <v>27151.75</v>
      </c>
      <c r="F3877" s="25">
        <f t="shared" si="732"/>
        <v>26875.625</v>
      </c>
      <c r="G3877" s="25">
        <f t="shared" si="721"/>
        <v>1.0214832213204343</v>
      </c>
      <c r="H3877" s="25">
        <f t="shared" si="728"/>
        <v>0.99897478522145755</v>
      </c>
      <c r="I3877" s="4">
        <f t="shared" si="722"/>
        <v>27481.17410582499</v>
      </c>
      <c r="J3877" s="25">
        <f t="shared" si="729"/>
        <v>25600.225938718457</v>
      </c>
      <c r="K3877" s="15">
        <f t="shared" si="723"/>
        <v>25573.980208752058</v>
      </c>
      <c r="L3877" s="36">
        <f t="shared" si="724"/>
        <v>1879.0197912479416</v>
      </c>
      <c r="M3877" s="36">
        <f t="shared" si="725"/>
        <v>1879.0197912479416</v>
      </c>
      <c r="N3877" s="36">
        <f t="shared" si="726"/>
        <v>6.8444971086873627E-2</v>
      </c>
      <c r="O3877" s="36">
        <f t="shared" si="727"/>
        <v>3530715.3759014579</v>
      </c>
      <c r="P3877" s="35">
        <f t="shared" si="730"/>
        <v>3530715.3759014579</v>
      </c>
    </row>
    <row r="3878" spans="1:16" x14ac:dyDescent="0.4">
      <c r="A3878" s="1">
        <v>3877</v>
      </c>
      <c r="B3878" s="21">
        <v>43690</v>
      </c>
      <c r="C3878" s="43">
        <v>1</v>
      </c>
      <c r="D3878" s="23">
        <v>20857</v>
      </c>
      <c r="E3878" s="25">
        <f t="shared" si="731"/>
        <v>26599.5</v>
      </c>
      <c r="F3878" s="25">
        <f t="shared" si="732"/>
        <v>25099.625</v>
      </c>
      <c r="G3878" s="25">
        <f t="shared" si="721"/>
        <v>0.83096859016817981</v>
      </c>
      <c r="H3878" s="25">
        <f t="shared" si="728"/>
        <v>1.002565354379422</v>
      </c>
      <c r="I3878" s="4">
        <f t="shared" si="722"/>
        <v>20803.63131330254</v>
      </c>
      <c r="J3878" s="25">
        <f t="shared" si="729"/>
        <v>25600.571934308282</v>
      </c>
      <c r="K3878" s="15">
        <f t="shared" si="723"/>
        <v>25666.246473635667</v>
      </c>
      <c r="L3878" s="36">
        <f t="shared" si="724"/>
        <v>-4809.2464736356669</v>
      </c>
      <c r="M3878" s="36">
        <f t="shared" si="725"/>
        <v>4809.2464736356669</v>
      </c>
      <c r="N3878" s="36">
        <f t="shared" si="726"/>
        <v>0.23058188970780394</v>
      </c>
      <c r="O3878" s="36">
        <f t="shared" si="727"/>
        <v>23128851.644177098</v>
      </c>
      <c r="P3878" s="35">
        <f t="shared" si="730"/>
        <v>23128851.644177098</v>
      </c>
    </row>
    <row r="3879" spans="1:16" x14ac:dyDescent="0.4">
      <c r="A3879" s="1">
        <v>3878</v>
      </c>
      <c r="B3879" s="21">
        <v>43691</v>
      </c>
      <c r="C3879" s="43">
        <v>2</v>
      </c>
      <c r="D3879" s="23">
        <v>27709</v>
      </c>
      <c r="E3879" s="25">
        <f t="shared" si="731"/>
        <v>23599.75</v>
      </c>
      <c r="F3879" s="25">
        <f t="shared" si="732"/>
        <v>23079.625</v>
      </c>
      <c r="G3879" s="25">
        <f t="shared" si="721"/>
        <v>1.2005827651012528</v>
      </c>
      <c r="H3879" s="25">
        <f t="shared" si="728"/>
        <v>1.001156956769502</v>
      </c>
      <c r="I3879" s="4">
        <f t="shared" si="722"/>
        <v>27676.978931865415</v>
      </c>
      <c r="J3879" s="25">
        <f t="shared" si="729"/>
        <v>25600.917929898111</v>
      </c>
      <c r="K3879" s="15">
        <f t="shared" si="723"/>
        <v>25630.53708520257</v>
      </c>
      <c r="L3879" s="36">
        <f t="shared" si="724"/>
        <v>2078.4629147974301</v>
      </c>
      <c r="M3879" s="36">
        <f t="shared" si="725"/>
        <v>2078.4629147974301</v>
      </c>
      <c r="N3879" s="36">
        <f t="shared" si="726"/>
        <v>7.5010390659981593E-2</v>
      </c>
      <c r="O3879" s="36">
        <f t="shared" si="727"/>
        <v>4320008.0881882291</v>
      </c>
      <c r="P3879" s="35">
        <f t="shared" si="730"/>
        <v>4320008.0881882291</v>
      </c>
    </row>
    <row r="3880" spans="1:16" x14ac:dyDescent="0.4">
      <c r="A3880" s="1">
        <v>3879</v>
      </c>
      <c r="B3880" s="21">
        <v>43692</v>
      </c>
      <c r="C3880" s="43">
        <v>3</v>
      </c>
      <c r="D3880" s="23">
        <v>18380</v>
      </c>
      <c r="E3880" s="25">
        <f t="shared" si="731"/>
        <v>22559.5</v>
      </c>
      <c r="F3880" s="25">
        <f t="shared" si="732"/>
        <v>23652.75</v>
      </c>
      <c r="G3880" s="25">
        <f t="shared" si="721"/>
        <v>0.77707666127617292</v>
      </c>
      <c r="H3880" s="25">
        <f t="shared" si="728"/>
        <v>0.99730290362961838</v>
      </c>
      <c r="I3880" s="4">
        <f t="shared" si="722"/>
        <v>18429.706695034376</v>
      </c>
      <c r="J3880" s="25">
        <f t="shared" si="729"/>
        <v>25601.263925487936</v>
      </c>
      <c r="K3880" s="15">
        <f t="shared" si="723"/>
        <v>25532.214849477321</v>
      </c>
      <c r="L3880" s="36">
        <f t="shared" si="724"/>
        <v>-7152.214849477321</v>
      </c>
      <c r="M3880" s="36">
        <f t="shared" si="725"/>
        <v>7152.214849477321</v>
      </c>
      <c r="N3880" s="36">
        <f t="shared" si="726"/>
        <v>0.38913029648951691</v>
      </c>
      <c r="O3880" s="36">
        <f t="shared" si="727"/>
        <v>51154177.2530839</v>
      </c>
      <c r="P3880" s="35">
        <f t="shared" si="730"/>
        <v>51154177.2530839</v>
      </c>
    </row>
    <row r="3881" spans="1:16" x14ac:dyDescent="0.4">
      <c r="A3881" s="1">
        <v>3880</v>
      </c>
      <c r="B3881" s="21">
        <v>43693</v>
      </c>
      <c r="C3881" s="43">
        <v>4</v>
      </c>
      <c r="D3881" s="23">
        <v>23292</v>
      </c>
      <c r="E3881" s="25">
        <f t="shared" si="731"/>
        <v>24746</v>
      </c>
      <c r="F3881" s="25">
        <f t="shared" si="732"/>
        <v>24869.5</v>
      </c>
      <c r="G3881" s="25">
        <f t="shared" si="721"/>
        <v>0.93656888960373152</v>
      </c>
      <c r="H3881" s="25">
        <f t="shared" si="728"/>
        <v>0.99897478522145755</v>
      </c>
      <c r="I3881" s="4">
        <f t="shared" si="722"/>
        <v>23315.903809160227</v>
      </c>
      <c r="J3881" s="25">
        <f t="shared" si="729"/>
        <v>25601.609921077761</v>
      </c>
      <c r="K3881" s="15">
        <f t="shared" si="723"/>
        <v>25575.362772232194</v>
      </c>
      <c r="L3881" s="36">
        <f t="shared" si="724"/>
        <v>-2283.3627722321944</v>
      </c>
      <c r="M3881" s="36">
        <f t="shared" si="725"/>
        <v>2283.3627722321944</v>
      </c>
      <c r="N3881" s="36">
        <f t="shared" si="726"/>
        <v>9.8032061318572658E-2</v>
      </c>
      <c r="O3881" s="36">
        <f t="shared" si="727"/>
        <v>5213745.5496158917</v>
      </c>
      <c r="P3881" s="35">
        <f t="shared" si="730"/>
        <v>5213745.5496158917</v>
      </c>
    </row>
    <row r="3882" spans="1:16" x14ac:dyDescent="0.4">
      <c r="A3882" s="1">
        <v>3881</v>
      </c>
      <c r="B3882" s="21">
        <v>43694</v>
      </c>
      <c r="C3882" s="43">
        <v>1</v>
      </c>
      <c r="D3882" s="23">
        <v>29603</v>
      </c>
      <c r="E3882" s="25">
        <f t="shared" si="731"/>
        <v>24993</v>
      </c>
      <c r="F3882" s="25">
        <f t="shared" si="732"/>
        <v>26029.125</v>
      </c>
      <c r="G3882" s="25">
        <f t="shared" si="721"/>
        <v>1.1373029250887228</v>
      </c>
      <c r="H3882" s="25">
        <f t="shared" si="728"/>
        <v>1.002565354379422</v>
      </c>
      <c r="I3882" s="4">
        <f t="shared" si="722"/>
        <v>29527.252134424656</v>
      </c>
      <c r="J3882" s="25">
        <f t="shared" si="729"/>
        <v>25601.955916667586</v>
      </c>
      <c r="K3882" s="15">
        <f t="shared" si="723"/>
        <v>25667.634006400178</v>
      </c>
      <c r="L3882" s="36">
        <f t="shared" si="724"/>
        <v>3935.3659935998221</v>
      </c>
      <c r="M3882" s="36">
        <f t="shared" si="725"/>
        <v>3935.3659935998221</v>
      </c>
      <c r="N3882" s="36">
        <f t="shared" si="726"/>
        <v>0.13293808038373889</v>
      </c>
      <c r="O3882" s="36">
        <f t="shared" si="727"/>
        <v>15487105.503581915</v>
      </c>
      <c r="P3882" s="35">
        <f t="shared" si="730"/>
        <v>15487105.503581915</v>
      </c>
    </row>
    <row r="3883" spans="1:16" x14ac:dyDescent="0.4">
      <c r="A3883" s="1">
        <v>3882</v>
      </c>
      <c r="B3883" s="21">
        <v>43695</v>
      </c>
      <c r="C3883" s="43">
        <v>2</v>
      </c>
      <c r="D3883" s="23">
        <v>28697</v>
      </c>
      <c r="E3883" s="25">
        <f t="shared" si="731"/>
        <v>27065.25</v>
      </c>
      <c r="F3883" s="25">
        <f t="shared" si="732"/>
        <v>27453.25</v>
      </c>
      <c r="G3883" s="25">
        <f t="shared" si="721"/>
        <v>1.0453042900203073</v>
      </c>
      <c r="H3883" s="25">
        <f t="shared" si="728"/>
        <v>1.001156956769502</v>
      </c>
      <c r="I3883" s="4">
        <f t="shared" si="722"/>
        <v>28663.837179535232</v>
      </c>
      <c r="J3883" s="25">
        <f t="shared" si="729"/>
        <v>25602.301912257411</v>
      </c>
      <c r="K3883" s="15">
        <f t="shared" si="723"/>
        <v>25631.922668769632</v>
      </c>
      <c r="L3883" s="36">
        <f t="shared" si="724"/>
        <v>3065.0773312303681</v>
      </c>
      <c r="M3883" s="36">
        <f t="shared" si="725"/>
        <v>3065.0773312303681</v>
      </c>
      <c r="N3883" s="36">
        <f t="shared" si="726"/>
        <v>0.10680828418407388</v>
      </c>
      <c r="O3883" s="36">
        <f t="shared" si="727"/>
        <v>9394699.0464222766</v>
      </c>
      <c r="P3883" s="35">
        <f t="shared" si="730"/>
        <v>9394699.0464222766</v>
      </c>
    </row>
    <row r="3884" spans="1:16" x14ac:dyDescent="0.4">
      <c r="A3884" s="1">
        <v>3883</v>
      </c>
      <c r="B3884" s="21">
        <v>43696</v>
      </c>
      <c r="C3884" s="43">
        <v>3</v>
      </c>
      <c r="D3884" s="23">
        <v>26669</v>
      </c>
      <c r="E3884" s="25">
        <f t="shared" si="731"/>
        <v>27841.25</v>
      </c>
      <c r="F3884" s="25">
        <f t="shared" si="732"/>
        <v>28100</v>
      </c>
      <c r="G3884" s="25">
        <f t="shared" si="721"/>
        <v>0.94907473309608537</v>
      </c>
      <c r="H3884" s="25">
        <f t="shared" si="728"/>
        <v>0.99730290362961838</v>
      </c>
      <c r="I3884" s="4">
        <f t="shared" si="722"/>
        <v>26741.123386826537</v>
      </c>
      <c r="J3884" s="25">
        <f t="shared" si="729"/>
        <v>25602.647907847237</v>
      </c>
      <c r="K3884" s="15">
        <f t="shared" si="723"/>
        <v>25533.595099102822</v>
      </c>
      <c r="L3884" s="36">
        <f t="shared" si="724"/>
        <v>1135.4049008971779</v>
      </c>
      <c r="M3884" s="36">
        <f t="shared" si="725"/>
        <v>1135.4049008971779</v>
      </c>
      <c r="N3884" s="36">
        <f t="shared" si="726"/>
        <v>4.2573958562269969E-2</v>
      </c>
      <c r="O3884" s="36">
        <f t="shared" si="727"/>
        <v>1289144.2889813303</v>
      </c>
      <c r="P3884" s="35">
        <f t="shared" si="730"/>
        <v>1289144.2889813303</v>
      </c>
    </row>
    <row r="3885" spans="1:16" x14ac:dyDescent="0.4">
      <c r="A3885" s="1">
        <v>3884</v>
      </c>
      <c r="B3885" s="21">
        <v>43697</v>
      </c>
      <c r="C3885" s="43">
        <v>4</v>
      </c>
      <c r="D3885" s="23">
        <v>26396</v>
      </c>
      <c r="E3885" s="25">
        <f t="shared" si="731"/>
        <v>28358.75</v>
      </c>
      <c r="F3885" s="25">
        <f t="shared" si="732"/>
        <v>27901.5</v>
      </c>
      <c r="G3885" s="25">
        <f t="shared" ref="G3885:G3896" si="733">D3885/F3885</f>
        <v>0.94604232747343331</v>
      </c>
      <c r="H3885" s="25">
        <f t="shared" si="728"/>
        <v>0.99897478522145755</v>
      </c>
      <c r="I3885" s="4">
        <f t="shared" ref="I3885:I3896" si="734">D3885/H3885</f>
        <v>26423.089341687846</v>
      </c>
      <c r="J3885" s="25">
        <f t="shared" si="729"/>
        <v>25602.993903437062</v>
      </c>
      <c r="K3885" s="15">
        <f t="shared" ref="K3885:K3896" si="735">H3885*J3885</f>
        <v>25576.745335712327</v>
      </c>
      <c r="L3885" s="36">
        <f t="shared" ref="L3885:L3896" si="736">D3885-K3885</f>
        <v>819.25466428767322</v>
      </c>
      <c r="M3885" s="36">
        <f t="shared" ref="M3885:M3896" si="737">ABS(L3885)</f>
        <v>819.25466428767322</v>
      </c>
      <c r="N3885" s="36">
        <f t="shared" ref="N3885:N3896" si="738">M3885/D3885</f>
        <v>3.1037076234568618E-2</v>
      </c>
      <c r="O3885" s="36">
        <f t="shared" ref="O3885:O3896" si="739">L3885^2</f>
        <v>671178.20495710813</v>
      </c>
      <c r="P3885" s="35">
        <f t="shared" si="730"/>
        <v>671178.20495710813</v>
      </c>
    </row>
    <row r="3886" spans="1:16" x14ac:dyDescent="0.4">
      <c r="A3886" s="1">
        <v>3885</v>
      </c>
      <c r="B3886" s="21">
        <v>43698</v>
      </c>
      <c r="C3886" s="43">
        <v>1</v>
      </c>
      <c r="D3886" s="23">
        <v>31673</v>
      </c>
      <c r="E3886" s="25">
        <f t="shared" si="731"/>
        <v>27444.25</v>
      </c>
      <c r="F3886" s="25">
        <f t="shared" si="732"/>
        <v>28035.125</v>
      </c>
      <c r="G3886" s="25">
        <f t="shared" si="733"/>
        <v>1.1297613261934805</v>
      </c>
      <c r="H3886" s="25">
        <f t="shared" si="728"/>
        <v>1.002565354379422</v>
      </c>
      <c r="I3886" s="4">
        <f t="shared" si="734"/>
        <v>31591.955438760673</v>
      </c>
      <c r="J3886" s="25">
        <f t="shared" si="729"/>
        <v>25603.339899026887</v>
      </c>
      <c r="K3886" s="15">
        <f t="shared" si="735"/>
        <v>25669.021539164685</v>
      </c>
      <c r="L3886" s="36">
        <f t="shared" si="736"/>
        <v>6003.9784608353148</v>
      </c>
      <c r="M3886" s="36">
        <f t="shared" si="737"/>
        <v>6003.9784608353148</v>
      </c>
      <c r="N3886" s="36">
        <f t="shared" si="738"/>
        <v>0.18956140753434517</v>
      </c>
      <c r="O3886" s="36">
        <f t="shared" si="739"/>
        <v>36047757.358174399</v>
      </c>
      <c r="P3886" s="35">
        <f t="shared" si="730"/>
        <v>36047757.358174399</v>
      </c>
    </row>
    <row r="3887" spans="1:16" x14ac:dyDescent="0.4">
      <c r="A3887" s="1">
        <v>3886</v>
      </c>
      <c r="B3887" s="21">
        <v>43699</v>
      </c>
      <c r="C3887" s="43">
        <v>2</v>
      </c>
      <c r="D3887" s="23">
        <v>25039</v>
      </c>
      <c r="E3887" s="25">
        <f t="shared" si="731"/>
        <v>28626</v>
      </c>
      <c r="F3887" s="25">
        <f t="shared" si="732"/>
        <v>31256.25</v>
      </c>
      <c r="G3887" s="25">
        <f t="shared" si="733"/>
        <v>0.80108778244351131</v>
      </c>
      <c r="H3887" s="25">
        <f t="shared" si="728"/>
        <v>1.001156956769502</v>
      </c>
      <c r="I3887" s="4">
        <f t="shared" si="734"/>
        <v>25010.064436644341</v>
      </c>
      <c r="J3887" s="25">
        <f t="shared" si="729"/>
        <v>25603.685894616712</v>
      </c>
      <c r="K3887" s="15">
        <f t="shared" si="735"/>
        <v>25633.30825233669</v>
      </c>
      <c r="L3887" s="36">
        <f t="shared" si="736"/>
        <v>-594.3082523366902</v>
      </c>
      <c r="M3887" s="36">
        <f t="shared" si="737"/>
        <v>594.3082523366902</v>
      </c>
      <c r="N3887" s="36">
        <f t="shared" si="738"/>
        <v>2.373530302075523E-2</v>
      </c>
      <c r="O3887" s="36">
        <f t="shared" si="739"/>
        <v>353202.29879549105</v>
      </c>
      <c r="P3887" s="35">
        <f t="shared" si="730"/>
        <v>353202.29879549105</v>
      </c>
    </row>
    <row r="3888" spans="1:16" x14ac:dyDescent="0.4">
      <c r="A3888" s="1">
        <v>3887</v>
      </c>
      <c r="B3888" s="21">
        <v>43700</v>
      </c>
      <c r="C3888" s="43">
        <v>3</v>
      </c>
      <c r="D3888" s="23">
        <v>31396</v>
      </c>
      <c r="E3888" s="25">
        <f t="shared" si="731"/>
        <v>33886.5</v>
      </c>
      <c r="F3888" s="25">
        <f t="shared" si="732"/>
        <v>33832.5</v>
      </c>
      <c r="G3888" s="25">
        <f t="shared" si="733"/>
        <v>0.92798344786817411</v>
      </c>
      <c r="H3888" s="25">
        <f t="shared" si="728"/>
        <v>0.99730290362961838</v>
      </c>
      <c r="I3888" s="4">
        <f t="shared" si="734"/>
        <v>31480.907040114213</v>
      </c>
      <c r="J3888" s="25">
        <f t="shared" si="729"/>
        <v>25604.031890206541</v>
      </c>
      <c r="K3888" s="15">
        <f t="shared" si="735"/>
        <v>25534.975348728331</v>
      </c>
      <c r="L3888" s="36">
        <f t="shared" si="736"/>
        <v>5861.0246512716694</v>
      </c>
      <c r="M3888" s="36">
        <f t="shared" si="737"/>
        <v>5861.0246512716694</v>
      </c>
      <c r="N3888" s="36">
        <f t="shared" si="738"/>
        <v>0.18668061699807839</v>
      </c>
      <c r="O3888" s="36">
        <f t="shared" si="739"/>
        <v>34351609.962814197</v>
      </c>
      <c r="P3888" s="35">
        <f t="shared" si="730"/>
        <v>34351609.962814197</v>
      </c>
    </row>
    <row r="3889" spans="1:16" x14ac:dyDescent="0.4">
      <c r="A3889" s="1">
        <v>3888</v>
      </c>
      <c r="B3889" s="21">
        <v>43701</v>
      </c>
      <c r="C3889" s="43">
        <v>4</v>
      </c>
      <c r="D3889" s="23">
        <v>47438</v>
      </c>
      <c r="E3889" s="25">
        <f t="shared" si="731"/>
        <v>33778.5</v>
      </c>
      <c r="F3889" s="25">
        <f t="shared" si="732"/>
        <v>33984.625</v>
      </c>
      <c r="G3889" s="25">
        <f t="shared" si="733"/>
        <v>1.3958665131658801</v>
      </c>
      <c r="H3889" s="25">
        <f t="shared" si="728"/>
        <v>0.99897478522145755</v>
      </c>
      <c r="I3889" s="4">
        <f t="shared" si="734"/>
        <v>47486.684050272313</v>
      </c>
      <c r="J3889" s="25">
        <f t="shared" si="729"/>
        <v>25604.377885796366</v>
      </c>
      <c r="K3889" s="15">
        <f t="shared" si="735"/>
        <v>25578.127899192463</v>
      </c>
      <c r="L3889" s="36">
        <f t="shared" si="736"/>
        <v>21859.872100807537</v>
      </c>
      <c r="M3889" s="36">
        <f t="shared" si="737"/>
        <v>21859.872100807537</v>
      </c>
      <c r="N3889" s="36">
        <f t="shared" si="738"/>
        <v>0.46080931111782825</v>
      </c>
      <c r="O3889" s="36">
        <f t="shared" si="739"/>
        <v>477854008.26366371</v>
      </c>
      <c r="P3889" s="35">
        <f t="shared" si="730"/>
        <v>477854008.26366371</v>
      </c>
    </row>
    <row r="3890" spans="1:16" x14ac:dyDescent="0.4">
      <c r="A3890" s="1">
        <v>3889</v>
      </c>
      <c r="B3890" s="21">
        <v>43702</v>
      </c>
      <c r="C3890" s="43">
        <v>1</v>
      </c>
      <c r="D3890" s="23">
        <v>31241</v>
      </c>
      <c r="E3890" s="25">
        <f t="shared" si="731"/>
        <v>34190.75</v>
      </c>
      <c r="F3890" s="25">
        <f t="shared" si="732"/>
        <v>33435.5</v>
      </c>
      <c r="G3890" s="25">
        <f t="shared" si="733"/>
        <v>0.93436616769601177</v>
      </c>
      <c r="H3890" s="25">
        <f t="shared" si="728"/>
        <v>1.002565354379422</v>
      </c>
      <c r="I3890" s="4">
        <f t="shared" si="734"/>
        <v>31161.060836116634</v>
      </c>
      <c r="J3890" s="25">
        <f t="shared" si="729"/>
        <v>25604.723881386191</v>
      </c>
      <c r="K3890" s="15">
        <f t="shared" si="735"/>
        <v>25670.409071929196</v>
      </c>
      <c r="L3890" s="36">
        <f t="shared" si="736"/>
        <v>5570.5909280708038</v>
      </c>
      <c r="M3890" s="36">
        <f t="shared" si="737"/>
        <v>5570.5909280708038</v>
      </c>
      <c r="N3890" s="36">
        <f t="shared" si="738"/>
        <v>0.17831026305402528</v>
      </c>
      <c r="O3890" s="36">
        <f t="shared" si="739"/>
        <v>31031483.287904739</v>
      </c>
      <c r="P3890" s="35">
        <f t="shared" si="730"/>
        <v>31031483.287904739</v>
      </c>
    </row>
    <row r="3891" spans="1:16" x14ac:dyDescent="0.4">
      <c r="A3891" s="1">
        <v>3890</v>
      </c>
      <c r="B3891" s="21">
        <v>43703</v>
      </c>
      <c r="C3891" s="43">
        <v>2</v>
      </c>
      <c r="D3891" s="23">
        <v>26688</v>
      </c>
      <c r="E3891" s="25">
        <f t="shared" si="731"/>
        <v>32680.25</v>
      </c>
      <c r="F3891" s="25">
        <f t="shared" si="732"/>
        <v>29936.25</v>
      </c>
      <c r="G3891" s="25">
        <f t="shared" si="733"/>
        <v>0.89149442565451587</v>
      </c>
      <c r="H3891" s="25">
        <f t="shared" si="728"/>
        <v>1.001156956769502</v>
      </c>
      <c r="I3891" s="4">
        <f t="shared" si="734"/>
        <v>26657.158819647917</v>
      </c>
      <c r="J3891" s="25">
        <f t="shared" si="729"/>
        <v>25605.069876976017</v>
      </c>
      <c r="K3891" s="15">
        <f t="shared" si="735"/>
        <v>25634.693835903756</v>
      </c>
      <c r="L3891" s="36">
        <f t="shared" si="736"/>
        <v>1053.3061640962442</v>
      </c>
      <c r="M3891" s="36">
        <f t="shared" si="737"/>
        <v>1053.3061640962442</v>
      </c>
      <c r="N3891" s="36">
        <f t="shared" si="738"/>
        <v>3.9467407227826892E-2</v>
      </c>
      <c r="O3891" s="36">
        <f t="shared" si="739"/>
        <v>1109453.875323144</v>
      </c>
      <c r="P3891" s="35">
        <f t="shared" si="730"/>
        <v>1109453.875323144</v>
      </c>
    </row>
    <row r="3892" spans="1:16" x14ac:dyDescent="0.4">
      <c r="A3892" s="1">
        <v>3891</v>
      </c>
      <c r="B3892" s="21">
        <v>43704</v>
      </c>
      <c r="C3892" s="43">
        <v>3</v>
      </c>
      <c r="D3892" s="23">
        <v>25354</v>
      </c>
      <c r="E3892" s="25">
        <f t="shared" si="731"/>
        <v>27192.25</v>
      </c>
      <c r="F3892" s="25">
        <f t="shared" si="732"/>
        <v>26323.125</v>
      </c>
      <c r="G3892" s="25">
        <f t="shared" si="733"/>
        <v>0.96318351259586388</v>
      </c>
      <c r="H3892" s="25">
        <f t="shared" si="728"/>
        <v>0.99730290362961838</v>
      </c>
      <c r="I3892" s="4">
        <f t="shared" si="734"/>
        <v>25422.56711348757</v>
      </c>
      <c r="J3892" s="25">
        <f t="shared" si="729"/>
        <v>25605.415872565842</v>
      </c>
      <c r="K3892" s="15">
        <f t="shared" si="735"/>
        <v>25536.355598353832</v>
      </c>
      <c r="L3892" s="36">
        <f t="shared" si="736"/>
        <v>-182.35559835383174</v>
      </c>
      <c r="M3892" s="36">
        <f t="shared" si="737"/>
        <v>182.35559835383174</v>
      </c>
      <c r="N3892" s="36">
        <f t="shared" si="738"/>
        <v>7.1923798356800404E-3</v>
      </c>
      <c r="O3892" s="36">
        <f t="shared" si="739"/>
        <v>33253.564250984004</v>
      </c>
      <c r="P3892" s="35">
        <f t="shared" si="730"/>
        <v>33253.564250984004</v>
      </c>
    </row>
    <row r="3893" spans="1:16" x14ac:dyDescent="0.4">
      <c r="A3893" s="1">
        <v>3892</v>
      </c>
      <c r="B3893" s="21">
        <v>43705</v>
      </c>
      <c r="C3893" s="43">
        <v>4</v>
      </c>
      <c r="D3893" s="23">
        <v>25486</v>
      </c>
      <c r="E3893" s="25">
        <f t="shared" si="731"/>
        <v>25454</v>
      </c>
      <c r="F3893" s="25">
        <f t="shared" si="732"/>
        <v>25242.25</v>
      </c>
      <c r="G3893" s="25">
        <f t="shared" si="733"/>
        <v>1.0096564292010419</v>
      </c>
      <c r="H3893" s="25">
        <f t="shared" si="728"/>
        <v>0.99897478522145755</v>
      </c>
      <c r="I3893" s="4">
        <f t="shared" si="734"/>
        <v>25512.155438788319</v>
      </c>
      <c r="J3893" s="25">
        <f t="shared" si="729"/>
        <v>25605.761868155667</v>
      </c>
      <c r="K3893" s="15">
        <f t="shared" si="735"/>
        <v>25579.510462672595</v>
      </c>
      <c r="L3893" s="36">
        <f t="shared" si="736"/>
        <v>-93.510462672595168</v>
      </c>
      <c r="M3893" s="36">
        <f t="shared" si="737"/>
        <v>93.510462672595168</v>
      </c>
      <c r="N3893" s="36">
        <f t="shared" si="738"/>
        <v>3.6690913706582109E-3</v>
      </c>
      <c r="O3893" s="36">
        <f t="shared" si="739"/>
        <v>8744.2066292428135</v>
      </c>
      <c r="P3893" s="35">
        <f t="shared" si="730"/>
        <v>8744.2066292428135</v>
      </c>
    </row>
    <row r="3894" spans="1:16" x14ac:dyDescent="0.4">
      <c r="A3894" s="1">
        <v>3893</v>
      </c>
      <c r="B3894" s="21">
        <v>43706</v>
      </c>
      <c r="C3894" s="43">
        <v>1</v>
      </c>
      <c r="D3894" s="23">
        <v>24288</v>
      </c>
      <c r="E3894" s="25">
        <f t="shared" si="731"/>
        <v>25030.5</v>
      </c>
      <c r="F3894" s="25">
        <f t="shared" si="732"/>
        <v>25421.75</v>
      </c>
      <c r="G3894" s="25">
        <f t="shared" si="733"/>
        <v>0.95540236215052077</v>
      </c>
      <c r="H3894" s="25">
        <f t="shared" si="728"/>
        <v>1.002565354379422</v>
      </c>
      <c r="I3894" s="4">
        <f t="shared" si="734"/>
        <v>24225.85210420924</v>
      </c>
      <c r="J3894" s="25">
        <f t="shared" si="729"/>
        <v>25606.107863745492</v>
      </c>
      <c r="K3894" s="15">
        <f t="shared" si="735"/>
        <v>25671.796604693704</v>
      </c>
      <c r="L3894" s="36">
        <f t="shared" si="736"/>
        <v>-1383.7966046937036</v>
      </c>
      <c r="M3894" s="36">
        <f t="shared" si="737"/>
        <v>1383.7966046937036</v>
      </c>
      <c r="N3894" s="36">
        <f t="shared" si="738"/>
        <v>5.6974497887586607E-2</v>
      </c>
      <c r="O3894" s="36">
        <f t="shared" si="739"/>
        <v>1914893.043161822</v>
      </c>
      <c r="P3894" s="35">
        <f t="shared" si="730"/>
        <v>1914893.043161822</v>
      </c>
    </row>
    <row r="3895" spans="1:16" x14ac:dyDescent="0.4">
      <c r="A3895" s="1">
        <v>3894</v>
      </c>
      <c r="B3895" s="21">
        <v>43707</v>
      </c>
      <c r="C3895" s="43">
        <v>2</v>
      </c>
      <c r="D3895" s="23">
        <v>24994</v>
      </c>
      <c r="E3895" s="25">
        <f t="shared" si="731"/>
        <v>25813</v>
      </c>
      <c r="F3895" s="25">
        <f t="shared" si="732"/>
        <v>25867.5</v>
      </c>
      <c r="G3895" s="25">
        <f t="shared" si="733"/>
        <v>0.96623175799748717</v>
      </c>
      <c r="H3895" s="25">
        <f t="shared" si="728"/>
        <v>1.001156956769502</v>
      </c>
      <c r="I3895" s="4">
        <f t="shared" si="734"/>
        <v>24965.116439533875</v>
      </c>
      <c r="J3895" s="25">
        <f t="shared" si="729"/>
        <v>25606.453859335317</v>
      </c>
      <c r="K3895" s="15">
        <f t="shared" si="735"/>
        <v>25636.079419470814</v>
      </c>
      <c r="L3895" s="36">
        <f t="shared" si="736"/>
        <v>-642.07941947081417</v>
      </c>
      <c r="M3895" s="36">
        <f t="shared" si="737"/>
        <v>642.07941947081417</v>
      </c>
      <c r="N3895" s="36">
        <f t="shared" si="738"/>
        <v>2.5689342220965597E-2</v>
      </c>
      <c r="O3895" s="36">
        <f t="shared" si="739"/>
        <v>412265.98090797773</v>
      </c>
      <c r="P3895" s="35">
        <f t="shared" si="730"/>
        <v>412265.98090797773</v>
      </c>
    </row>
    <row r="3896" spans="1:16" x14ac:dyDescent="0.4">
      <c r="A3896" s="1">
        <v>3895</v>
      </c>
      <c r="B3896" s="21">
        <v>43708</v>
      </c>
      <c r="C3896" s="43">
        <v>3</v>
      </c>
      <c r="D3896" s="23">
        <v>28484</v>
      </c>
      <c r="E3896" s="25">
        <f t="shared" si="731"/>
        <v>25922</v>
      </c>
      <c r="F3896" s="25">
        <f t="shared" si="732"/>
        <v>25922</v>
      </c>
      <c r="G3896" s="25">
        <f t="shared" si="733"/>
        <v>1.0988349664377748</v>
      </c>
      <c r="H3896" s="25">
        <f t="shared" si="728"/>
        <v>0.99730290362961838</v>
      </c>
      <c r="I3896" s="4">
        <f t="shared" si="734"/>
        <v>28561.031855351423</v>
      </c>
      <c r="J3896" s="25">
        <f t="shared" si="729"/>
        <v>25606.799854925146</v>
      </c>
      <c r="K3896" s="15">
        <f t="shared" si="735"/>
        <v>25537.73584797934</v>
      </c>
      <c r="L3896" s="36">
        <f t="shared" si="736"/>
        <v>2946.2641520206598</v>
      </c>
      <c r="M3896" s="36">
        <f t="shared" si="737"/>
        <v>2946.2641520206598</v>
      </c>
      <c r="N3896" s="36">
        <f t="shared" si="738"/>
        <v>0.10343575874247507</v>
      </c>
      <c r="O3896" s="36">
        <f t="shared" si="739"/>
        <v>8680472.4534820169</v>
      </c>
      <c r="P3896" s="35">
        <f t="shared" si="730"/>
        <v>8680472.4534820169</v>
      </c>
    </row>
    <row r="3897" spans="1:16" x14ac:dyDescent="0.4">
      <c r="C3897" s="43"/>
      <c r="K3897" s="26"/>
      <c r="L3897" s="38"/>
      <c r="M3897" s="38"/>
      <c r="N3897" s="33"/>
      <c r="O3897" s="38"/>
    </row>
    <row r="3898" spans="1:16" x14ac:dyDescent="0.4">
      <c r="C3898" s="43"/>
    </row>
    <row r="3899" spans="1:16" x14ac:dyDescent="0.4">
      <c r="C3899" s="43"/>
    </row>
    <row r="3900" spans="1:16" x14ac:dyDescent="0.4">
      <c r="C3900" s="43"/>
    </row>
    <row r="3901" spans="1:16" x14ac:dyDescent="0.4">
      <c r="C3901" s="43"/>
    </row>
    <row r="3902" spans="1:16" x14ac:dyDescent="0.4">
      <c r="C3902" s="43"/>
    </row>
    <row r="3903" spans="1:16" x14ac:dyDescent="0.4">
      <c r="C3903" s="43"/>
    </row>
    <row r="3904" spans="1:16" x14ac:dyDescent="0.4">
      <c r="C3904" s="43"/>
    </row>
    <row r="3905" spans="3:3" x14ac:dyDescent="0.4">
      <c r="C3905" s="43"/>
    </row>
    <row r="3906" spans="3:3" x14ac:dyDescent="0.4">
      <c r="C3906" s="43"/>
    </row>
    <row r="3907" spans="3:3" x14ac:dyDescent="0.4">
      <c r="C3907" s="43"/>
    </row>
    <row r="3908" spans="3:3" x14ac:dyDescent="0.4">
      <c r="C3908" s="43"/>
    </row>
    <row r="3909" spans="3:3" x14ac:dyDescent="0.4">
      <c r="C3909" s="43"/>
    </row>
    <row r="3910" spans="3:3" x14ac:dyDescent="0.4">
      <c r="C3910" s="43"/>
    </row>
    <row r="3911" spans="3:3" x14ac:dyDescent="0.4">
      <c r="C3911" s="43"/>
    </row>
    <row r="3912" spans="3:3" x14ac:dyDescent="0.4">
      <c r="C3912" s="43"/>
    </row>
    <row r="3913" spans="3:3" x14ac:dyDescent="0.4">
      <c r="C3913" s="43"/>
    </row>
    <row r="3914" spans="3:3" x14ac:dyDescent="0.4">
      <c r="C3914" s="43"/>
    </row>
    <row r="3915" spans="3:3" x14ac:dyDescent="0.4">
      <c r="C3915" s="43"/>
    </row>
    <row r="3916" spans="3:3" x14ac:dyDescent="0.4">
      <c r="C3916" s="43"/>
    </row>
    <row r="3917" spans="3:3" x14ac:dyDescent="0.4">
      <c r="C3917" s="43"/>
    </row>
    <row r="3918" spans="3:3" x14ac:dyDescent="0.4">
      <c r="C3918" s="43"/>
    </row>
    <row r="3919" spans="3:3" x14ac:dyDescent="0.4">
      <c r="C3919" s="43"/>
    </row>
    <row r="3920" spans="3:3" x14ac:dyDescent="0.4">
      <c r="C3920" s="43"/>
    </row>
    <row r="3921" spans="3:3" x14ac:dyDescent="0.4">
      <c r="C3921" s="43"/>
    </row>
    <row r="3922" spans="3:3" x14ac:dyDescent="0.4">
      <c r="C3922" s="43"/>
    </row>
    <row r="3923" spans="3:3" x14ac:dyDescent="0.4">
      <c r="C3923" s="43"/>
    </row>
    <row r="3924" spans="3:3" x14ac:dyDescent="0.4">
      <c r="C3924" s="43"/>
    </row>
    <row r="3925" spans="3:3" x14ac:dyDescent="0.4">
      <c r="C3925" s="43"/>
    </row>
    <row r="3926" spans="3:3" x14ac:dyDescent="0.4">
      <c r="C3926" s="43"/>
    </row>
    <row r="3927" spans="3:3" x14ac:dyDescent="0.4">
      <c r="C3927" s="43"/>
    </row>
    <row r="3928" spans="3:3" x14ac:dyDescent="0.4">
      <c r="C3928" s="43"/>
    </row>
    <row r="3929" spans="3:3" x14ac:dyDescent="0.4">
      <c r="C3929" s="43"/>
    </row>
    <row r="3930" spans="3:3" x14ac:dyDescent="0.4">
      <c r="C3930" s="43"/>
    </row>
    <row r="3931" spans="3:3" x14ac:dyDescent="0.4">
      <c r="C3931" s="43"/>
    </row>
    <row r="3932" spans="3:3" x14ac:dyDescent="0.4">
      <c r="C3932" s="43"/>
    </row>
    <row r="3933" spans="3:3" x14ac:dyDescent="0.4">
      <c r="C3933" s="43"/>
    </row>
    <row r="3934" spans="3:3" x14ac:dyDescent="0.4">
      <c r="C3934" s="43"/>
    </row>
    <row r="3935" spans="3:3" x14ac:dyDescent="0.4">
      <c r="C3935" s="43"/>
    </row>
    <row r="3936" spans="3:3" x14ac:dyDescent="0.4">
      <c r="C3936" s="43"/>
    </row>
    <row r="3937" spans="3:3" x14ac:dyDescent="0.4">
      <c r="C3937" s="43"/>
    </row>
    <row r="3938" spans="3:3" x14ac:dyDescent="0.4">
      <c r="C3938" s="43"/>
    </row>
    <row r="3939" spans="3:3" x14ac:dyDescent="0.4">
      <c r="C3939" s="43"/>
    </row>
    <row r="3940" spans="3:3" x14ac:dyDescent="0.4">
      <c r="C3940" s="43"/>
    </row>
    <row r="3941" spans="3:3" x14ac:dyDescent="0.4">
      <c r="C3941" s="43"/>
    </row>
    <row r="3942" spans="3:3" x14ac:dyDescent="0.4">
      <c r="C3942" s="43"/>
    </row>
    <row r="3943" spans="3:3" x14ac:dyDescent="0.4">
      <c r="C3943" s="43"/>
    </row>
    <row r="3944" spans="3:3" x14ac:dyDescent="0.4">
      <c r="C3944" s="43"/>
    </row>
    <row r="3945" spans="3:3" x14ac:dyDescent="0.4">
      <c r="C3945" s="43"/>
    </row>
    <row r="3946" spans="3:3" x14ac:dyDescent="0.4">
      <c r="C3946" s="43"/>
    </row>
    <row r="3947" spans="3:3" x14ac:dyDescent="0.4">
      <c r="C3947" s="43"/>
    </row>
    <row r="3948" spans="3:3" x14ac:dyDescent="0.4">
      <c r="C3948" s="43"/>
    </row>
    <row r="3949" spans="3:3" x14ac:dyDescent="0.4">
      <c r="C3949" s="43"/>
    </row>
    <row r="3950" spans="3:3" x14ac:dyDescent="0.4">
      <c r="C3950" s="43"/>
    </row>
    <row r="3951" spans="3:3" x14ac:dyDescent="0.4">
      <c r="C3951" s="43"/>
    </row>
    <row r="3952" spans="3:3" x14ac:dyDescent="0.4">
      <c r="C3952" s="43"/>
    </row>
    <row r="3953" spans="3:3" x14ac:dyDescent="0.4">
      <c r="C3953" s="43"/>
    </row>
    <row r="3954" spans="3:3" x14ac:dyDescent="0.4">
      <c r="C3954" s="43"/>
    </row>
    <row r="3955" spans="3:3" x14ac:dyDescent="0.4">
      <c r="C3955" s="43"/>
    </row>
    <row r="3956" spans="3:3" x14ac:dyDescent="0.4">
      <c r="C3956" s="43"/>
    </row>
    <row r="3957" spans="3:3" x14ac:dyDescent="0.4">
      <c r="C3957" s="43"/>
    </row>
    <row r="3958" spans="3:3" x14ac:dyDescent="0.4">
      <c r="C3958" s="43"/>
    </row>
    <row r="3959" spans="3:3" x14ac:dyDescent="0.4">
      <c r="C3959" s="43"/>
    </row>
    <row r="3960" spans="3:3" x14ac:dyDescent="0.4">
      <c r="C3960" s="43"/>
    </row>
    <row r="3961" spans="3:3" x14ac:dyDescent="0.4">
      <c r="C3961" s="43"/>
    </row>
    <row r="3962" spans="3:3" x14ac:dyDescent="0.4">
      <c r="C3962" s="43"/>
    </row>
    <row r="3963" spans="3:3" x14ac:dyDescent="0.4">
      <c r="C3963" s="43"/>
    </row>
    <row r="3964" spans="3:3" x14ac:dyDescent="0.4">
      <c r="C3964" s="43"/>
    </row>
    <row r="3965" spans="3:3" x14ac:dyDescent="0.4">
      <c r="C3965" s="43"/>
    </row>
    <row r="3966" spans="3:3" x14ac:dyDescent="0.4">
      <c r="C3966" s="43"/>
    </row>
    <row r="3967" spans="3:3" x14ac:dyDescent="0.4">
      <c r="C3967" s="43"/>
    </row>
    <row r="3968" spans="3:3" x14ac:dyDescent="0.4">
      <c r="C3968" s="43"/>
    </row>
    <row r="3969" spans="3:3" x14ac:dyDescent="0.4">
      <c r="C3969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7"/>
  <sheetViews>
    <sheetView zoomScale="70" zoomScaleNormal="70" workbookViewId="0">
      <selection activeCell="G7" sqref="G7"/>
    </sheetView>
  </sheetViews>
  <sheetFormatPr defaultRowHeight="15.5" x14ac:dyDescent="0.4"/>
  <cols>
    <col min="1" max="1" width="9.26953125" style="1" customWidth="1"/>
    <col min="2" max="2" width="8" style="1" customWidth="1"/>
    <col min="3" max="3" width="7" style="29" customWidth="1"/>
    <col min="4" max="4" width="14.453125" style="1" customWidth="1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48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39</v>
      </c>
      <c r="C1" s="27" t="s">
        <v>38</v>
      </c>
      <c r="D1" s="2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45" t="s">
        <v>6</v>
      </c>
      <c r="O1" s="33" t="s">
        <v>7</v>
      </c>
      <c r="P1" s="33" t="s">
        <v>46</v>
      </c>
    </row>
    <row r="2" spans="1:18" ht="17" x14ac:dyDescent="0.4">
      <c r="A2" s="1">
        <v>1</v>
      </c>
      <c r="B2" s="1">
        <v>2009</v>
      </c>
      <c r="C2" s="28">
        <v>1</v>
      </c>
      <c r="D2" s="22">
        <v>4219264</v>
      </c>
      <c r="E2" s="25"/>
      <c r="F2" s="25"/>
      <c r="G2" s="25"/>
      <c r="H2" s="25">
        <f>VLOOKUP(C2,$J$49:$L$53,3,FALSE)</f>
        <v>0.94489127415603358</v>
      </c>
      <c r="I2" s="4">
        <f>D2/H2</f>
        <v>4465343.3843683228</v>
      </c>
      <c r="J2" s="25">
        <f>INTERCEPT($I$2:$I$44,$A$2:$A$44)+SLOPE($I$2:$I$44,$A$2:$A$44)*A2</f>
        <v>4817018.6756237037</v>
      </c>
      <c r="K2" s="15">
        <f>H2*J2</f>
        <v>4551558.9140434908</v>
      </c>
      <c r="L2" s="36">
        <f t="shared" ref="L2:L11" si="0">D2-K2</f>
        <v>-332294.91404349077</v>
      </c>
      <c r="M2" s="34"/>
      <c r="N2" s="46"/>
      <c r="O2" s="34"/>
      <c r="P2" s="35">
        <f>(D2-K2)^2</f>
        <v>110419909899.17093</v>
      </c>
      <c r="Q2" s="17" t="s">
        <v>8</v>
      </c>
      <c r="R2" s="17">
        <f>AVERAGE(L3:L25)</f>
        <v>53084.891745500026</v>
      </c>
    </row>
    <row r="3" spans="1:18" ht="17" x14ac:dyDescent="0.4">
      <c r="A3" s="1">
        <v>2</v>
      </c>
      <c r="C3" s="28">
        <v>2</v>
      </c>
      <c r="D3" s="22">
        <v>4696575</v>
      </c>
      <c r="E3" s="25"/>
      <c r="F3" s="25"/>
      <c r="G3" s="25"/>
      <c r="H3" s="25">
        <f t="shared" ref="H3:H44" si="1">VLOOKUP(C3,$J$49:$L$53,3,FALSE)</f>
        <v>0.94852105384980989</v>
      </c>
      <c r="I3" s="4">
        <f t="shared" ref="I3:I44" si="2">D3/H3</f>
        <v>4951471.5365966586</v>
      </c>
      <c r="J3" s="25">
        <f t="shared" ref="J3:J44" si="3">INTERCEPT($I$2:$I$44,$A$2:$A$44)+SLOPE($I$2:$I$44,$A$2:$A$44)*A3</f>
        <v>4814663.4881290551</v>
      </c>
      <c r="K3" s="15">
        <f t="shared" ref="K3:K44" si="4">H3*J3</f>
        <v>4566809.6856923727</v>
      </c>
      <c r="L3" s="36">
        <f t="shared" si="0"/>
        <v>129765.31430762727</v>
      </c>
      <c r="M3" s="34"/>
      <c r="N3" s="46"/>
      <c r="O3" s="34"/>
      <c r="P3" s="35">
        <f t="shared" ref="P3:P44" si="5">(D3-K3)^2</f>
        <v>16839036797.357294</v>
      </c>
      <c r="Q3" s="17" t="s">
        <v>9</v>
      </c>
      <c r="R3" s="17">
        <f>AVERAGE(M3:M25)</f>
        <v>126490.44424972461</v>
      </c>
    </row>
    <row r="4" spans="1:18" ht="17" x14ac:dyDescent="0.4">
      <c r="A4" s="1">
        <v>3</v>
      </c>
      <c r="C4" s="28">
        <v>3</v>
      </c>
      <c r="D4" s="22">
        <v>5026916</v>
      </c>
      <c r="E4" s="25">
        <f>AVERAGE(D2:D5)</f>
        <v>4667900</v>
      </c>
      <c r="F4" s="25">
        <f>AVERAGE(E4:E5)</f>
        <v>4719761.375</v>
      </c>
      <c r="G4" s="25">
        <f>D4/F4</f>
        <v>1.0650784225293592</v>
      </c>
      <c r="H4" s="25">
        <f t="shared" si="1"/>
        <v>1.0731784037875303</v>
      </c>
      <c r="I4" s="4">
        <f t="shared" si="2"/>
        <v>4684138.2404441657</v>
      </c>
      <c r="J4" s="25">
        <f t="shared" si="3"/>
        <v>4812308.3006344065</v>
      </c>
      <c r="K4" s="15">
        <f t="shared" si="4"/>
        <v>5164465.3406083146</v>
      </c>
      <c r="L4" s="36">
        <f t="shared" si="0"/>
        <v>-137549.34060831461</v>
      </c>
      <c r="M4" s="34"/>
      <c r="N4" s="46"/>
      <c r="O4" s="34"/>
      <c r="P4" s="35">
        <f t="shared" si="5"/>
        <v>18919821101.782146</v>
      </c>
      <c r="Q4" s="17" t="s">
        <v>10</v>
      </c>
      <c r="R4" s="18">
        <f>AVERAGE(N8:N44)</f>
        <v>6.0174147021786695E-2</v>
      </c>
    </row>
    <row r="5" spans="1:18" ht="17" x14ac:dyDescent="0.4">
      <c r="A5" s="1">
        <v>4</v>
      </c>
      <c r="C5" s="28">
        <v>4</v>
      </c>
      <c r="D5" s="22">
        <v>4728845</v>
      </c>
      <c r="E5" s="25">
        <f t="shared" ref="E5:E44" si="6">AVERAGE(D3:D6)</f>
        <v>4771622.75</v>
      </c>
      <c r="F5" s="25">
        <f t="shared" ref="F5:F44" si="7">AVERAGE(E5:E6)</f>
        <v>4769584.25</v>
      </c>
      <c r="G5" s="25">
        <f t="shared" ref="G5:G44" si="8">D5/F5</f>
        <v>0.9914585322609617</v>
      </c>
      <c r="H5" s="25">
        <f t="shared" si="1"/>
        <v>1.0334092682066258</v>
      </c>
      <c r="I5" s="4">
        <f t="shared" si="2"/>
        <v>4575965.3464366719</v>
      </c>
      <c r="J5" s="25">
        <f t="shared" si="3"/>
        <v>4809953.113139757</v>
      </c>
      <c r="K5" s="15">
        <f t="shared" si="4"/>
        <v>4970650.1267579375</v>
      </c>
      <c r="L5" s="36">
        <f t="shared" si="0"/>
        <v>-241805.12675793748</v>
      </c>
      <c r="M5" s="34"/>
      <c r="N5" s="46"/>
      <c r="O5" s="34"/>
      <c r="P5" s="35">
        <f t="shared" si="5"/>
        <v>58469719326.422211</v>
      </c>
      <c r="Q5" s="17" t="s">
        <v>11</v>
      </c>
      <c r="R5" s="42">
        <f>AVERAGE(O3:O25)</f>
        <v>28397461813.632755</v>
      </c>
    </row>
    <row r="6" spans="1:18" ht="17" x14ac:dyDescent="0.4">
      <c r="A6" s="1">
        <v>5</v>
      </c>
      <c r="B6" s="1">
        <v>2010</v>
      </c>
      <c r="C6" s="28">
        <v>1</v>
      </c>
      <c r="D6" s="22">
        <v>4634155</v>
      </c>
      <c r="E6" s="25">
        <f t="shared" si="6"/>
        <v>4767545.75</v>
      </c>
      <c r="F6" s="25">
        <f t="shared" si="7"/>
        <v>4747703</v>
      </c>
      <c r="G6" s="25">
        <f t="shared" si="8"/>
        <v>0.97608359242353615</v>
      </c>
      <c r="H6" s="25">
        <f t="shared" si="1"/>
        <v>0.94489127415603358</v>
      </c>
      <c r="I6" s="4">
        <f t="shared" si="2"/>
        <v>4904431.9984213803</v>
      </c>
      <c r="J6" s="25">
        <f t="shared" si="3"/>
        <v>4807597.9256451083</v>
      </c>
      <c r="K6" s="15">
        <f t="shared" si="4"/>
        <v>4542657.3295927104</v>
      </c>
      <c r="L6" s="36">
        <f t="shared" si="0"/>
        <v>91497.670407289639</v>
      </c>
      <c r="M6" s="34"/>
      <c r="N6" s="46"/>
      <c r="O6" s="34"/>
      <c r="P6" s="35">
        <f t="shared" si="5"/>
        <v>8371823689.9610062</v>
      </c>
      <c r="Q6" s="1" t="s">
        <v>45</v>
      </c>
      <c r="R6" s="35">
        <f>SUM(P2:P44)</f>
        <v>6429260873223.834</v>
      </c>
    </row>
    <row r="7" spans="1:18" ht="17" x14ac:dyDescent="0.4">
      <c r="A7" s="1">
        <v>6</v>
      </c>
      <c r="C7" s="28">
        <v>2</v>
      </c>
      <c r="D7" s="22">
        <v>4680267</v>
      </c>
      <c r="E7" s="25">
        <f t="shared" si="6"/>
        <v>4727860.25</v>
      </c>
      <c r="F7" s="25">
        <f t="shared" si="7"/>
        <v>4741894.5</v>
      </c>
      <c r="G7" s="25">
        <f t="shared" si="8"/>
        <v>0.98700361216387245</v>
      </c>
      <c r="H7" s="25">
        <f t="shared" si="1"/>
        <v>0.94852105384980989</v>
      </c>
      <c r="I7" s="4">
        <f t="shared" si="2"/>
        <v>4934278.454868204</v>
      </c>
      <c r="J7" s="25">
        <f t="shared" si="3"/>
        <v>4805242.7381504597</v>
      </c>
      <c r="K7" s="15">
        <f t="shared" si="4"/>
        <v>4557873.9059946202</v>
      </c>
      <c r="L7" s="36">
        <f t="shared" si="0"/>
        <v>122393.09400537983</v>
      </c>
      <c r="M7" s="34"/>
      <c r="N7" s="46"/>
      <c r="O7" s="34"/>
      <c r="P7" s="35">
        <f t="shared" si="5"/>
        <v>14980069460.209743</v>
      </c>
    </row>
    <row r="8" spans="1:18" ht="17" x14ac:dyDescent="0.4">
      <c r="A8" s="1">
        <v>7</v>
      </c>
      <c r="C8" s="28">
        <v>3</v>
      </c>
      <c r="D8" s="22">
        <v>4868174</v>
      </c>
      <c r="E8" s="25">
        <f t="shared" si="6"/>
        <v>4755928.75</v>
      </c>
      <c r="F8" s="25">
        <f t="shared" si="7"/>
        <v>4776224.375</v>
      </c>
      <c r="G8" s="25">
        <f t="shared" si="8"/>
        <v>1.0192515296143305</v>
      </c>
      <c r="H8" s="25">
        <f t="shared" si="1"/>
        <v>1.0731784037875303</v>
      </c>
      <c r="I8" s="4">
        <f t="shared" si="2"/>
        <v>4536220.6160866888</v>
      </c>
      <c r="J8" s="25">
        <f t="shared" si="3"/>
        <v>4802887.5506558111</v>
      </c>
      <c r="K8" s="15">
        <f t="shared" si="4"/>
        <v>5154355.1951838043</v>
      </c>
      <c r="L8" s="36">
        <f t="shared" si="0"/>
        <v>-286181.19518380426</v>
      </c>
      <c r="M8" s="36">
        <f t="shared" ref="M8:M44" si="9">ABS(L8)</f>
        <v>286181.19518380426</v>
      </c>
      <c r="N8" s="47">
        <f t="shared" ref="N8:N25" si="10">M8/D8</f>
        <v>5.8786147574799968E-2</v>
      </c>
      <c r="O8" s="36">
        <f t="shared" ref="O8:O25" si="11">L8^2</f>
        <v>81899676476.830673</v>
      </c>
      <c r="P8" s="35">
        <f t="shared" si="5"/>
        <v>81899676476.830673</v>
      </c>
    </row>
    <row r="9" spans="1:18" ht="17" x14ac:dyDescent="0.4">
      <c r="A9" s="1">
        <v>8</v>
      </c>
      <c r="C9" s="28">
        <v>4</v>
      </c>
      <c r="D9" s="22">
        <v>4841119</v>
      </c>
      <c r="E9" s="25">
        <f>AVERAGE(D7:D9)</f>
        <v>4796520</v>
      </c>
      <c r="F9" s="25">
        <f t="shared" si="7"/>
        <v>4756328.625</v>
      </c>
      <c r="G9" s="25">
        <f t="shared" si="8"/>
        <v>1.0178268537952422</v>
      </c>
      <c r="H9" s="25">
        <f t="shared" si="1"/>
        <v>1.0334092682066258</v>
      </c>
      <c r="I9" s="4">
        <f t="shared" si="2"/>
        <v>4684609.6207374427</v>
      </c>
      <c r="J9" s="25">
        <f t="shared" si="3"/>
        <v>4800532.3631611625</v>
      </c>
      <c r="K9" s="15">
        <f t="shared" si="4"/>
        <v>4960914.636416601</v>
      </c>
      <c r="L9" s="36">
        <f t="shared" si="0"/>
        <v>-119795.63641660102</v>
      </c>
      <c r="M9" s="36">
        <f t="shared" si="9"/>
        <v>119795.63641660102</v>
      </c>
      <c r="N9" s="47">
        <f t="shared" si="10"/>
        <v>2.4745443443261985E-2</v>
      </c>
      <c r="O9" s="36">
        <f t="shared" si="11"/>
        <v>14350994504.458464</v>
      </c>
      <c r="P9" s="35">
        <f t="shared" si="5"/>
        <v>14350994504.458464</v>
      </c>
    </row>
    <row r="10" spans="1:18" ht="17" x14ac:dyDescent="0.4">
      <c r="A10" s="1">
        <v>9</v>
      </c>
      <c r="B10" s="1">
        <v>2011</v>
      </c>
      <c r="C10" s="28">
        <v>1</v>
      </c>
      <c r="D10" s="22">
        <v>4537196</v>
      </c>
      <c r="E10" s="25">
        <f t="shared" si="6"/>
        <v>4716137.25</v>
      </c>
      <c r="F10" s="25">
        <f t="shared" si="7"/>
        <v>4752923.5</v>
      </c>
      <c r="G10" s="25">
        <f t="shared" si="8"/>
        <v>0.95461161956425344</v>
      </c>
      <c r="H10" s="25">
        <f t="shared" si="1"/>
        <v>0.94489127415603358</v>
      </c>
      <c r="I10" s="4">
        <f t="shared" si="2"/>
        <v>4801818.0758972224</v>
      </c>
      <c r="J10" s="25">
        <f t="shared" si="3"/>
        <v>4798177.1756665139</v>
      </c>
      <c r="K10" s="15">
        <f t="shared" si="4"/>
        <v>4533755.7451419309</v>
      </c>
      <c r="L10" s="36">
        <f t="shared" si="0"/>
        <v>3440.2548580691218</v>
      </c>
      <c r="M10" s="36">
        <f t="shared" si="9"/>
        <v>3440.2548580691218</v>
      </c>
      <c r="N10" s="47">
        <f t="shared" si="10"/>
        <v>7.5823368839898514E-4</v>
      </c>
      <c r="O10" s="36">
        <f t="shared" si="11"/>
        <v>11835353.488468194</v>
      </c>
      <c r="P10" s="35">
        <f t="shared" si="5"/>
        <v>11835353.488468194</v>
      </c>
    </row>
    <row r="11" spans="1:18" ht="17" x14ac:dyDescent="0.4">
      <c r="A11" s="1">
        <v>10</v>
      </c>
      <c r="C11" s="28">
        <v>2</v>
      </c>
      <c r="D11" s="22">
        <v>4618060</v>
      </c>
      <c r="E11" s="25">
        <f t="shared" si="6"/>
        <v>4789709.75</v>
      </c>
      <c r="F11" s="25">
        <f t="shared" si="7"/>
        <v>4798550.125</v>
      </c>
      <c r="G11" s="25">
        <f t="shared" si="8"/>
        <v>0.9623865292018805</v>
      </c>
      <c r="H11" s="25">
        <f t="shared" si="1"/>
        <v>0.94852105384980989</v>
      </c>
      <c r="I11" s="4">
        <f t="shared" si="2"/>
        <v>4868695.3033424495</v>
      </c>
      <c r="J11" s="25">
        <f t="shared" si="3"/>
        <v>4795821.9881718643</v>
      </c>
      <c r="K11" s="15">
        <f t="shared" si="4"/>
        <v>4548938.1262968676</v>
      </c>
      <c r="L11" s="36">
        <f t="shared" si="0"/>
        <v>69121.873703132384</v>
      </c>
      <c r="M11" s="36">
        <f t="shared" si="9"/>
        <v>69121.873703132384</v>
      </c>
      <c r="N11" s="47">
        <f>M11/D11</f>
        <v>1.4967729675043716E-2</v>
      </c>
      <c r="O11" s="36">
        <f t="shared" si="11"/>
        <v>4777833424.2317839</v>
      </c>
      <c r="P11" s="35">
        <f t="shared" si="5"/>
        <v>4777833424.2317839</v>
      </c>
    </row>
    <row r="12" spans="1:18" ht="17" x14ac:dyDescent="0.4">
      <c r="A12" s="1">
        <v>11</v>
      </c>
      <c r="C12" s="28">
        <v>3</v>
      </c>
      <c r="D12" s="22">
        <v>5162464</v>
      </c>
      <c r="E12" s="25">
        <f t="shared" si="6"/>
        <v>4807390.5</v>
      </c>
      <c r="F12" s="25">
        <f t="shared" si="7"/>
        <v>4823079.75</v>
      </c>
      <c r="G12" s="25">
        <f t="shared" si="8"/>
        <v>1.0703667091550788</v>
      </c>
      <c r="H12" s="25">
        <f t="shared" si="1"/>
        <v>1.0731784037875303</v>
      </c>
      <c r="I12" s="4">
        <f t="shared" si="2"/>
        <v>4810443.4283995088</v>
      </c>
      <c r="J12" s="25">
        <f t="shared" si="3"/>
        <v>4793466.8006772157</v>
      </c>
      <c r="K12" s="15">
        <f t="shared" si="4"/>
        <v>5144245.0497592939</v>
      </c>
      <c r="L12" s="36">
        <f t="shared" ref="L12:L25" si="12">D12-K12</f>
        <v>18218.950240706094</v>
      </c>
      <c r="M12" s="36">
        <f t="shared" si="9"/>
        <v>18218.950240706094</v>
      </c>
      <c r="N12" s="47">
        <f t="shared" si="10"/>
        <v>3.5291190874563181E-3</v>
      </c>
      <c r="O12" s="36">
        <f t="shared" si="11"/>
        <v>331930147.87332463</v>
      </c>
      <c r="P12" s="35">
        <f t="shared" si="5"/>
        <v>331930147.87332463</v>
      </c>
    </row>
    <row r="13" spans="1:18" ht="17" x14ac:dyDescent="0.4">
      <c r="A13" s="1">
        <v>12</v>
      </c>
      <c r="C13" s="28">
        <v>4</v>
      </c>
      <c r="D13" s="22">
        <v>4911842</v>
      </c>
      <c r="E13" s="25">
        <f t="shared" si="6"/>
        <v>4838769</v>
      </c>
      <c r="F13" s="25">
        <f t="shared" si="7"/>
        <v>4860679.875</v>
      </c>
      <c r="G13" s="25">
        <f t="shared" si="8"/>
        <v>1.0105257137511037</v>
      </c>
      <c r="H13" s="25">
        <f t="shared" si="1"/>
        <v>1.0334092682066258</v>
      </c>
      <c r="I13" s="4">
        <f t="shared" si="2"/>
        <v>4753046.2045535846</v>
      </c>
      <c r="J13" s="25">
        <f t="shared" si="3"/>
        <v>4791111.6131825671</v>
      </c>
      <c r="K13" s="15">
        <f t="shared" si="4"/>
        <v>4951179.1460752627</v>
      </c>
      <c r="L13" s="36">
        <f t="shared" si="12"/>
        <v>-39337.146075262688</v>
      </c>
      <c r="M13" s="36">
        <f t="shared" si="9"/>
        <v>39337.146075262688</v>
      </c>
      <c r="N13" s="47">
        <f t="shared" si="10"/>
        <v>8.0086342507073079E-3</v>
      </c>
      <c r="O13" s="36">
        <f t="shared" si="11"/>
        <v>1547411061.3465548</v>
      </c>
      <c r="P13" s="35">
        <f t="shared" si="5"/>
        <v>1547411061.3465548</v>
      </c>
    </row>
    <row r="14" spans="1:18" ht="17" x14ac:dyDescent="0.4">
      <c r="A14" s="1">
        <v>13</v>
      </c>
      <c r="B14" s="1">
        <v>2012</v>
      </c>
      <c r="C14" s="28">
        <v>1</v>
      </c>
      <c r="D14" s="22">
        <v>4662710</v>
      </c>
      <c r="E14" s="25">
        <f t="shared" si="6"/>
        <v>4882590.75</v>
      </c>
      <c r="F14" s="25">
        <f t="shared" si="7"/>
        <v>4877622.875</v>
      </c>
      <c r="G14" s="25">
        <f t="shared" si="8"/>
        <v>0.95593901363274214</v>
      </c>
      <c r="H14" s="25">
        <f t="shared" si="1"/>
        <v>0.94489127415603358</v>
      </c>
      <c r="I14" s="4">
        <f t="shared" si="2"/>
        <v>4934652.406611206</v>
      </c>
      <c r="J14" s="25">
        <f t="shared" si="3"/>
        <v>4788756.4256879184</v>
      </c>
      <c r="K14" s="15">
        <f t="shared" si="4"/>
        <v>4524854.1606911505</v>
      </c>
      <c r="L14" s="36">
        <f t="shared" si="12"/>
        <v>137855.83930884954</v>
      </c>
      <c r="M14" s="36">
        <f t="shared" si="9"/>
        <v>137855.83930884954</v>
      </c>
      <c r="N14" s="47">
        <f t="shared" si="10"/>
        <v>2.9565604403629979E-2</v>
      </c>
      <c r="O14" s="36">
        <f t="shared" si="11"/>
        <v>19004232431.547344</v>
      </c>
      <c r="P14" s="35">
        <f t="shared" si="5"/>
        <v>19004232431.547344</v>
      </c>
      <c r="R14" s="9"/>
    </row>
    <row r="15" spans="1:18" ht="17" x14ac:dyDescent="0.4">
      <c r="A15" s="1">
        <v>14</v>
      </c>
      <c r="C15" s="28">
        <v>2</v>
      </c>
      <c r="D15" s="22">
        <v>4793347</v>
      </c>
      <c r="E15" s="25">
        <f t="shared" si="6"/>
        <v>4872655</v>
      </c>
      <c r="F15" s="25">
        <f t="shared" si="7"/>
        <v>4912337.125</v>
      </c>
      <c r="G15" s="25">
        <f t="shared" si="8"/>
        <v>0.9757772884938144</v>
      </c>
      <c r="H15" s="25">
        <f t="shared" si="1"/>
        <v>0.94852105384980989</v>
      </c>
      <c r="I15" s="4">
        <f t="shared" si="2"/>
        <v>5053495.6293748068</v>
      </c>
      <c r="J15" s="25">
        <f t="shared" si="3"/>
        <v>4786401.2381932698</v>
      </c>
      <c r="K15" s="15">
        <f t="shared" si="4"/>
        <v>4540002.3465991151</v>
      </c>
      <c r="L15" s="36">
        <f t="shared" si="12"/>
        <v>253344.65340088494</v>
      </c>
      <c r="M15" s="36">
        <f t="shared" si="9"/>
        <v>253344.65340088494</v>
      </c>
      <c r="N15" s="47">
        <f t="shared" si="10"/>
        <v>5.2853393130287654E-2</v>
      </c>
      <c r="O15" s="36">
        <f t="shared" si="11"/>
        <v>64183513406.814522</v>
      </c>
      <c r="P15" s="35">
        <f t="shared" si="5"/>
        <v>64183513406.814522</v>
      </c>
    </row>
    <row r="16" spans="1:18" ht="17" x14ac:dyDescent="0.4">
      <c r="A16" s="1">
        <v>15</v>
      </c>
      <c r="C16" s="28">
        <v>3</v>
      </c>
      <c r="D16" s="22">
        <v>5122721</v>
      </c>
      <c r="E16" s="25">
        <f t="shared" si="6"/>
        <v>4952019.25</v>
      </c>
      <c r="F16" s="25">
        <f t="shared" si="7"/>
        <v>4952702.375</v>
      </c>
      <c r="G16" s="25">
        <f t="shared" si="8"/>
        <v>1.0343284558866714</v>
      </c>
      <c r="H16" s="25">
        <f t="shared" si="1"/>
        <v>1.0731784037875303</v>
      </c>
      <c r="I16" s="4">
        <f t="shared" si="2"/>
        <v>4773410.4431477226</v>
      </c>
      <c r="J16" s="25">
        <f t="shared" si="3"/>
        <v>4784046.0506986212</v>
      </c>
      <c r="K16" s="15">
        <f t="shared" si="4"/>
        <v>5134134.9043347845</v>
      </c>
      <c r="L16" s="36">
        <f t="shared" si="12"/>
        <v>-11413.904334784485</v>
      </c>
      <c r="M16" s="36">
        <f t="shared" si="9"/>
        <v>11413.904334784485</v>
      </c>
      <c r="N16" s="47">
        <f t="shared" si="10"/>
        <v>2.2280940802328459E-3</v>
      </c>
      <c r="O16" s="36">
        <f t="shared" si="11"/>
        <v>130277212.16361207</v>
      </c>
      <c r="P16" s="35">
        <f t="shared" si="5"/>
        <v>130277212.16361207</v>
      </c>
    </row>
    <row r="17" spans="1:16" ht="17" x14ac:dyDescent="0.4">
      <c r="A17" s="1">
        <v>16</v>
      </c>
      <c r="C17" s="28">
        <v>4</v>
      </c>
      <c r="D17" s="22">
        <v>5229299</v>
      </c>
      <c r="E17" s="25">
        <f t="shared" si="6"/>
        <v>4953385.5</v>
      </c>
      <c r="F17" s="25">
        <f t="shared" si="7"/>
        <v>4968317.75</v>
      </c>
      <c r="G17" s="25">
        <f t="shared" si="8"/>
        <v>1.0525290980030413</v>
      </c>
      <c r="H17" s="25">
        <f t="shared" si="1"/>
        <v>1.0334092682066258</v>
      </c>
      <c r="I17" s="4">
        <f t="shared" si="2"/>
        <v>5060240.0819134358</v>
      </c>
      <c r="J17" s="25">
        <f t="shared" si="3"/>
        <v>4781690.8632039716</v>
      </c>
      <c r="K17" s="15">
        <f t="shared" si="4"/>
        <v>4941443.6557339253</v>
      </c>
      <c r="L17" s="36">
        <f t="shared" si="12"/>
        <v>287855.34426607471</v>
      </c>
      <c r="M17" s="36">
        <f t="shared" si="9"/>
        <v>287855.34426607471</v>
      </c>
      <c r="N17" s="47">
        <f t="shared" si="10"/>
        <v>5.5046640910392526E-2</v>
      </c>
      <c r="O17" s="36">
        <f t="shared" si="11"/>
        <v>82860699222.54039</v>
      </c>
      <c r="P17" s="35">
        <f t="shared" si="5"/>
        <v>82860699222.54039</v>
      </c>
    </row>
    <row r="18" spans="1:16" ht="17" x14ac:dyDescent="0.4">
      <c r="A18" s="1">
        <v>17</v>
      </c>
      <c r="B18" s="1">
        <v>2013</v>
      </c>
      <c r="C18" s="28">
        <v>1</v>
      </c>
      <c r="D18" s="22">
        <v>4668175</v>
      </c>
      <c r="E18" s="25">
        <f t="shared" si="6"/>
        <v>4983250</v>
      </c>
      <c r="F18" s="25">
        <f t="shared" si="7"/>
        <v>5002647.25</v>
      </c>
      <c r="G18" s="25">
        <f t="shared" si="8"/>
        <v>0.93314094852480356</v>
      </c>
      <c r="H18" s="25">
        <f t="shared" si="1"/>
        <v>0.94489127415603358</v>
      </c>
      <c r="I18" s="4">
        <f t="shared" si="2"/>
        <v>4940436.140834894</v>
      </c>
      <c r="J18" s="25">
        <f t="shared" si="3"/>
        <v>4779335.675709323</v>
      </c>
      <c r="K18" s="15">
        <f t="shared" si="4"/>
        <v>4515952.5762403701</v>
      </c>
      <c r="L18" s="36">
        <f t="shared" si="12"/>
        <v>152222.42375962995</v>
      </c>
      <c r="M18" s="36">
        <f t="shared" si="9"/>
        <v>152222.42375962995</v>
      </c>
      <c r="N18" s="47">
        <f t="shared" si="10"/>
        <v>3.260855125603259E-2</v>
      </c>
      <c r="O18" s="36">
        <f t="shared" si="11"/>
        <v>23171666295.256351</v>
      </c>
      <c r="P18" s="35">
        <f t="shared" si="5"/>
        <v>23171666295.256351</v>
      </c>
    </row>
    <row r="19" spans="1:16" ht="17" x14ac:dyDescent="0.4">
      <c r="A19" s="1">
        <v>18</v>
      </c>
      <c r="C19" s="28">
        <v>2</v>
      </c>
      <c r="D19" s="22">
        <v>4912805</v>
      </c>
      <c r="E19" s="25">
        <f t="shared" si="6"/>
        <v>5022044.5</v>
      </c>
      <c r="F19" s="25">
        <f t="shared" si="7"/>
        <v>5009935.75</v>
      </c>
      <c r="G19" s="25">
        <f t="shared" si="8"/>
        <v>0.98061237611679952</v>
      </c>
      <c r="H19" s="25">
        <f t="shared" si="1"/>
        <v>0.94852105384980989</v>
      </c>
      <c r="I19" s="4">
        <f t="shared" si="2"/>
        <v>5179436.9561541649</v>
      </c>
      <c r="J19" s="25">
        <f t="shared" si="3"/>
        <v>4776980.4882146744</v>
      </c>
      <c r="K19" s="15">
        <f t="shared" si="4"/>
        <v>4531066.5669013625</v>
      </c>
      <c r="L19" s="36">
        <f t="shared" si="12"/>
        <v>381738.4330986375</v>
      </c>
      <c r="M19" s="36">
        <f t="shared" si="9"/>
        <v>381738.4330986375</v>
      </c>
      <c r="N19" s="47">
        <f t="shared" si="10"/>
        <v>7.770274478605145E-2</v>
      </c>
      <c r="O19" s="36">
        <f t="shared" si="11"/>
        <v>145724231304.60294</v>
      </c>
      <c r="P19" s="35">
        <f t="shared" si="5"/>
        <v>145724231304.60294</v>
      </c>
    </row>
    <row r="20" spans="1:16" ht="17" x14ac:dyDescent="0.4">
      <c r="A20" s="1">
        <v>19</v>
      </c>
      <c r="C20" s="28">
        <v>3</v>
      </c>
      <c r="D20" s="22">
        <v>5277899</v>
      </c>
      <c r="E20" s="25">
        <f t="shared" si="6"/>
        <v>4997827</v>
      </c>
      <c r="F20" s="25">
        <f t="shared" si="7"/>
        <v>4971160.875</v>
      </c>
      <c r="G20" s="25">
        <f t="shared" si="8"/>
        <v>1.0617035201058544</v>
      </c>
      <c r="H20" s="25">
        <f t="shared" si="1"/>
        <v>1.0731784037875303</v>
      </c>
      <c r="I20" s="4">
        <f t="shared" si="2"/>
        <v>4918007.0912468042</v>
      </c>
      <c r="J20" s="25">
        <f t="shared" si="3"/>
        <v>4774625.3007200258</v>
      </c>
      <c r="K20" s="15">
        <f t="shared" si="4"/>
        <v>5124024.7589102741</v>
      </c>
      <c r="L20" s="36">
        <f t="shared" si="12"/>
        <v>153874.24108972587</v>
      </c>
      <c r="M20" s="36">
        <f t="shared" si="9"/>
        <v>153874.24108972587</v>
      </c>
      <c r="N20" s="47">
        <f t="shared" si="10"/>
        <v>2.9154449732692093E-2</v>
      </c>
      <c r="O20" s="36">
        <f t="shared" si="11"/>
        <v>23677282070.939079</v>
      </c>
      <c r="P20" s="35">
        <f t="shared" si="5"/>
        <v>23677282070.939079</v>
      </c>
    </row>
    <row r="21" spans="1:16" ht="17" x14ac:dyDescent="0.4">
      <c r="A21" s="1">
        <v>20</v>
      </c>
      <c r="C21" s="28">
        <v>4</v>
      </c>
      <c r="D21" s="22">
        <v>5132429</v>
      </c>
      <c r="E21" s="25">
        <f t="shared" si="6"/>
        <v>4944494.75</v>
      </c>
      <c r="F21" s="25">
        <f t="shared" si="7"/>
        <v>4914559.4464285709</v>
      </c>
      <c r="G21" s="25">
        <f t="shared" si="8"/>
        <v>1.0443314514650455</v>
      </c>
      <c r="H21" s="25">
        <f t="shared" si="1"/>
        <v>1.0334092682066258</v>
      </c>
      <c r="I21" s="4">
        <f t="shared" si="2"/>
        <v>4966501.80901396</v>
      </c>
      <c r="J21" s="25">
        <f t="shared" si="3"/>
        <v>4772270.1132253772</v>
      </c>
      <c r="K21" s="15">
        <f t="shared" si="4"/>
        <v>4931708.1653925879</v>
      </c>
      <c r="L21" s="36">
        <f t="shared" si="12"/>
        <v>200720.83460741211</v>
      </c>
      <c r="M21" s="36">
        <f t="shared" si="9"/>
        <v>200720.83460741211</v>
      </c>
      <c r="N21" s="47">
        <f t="shared" si="10"/>
        <v>3.9108350959635704E-2</v>
      </c>
      <c r="O21" s="36">
        <f t="shared" si="11"/>
        <v>40288853445.496086</v>
      </c>
      <c r="P21" s="35">
        <f t="shared" si="5"/>
        <v>40288853445.496086</v>
      </c>
    </row>
    <row r="22" spans="1:16" ht="17" x14ac:dyDescent="0.4">
      <c r="A22" s="1">
        <v>21</v>
      </c>
      <c r="B22" s="1">
        <v>2014</v>
      </c>
      <c r="C22" s="28">
        <v>1</v>
      </c>
      <c r="D22" s="22">
        <v>4454846</v>
      </c>
      <c r="E22" s="25">
        <f>AVERAGE(D20:D26)</f>
        <v>4884624.1428571427</v>
      </c>
      <c r="F22" s="25">
        <f t="shared" si="7"/>
        <v>4858770.4464285709</v>
      </c>
      <c r="G22" s="25">
        <f t="shared" si="8"/>
        <v>0.91686694177423533</v>
      </c>
      <c r="H22" s="25">
        <f t="shared" si="1"/>
        <v>0.94489127415603358</v>
      </c>
      <c r="I22" s="4">
        <f t="shared" si="2"/>
        <v>4714665.1914835591</v>
      </c>
      <c r="J22" s="25">
        <f t="shared" si="3"/>
        <v>4769914.9257307285</v>
      </c>
      <c r="K22" s="15">
        <f t="shared" si="4"/>
        <v>4507050.9917895906</v>
      </c>
      <c r="L22" s="36">
        <f t="shared" si="12"/>
        <v>-52204.991789590567</v>
      </c>
      <c r="M22" s="36">
        <f t="shared" si="9"/>
        <v>52204.991789590567</v>
      </c>
      <c r="N22" s="47">
        <f t="shared" si="10"/>
        <v>1.1718697299433149E-2</v>
      </c>
      <c r="O22" s="36">
        <f t="shared" si="11"/>
        <v>2725361167.7512183</v>
      </c>
      <c r="P22" s="35">
        <f t="shared" si="5"/>
        <v>2725361167.7512183</v>
      </c>
    </row>
    <row r="23" spans="1:16" ht="17" x14ac:dyDescent="0.4">
      <c r="A23" s="1">
        <v>22</v>
      </c>
      <c r="C23" s="28">
        <v>2</v>
      </c>
      <c r="D23" s="22">
        <v>4559017</v>
      </c>
      <c r="E23" s="25">
        <f t="shared" si="6"/>
        <v>4832916.75</v>
      </c>
      <c r="F23" s="25">
        <f t="shared" si="7"/>
        <v>4806465.25</v>
      </c>
      <c r="G23" s="25">
        <f t="shared" si="8"/>
        <v>0.94851762425620367</v>
      </c>
      <c r="H23" s="25">
        <f t="shared" si="1"/>
        <v>0.94852105384980989</v>
      </c>
      <c r="I23" s="4">
        <f t="shared" si="2"/>
        <v>4806447.8711316837</v>
      </c>
      <c r="J23" s="25">
        <f t="shared" si="3"/>
        <v>4767559.738236079</v>
      </c>
      <c r="K23" s="15">
        <f t="shared" si="4"/>
        <v>4522130.787203609</v>
      </c>
      <c r="L23" s="36">
        <f t="shared" si="12"/>
        <v>36886.212796390988</v>
      </c>
      <c r="M23" s="36">
        <f t="shared" si="9"/>
        <v>36886.212796390988</v>
      </c>
      <c r="N23" s="47">
        <f t="shared" si="10"/>
        <v>8.0908258943520033E-3</v>
      </c>
      <c r="O23" s="36">
        <f t="shared" si="11"/>
        <v>1360592694.4606383</v>
      </c>
      <c r="P23" s="35">
        <f t="shared" si="5"/>
        <v>1360592694.4606383</v>
      </c>
    </row>
    <row r="24" spans="1:16" ht="17" x14ac:dyDescent="0.4">
      <c r="A24" s="1">
        <v>23</v>
      </c>
      <c r="C24" s="28">
        <v>3</v>
      </c>
      <c r="D24" s="22">
        <v>5185375</v>
      </c>
      <c r="E24" s="25">
        <f t="shared" si="6"/>
        <v>4780013.75</v>
      </c>
      <c r="F24" s="25">
        <f t="shared" si="7"/>
        <v>4805906.25</v>
      </c>
      <c r="G24" s="25">
        <f t="shared" si="8"/>
        <v>1.0789588332065363</v>
      </c>
      <c r="H24" s="25">
        <f t="shared" si="1"/>
        <v>1.0731784037875303</v>
      </c>
      <c r="I24" s="4">
        <f t="shared" si="2"/>
        <v>4831792.1621413929</v>
      </c>
      <c r="J24" s="25">
        <f t="shared" si="3"/>
        <v>4765204.5507414304</v>
      </c>
      <c r="K24" s="15">
        <f t="shared" si="4"/>
        <v>5113914.6134857638</v>
      </c>
      <c r="L24" s="36">
        <f t="shared" si="12"/>
        <v>71460.386514236219</v>
      </c>
      <c r="M24" s="36">
        <f t="shared" si="9"/>
        <v>71460.386514236219</v>
      </c>
      <c r="N24" s="47">
        <f t="shared" si="10"/>
        <v>1.3781141482387719E-2</v>
      </c>
      <c r="O24" s="36">
        <f t="shared" si="11"/>
        <v>5106586840.7640333</v>
      </c>
      <c r="P24" s="35">
        <f t="shared" si="5"/>
        <v>5106586840.7640333</v>
      </c>
    </row>
    <row r="25" spans="1:16" ht="17" x14ac:dyDescent="0.4">
      <c r="A25" s="1">
        <v>24</v>
      </c>
      <c r="C25" s="28">
        <v>4</v>
      </c>
      <c r="D25" s="22">
        <v>4920817</v>
      </c>
      <c r="E25" s="25">
        <f t="shared" si="6"/>
        <v>4831798.75</v>
      </c>
      <c r="F25" s="25">
        <f t="shared" si="7"/>
        <v>4851002</v>
      </c>
      <c r="G25" s="25">
        <f t="shared" si="8"/>
        <v>1.0143918720297374</v>
      </c>
      <c r="H25" s="25">
        <f t="shared" si="1"/>
        <v>1.0334092682066258</v>
      </c>
      <c r="I25" s="4">
        <f t="shared" si="2"/>
        <v>4761731.0502155311</v>
      </c>
      <c r="J25" s="25">
        <f t="shared" si="3"/>
        <v>4762849.3632467818</v>
      </c>
      <c r="K25" s="15">
        <f t="shared" si="4"/>
        <v>4921972.6750512505</v>
      </c>
      <c r="L25" s="36">
        <f t="shared" si="12"/>
        <v>-1155.675051250495</v>
      </c>
      <c r="M25" s="36">
        <f t="shared" si="9"/>
        <v>1155.675051250495</v>
      </c>
      <c r="N25" s="47">
        <f t="shared" si="10"/>
        <v>2.3485430391955136E-4</v>
      </c>
      <c r="O25" s="36">
        <f t="shared" si="11"/>
        <v>1335584.8240828342</v>
      </c>
      <c r="P25" s="35">
        <f t="shared" si="5"/>
        <v>1335584.8240828342</v>
      </c>
    </row>
    <row r="26" spans="1:16" ht="17" x14ac:dyDescent="0.4">
      <c r="A26" s="1">
        <v>25</v>
      </c>
      <c r="B26" s="1">
        <v>2015</v>
      </c>
      <c r="C26" s="28">
        <v>1</v>
      </c>
      <c r="D26" s="22">
        <v>4661986</v>
      </c>
      <c r="E26" s="25">
        <f t="shared" si="6"/>
        <v>4870205.25</v>
      </c>
      <c r="F26" s="25">
        <f t="shared" si="7"/>
        <v>4879240.25</v>
      </c>
      <c r="G26" s="25">
        <f t="shared" si="8"/>
        <v>0.95547375434116</v>
      </c>
      <c r="H26" s="25">
        <f t="shared" si="1"/>
        <v>0.94489127415603358</v>
      </c>
      <c r="I26" s="4">
        <f t="shared" si="2"/>
        <v>4933886.1808878854</v>
      </c>
      <c r="J26" s="25">
        <f t="shared" si="3"/>
        <v>4760494.1757521331</v>
      </c>
      <c r="K26" s="15">
        <f t="shared" si="4"/>
        <v>4498149.4073388102</v>
      </c>
      <c r="L26" s="36">
        <f t="shared" ref="L26:L44" si="13">D26-K26</f>
        <v>163836.59266118985</v>
      </c>
      <c r="M26" s="36">
        <f t="shared" si="9"/>
        <v>163836.59266118985</v>
      </c>
      <c r="N26" s="47">
        <f t="shared" ref="N26:N44" si="14">M26/D26</f>
        <v>3.5143089803613706E-2</v>
      </c>
      <c r="O26" s="36">
        <f t="shared" ref="O26:O44" si="15">L26^2</f>
        <v>26842429094.828648</v>
      </c>
      <c r="P26" s="35">
        <f t="shared" si="5"/>
        <v>26842429094.828648</v>
      </c>
    </row>
    <row r="27" spans="1:16" ht="17" x14ac:dyDescent="0.4">
      <c r="A27" s="1">
        <v>26</v>
      </c>
      <c r="C27" s="28">
        <v>2</v>
      </c>
      <c r="D27" s="22">
        <v>4712643</v>
      </c>
      <c r="E27" s="25">
        <f t="shared" si="6"/>
        <v>4888275.25</v>
      </c>
      <c r="F27" s="25">
        <f t="shared" si="7"/>
        <v>4911619.5</v>
      </c>
      <c r="G27" s="25">
        <f t="shared" si="8"/>
        <v>0.95948861673832841</v>
      </c>
      <c r="H27" s="25">
        <f t="shared" si="1"/>
        <v>0.94852105384980989</v>
      </c>
      <c r="I27" s="4">
        <f t="shared" si="2"/>
        <v>4968411.5928397793</v>
      </c>
      <c r="J27" s="25">
        <f t="shared" si="3"/>
        <v>4758138.9882574845</v>
      </c>
      <c r="K27" s="15">
        <f t="shared" si="4"/>
        <v>4513195.0075058574</v>
      </c>
      <c r="L27" s="36">
        <f t="shared" si="13"/>
        <v>199447.99249414261</v>
      </c>
      <c r="M27" s="36">
        <f t="shared" si="9"/>
        <v>199447.99249414261</v>
      </c>
      <c r="N27" s="47">
        <f t="shared" si="14"/>
        <v>4.2321897180444733E-2</v>
      </c>
      <c r="O27" s="36">
        <f t="shared" si="15"/>
        <v>39779501709.943565</v>
      </c>
      <c r="P27" s="35">
        <f t="shared" si="5"/>
        <v>39779501709.943565</v>
      </c>
    </row>
    <row r="28" spans="1:16" ht="17" x14ac:dyDescent="0.4">
      <c r="A28" s="1">
        <v>27</v>
      </c>
      <c r="C28" s="28">
        <v>3</v>
      </c>
      <c r="D28" s="22">
        <v>5257655</v>
      </c>
      <c r="E28" s="25">
        <f t="shared" si="6"/>
        <v>4934963.75</v>
      </c>
      <c r="F28" s="25">
        <f t="shared" si="7"/>
        <v>4937970.75</v>
      </c>
      <c r="G28" s="25">
        <f t="shared" si="8"/>
        <v>1.0647400047884041</v>
      </c>
      <c r="H28" s="25">
        <f t="shared" si="1"/>
        <v>1.0731784037875303</v>
      </c>
      <c r="I28" s="4">
        <f t="shared" si="2"/>
        <v>4899143.4988295939</v>
      </c>
      <c r="J28" s="25">
        <f t="shared" si="3"/>
        <v>4755783.8007628359</v>
      </c>
      <c r="K28" s="15">
        <f t="shared" si="4"/>
        <v>5103804.4680612544</v>
      </c>
      <c r="L28" s="36">
        <f t="shared" si="13"/>
        <v>153850.53193874564</v>
      </c>
      <c r="M28" s="36">
        <f t="shared" si="9"/>
        <v>153850.53193874564</v>
      </c>
      <c r="N28" s="47">
        <f t="shared" si="14"/>
        <v>2.9262196157554203E-2</v>
      </c>
      <c r="O28" s="36">
        <f t="shared" si="15"/>
        <v>23669986177.834991</v>
      </c>
      <c r="P28" s="35">
        <f t="shared" si="5"/>
        <v>23669986177.834991</v>
      </c>
    </row>
    <row r="29" spans="1:16" ht="17" x14ac:dyDescent="0.4">
      <c r="A29" s="1">
        <v>28</v>
      </c>
      <c r="C29" s="28">
        <v>4</v>
      </c>
      <c r="D29" s="22">
        <v>5107571</v>
      </c>
      <c r="E29" s="25">
        <f t="shared" si="6"/>
        <v>4940977.75</v>
      </c>
      <c r="F29" s="25">
        <f t="shared" si="7"/>
        <v>4690149.25</v>
      </c>
      <c r="G29" s="25">
        <f t="shared" si="8"/>
        <v>1.0889996730914266</v>
      </c>
      <c r="H29" s="25">
        <f t="shared" si="1"/>
        <v>1.0334092682066258</v>
      </c>
      <c r="I29" s="4">
        <f t="shared" si="2"/>
        <v>4942447.4476251388</v>
      </c>
      <c r="J29" s="25">
        <f t="shared" si="3"/>
        <v>4753428.6132681873</v>
      </c>
      <c r="K29" s="15">
        <f t="shared" si="4"/>
        <v>4912237.184709914</v>
      </c>
      <c r="L29" s="36">
        <f t="shared" si="13"/>
        <v>195333.81529008597</v>
      </c>
      <c r="M29" s="36">
        <f t="shared" si="9"/>
        <v>195333.81529008597</v>
      </c>
      <c r="N29" s="47">
        <f t="shared" si="14"/>
        <v>3.8243974540948321E-2</v>
      </c>
      <c r="O29" s="36">
        <f t="shared" si="15"/>
        <v>38155299395.781425</v>
      </c>
      <c r="P29" s="35">
        <f t="shared" si="5"/>
        <v>38155299395.781425</v>
      </c>
    </row>
    <row r="30" spans="1:16" ht="17" x14ac:dyDescent="0.4">
      <c r="A30" s="1">
        <v>29</v>
      </c>
      <c r="B30" s="1">
        <v>2016</v>
      </c>
      <c r="C30" s="28">
        <v>1</v>
      </c>
      <c r="D30" s="22">
        <v>4686042</v>
      </c>
      <c r="E30" s="25">
        <f t="shared" si="6"/>
        <v>4439320.75</v>
      </c>
      <c r="F30" s="25">
        <f t="shared" si="7"/>
        <v>4429491.375</v>
      </c>
      <c r="G30" s="25">
        <f t="shared" si="8"/>
        <v>1.0579187548367222</v>
      </c>
      <c r="H30" s="25">
        <f t="shared" si="1"/>
        <v>0.94489127415603358</v>
      </c>
      <c r="I30" s="4">
        <f t="shared" si="2"/>
        <v>4959345.1947003333</v>
      </c>
      <c r="J30" s="25">
        <f t="shared" si="3"/>
        <v>4751073.4257735377</v>
      </c>
      <c r="K30" s="15">
        <f t="shared" si="4"/>
        <v>4489247.8228880297</v>
      </c>
      <c r="L30" s="36">
        <f t="shared" si="13"/>
        <v>196794.17711197026</v>
      </c>
      <c r="M30" s="36">
        <f t="shared" si="9"/>
        <v>196794.17711197026</v>
      </c>
      <c r="N30" s="47">
        <f t="shared" si="14"/>
        <v>4.1995820163790734E-2</v>
      </c>
      <c r="O30" s="36">
        <f t="shared" si="15"/>
        <v>38727948145.177521</v>
      </c>
      <c r="P30" s="35">
        <f t="shared" si="5"/>
        <v>38727948145.177521</v>
      </c>
    </row>
    <row r="31" spans="1:16" ht="17" x14ac:dyDescent="0.4">
      <c r="A31" s="1">
        <v>30</v>
      </c>
      <c r="C31" s="28">
        <v>2</v>
      </c>
      <c r="D31" s="22">
        <v>2706015</v>
      </c>
      <c r="E31" s="25">
        <f t="shared" si="6"/>
        <v>4419662</v>
      </c>
      <c r="F31" s="25">
        <f t="shared" si="7"/>
        <v>4387504.75</v>
      </c>
      <c r="G31" s="25">
        <f t="shared" si="8"/>
        <v>0.61675488784371113</v>
      </c>
      <c r="H31" s="25">
        <f t="shared" si="1"/>
        <v>0.94852105384980989</v>
      </c>
      <c r="I31" s="4">
        <f t="shared" si="2"/>
        <v>2852878.1612352845</v>
      </c>
      <c r="J31" s="25">
        <f t="shared" si="3"/>
        <v>4748718.2382788891</v>
      </c>
      <c r="K31" s="15">
        <f t="shared" si="4"/>
        <v>4504259.2278081048</v>
      </c>
      <c r="L31" s="36">
        <f t="shared" si="13"/>
        <v>-1798244.2278081048</v>
      </c>
      <c r="M31" s="36">
        <f t="shared" si="9"/>
        <v>1798244.2278081048</v>
      </c>
      <c r="N31" s="47">
        <f t="shared" si="14"/>
        <v>0.66453594226495594</v>
      </c>
      <c r="O31" s="36">
        <f t="shared" si="15"/>
        <v>3233682302845.167</v>
      </c>
      <c r="P31" s="35">
        <f t="shared" si="5"/>
        <v>3233682302845.167</v>
      </c>
    </row>
    <row r="32" spans="1:16" ht="17" x14ac:dyDescent="0.4">
      <c r="A32" s="1">
        <v>31</v>
      </c>
      <c r="C32" s="28">
        <v>3</v>
      </c>
      <c r="D32" s="22">
        <v>5179020</v>
      </c>
      <c r="E32" s="25">
        <f t="shared" si="6"/>
        <v>4355347.5</v>
      </c>
      <c r="F32" s="25">
        <f t="shared" si="7"/>
        <v>4214972.25</v>
      </c>
      <c r="G32" s="25">
        <f t="shared" si="8"/>
        <v>1.2287198332088662</v>
      </c>
      <c r="H32" s="25">
        <f t="shared" si="1"/>
        <v>1.0731784037875303</v>
      </c>
      <c r="I32" s="4">
        <f t="shared" si="2"/>
        <v>4825870.4999298062</v>
      </c>
      <c r="J32" s="25">
        <f t="shared" si="3"/>
        <v>4746363.0507842405</v>
      </c>
      <c r="K32" s="15">
        <f t="shared" si="4"/>
        <v>5093694.322636744</v>
      </c>
      <c r="L32" s="36">
        <f t="shared" si="13"/>
        <v>85325.677363255993</v>
      </c>
      <c r="M32" s="36">
        <f t="shared" si="9"/>
        <v>85325.677363255993</v>
      </c>
      <c r="N32" s="47">
        <f t="shared" si="14"/>
        <v>1.6475255427331036E-2</v>
      </c>
      <c r="O32" s="36">
        <f t="shared" si="15"/>
        <v>7280471217.498456</v>
      </c>
      <c r="P32" s="35">
        <f t="shared" si="5"/>
        <v>7280471217.498456</v>
      </c>
    </row>
    <row r="33" spans="1:16" ht="17" x14ac:dyDescent="0.4">
      <c r="A33" s="1">
        <v>32</v>
      </c>
      <c r="C33" s="28">
        <v>4</v>
      </c>
      <c r="D33" s="22">
        <v>4850313</v>
      </c>
      <c r="E33" s="25">
        <f t="shared" si="6"/>
        <v>4074597</v>
      </c>
      <c r="F33" s="25">
        <f t="shared" si="7"/>
        <v>4322240.5</v>
      </c>
      <c r="G33" s="25">
        <f t="shared" si="8"/>
        <v>1.1221756401569973</v>
      </c>
      <c r="H33" s="25">
        <f t="shared" si="1"/>
        <v>1.0334092682066258</v>
      </c>
      <c r="I33" s="4">
        <f t="shared" si="2"/>
        <v>4693506.3863102496</v>
      </c>
      <c r="J33" s="25">
        <f t="shared" si="3"/>
        <v>4744007.8632895919</v>
      </c>
      <c r="K33" s="15">
        <f t="shared" si="4"/>
        <v>4902501.6943685757</v>
      </c>
      <c r="L33" s="36">
        <f t="shared" si="13"/>
        <v>-52188.6943685757</v>
      </c>
      <c r="M33" s="36">
        <f t="shared" si="9"/>
        <v>52188.6943685757</v>
      </c>
      <c r="N33" s="47">
        <f t="shared" si="14"/>
        <v>1.0759861140626532E-2</v>
      </c>
      <c r="O33" s="36">
        <f t="shared" si="15"/>
        <v>2723659819.896605</v>
      </c>
      <c r="P33" s="35">
        <f t="shared" si="5"/>
        <v>2723659819.896605</v>
      </c>
    </row>
    <row r="34" spans="1:16" ht="17" x14ac:dyDescent="0.4">
      <c r="A34" s="1">
        <v>33</v>
      </c>
      <c r="B34" s="1">
        <v>2017</v>
      </c>
      <c r="C34" s="28">
        <v>1</v>
      </c>
      <c r="D34" s="22">
        <v>3563040</v>
      </c>
      <c r="E34" s="25">
        <f t="shared" si="6"/>
        <v>4569884</v>
      </c>
      <c r="F34" s="25">
        <f t="shared" si="7"/>
        <v>4536712.625</v>
      </c>
      <c r="G34" s="25">
        <f t="shared" si="8"/>
        <v>0.78537925906206152</v>
      </c>
      <c r="H34" s="25">
        <f t="shared" si="1"/>
        <v>0.94489127415603358</v>
      </c>
      <c r="I34" s="4">
        <f t="shared" si="2"/>
        <v>3770846.5486491742</v>
      </c>
      <c r="J34" s="25">
        <f t="shared" si="3"/>
        <v>4741652.6757949432</v>
      </c>
      <c r="K34" s="15">
        <f t="shared" si="4"/>
        <v>4480346.2384372503</v>
      </c>
      <c r="L34" s="36">
        <f t="shared" si="13"/>
        <v>-917306.23843725026</v>
      </c>
      <c r="M34" s="36">
        <f t="shared" si="9"/>
        <v>917306.23843725026</v>
      </c>
      <c r="N34" s="47">
        <f t="shared" si="14"/>
        <v>0.25745044637086595</v>
      </c>
      <c r="O34" s="36">
        <f t="shared" si="15"/>
        <v>841450735075.89746</v>
      </c>
      <c r="P34" s="35">
        <f t="shared" si="5"/>
        <v>841450735075.89746</v>
      </c>
    </row>
    <row r="35" spans="1:16" ht="17" x14ac:dyDescent="0.4">
      <c r="A35" s="1">
        <v>34</v>
      </c>
      <c r="C35" s="28">
        <v>2</v>
      </c>
      <c r="D35" s="22">
        <v>4687163</v>
      </c>
      <c r="E35" s="25">
        <f t="shared" si="6"/>
        <v>4503541.25</v>
      </c>
      <c r="F35" s="25">
        <f t="shared" si="7"/>
        <v>4491629.75</v>
      </c>
      <c r="G35" s="25">
        <f t="shared" si="8"/>
        <v>1.0435328067724192</v>
      </c>
      <c r="H35" s="25">
        <f t="shared" si="1"/>
        <v>0.94852105384980989</v>
      </c>
      <c r="I35" s="4">
        <f t="shared" si="2"/>
        <v>4941548.7204801375</v>
      </c>
      <c r="J35" s="25">
        <f t="shared" si="3"/>
        <v>4739297.4883002946</v>
      </c>
      <c r="K35" s="15">
        <f t="shared" si="4"/>
        <v>4495323.4481103523</v>
      </c>
      <c r="L35" s="36">
        <f t="shared" si="13"/>
        <v>191839.55188964773</v>
      </c>
      <c r="M35" s="36">
        <f t="shared" si="9"/>
        <v>191839.55188964773</v>
      </c>
      <c r="N35" s="47">
        <f t="shared" si="14"/>
        <v>4.0928713571439214E-2</v>
      </c>
      <c r="O35" s="36">
        <f t="shared" si="15"/>
        <v>36802413669.22084</v>
      </c>
      <c r="P35" s="35">
        <f t="shared" si="5"/>
        <v>36802413669.22084</v>
      </c>
    </row>
    <row r="36" spans="1:16" ht="17" x14ac:dyDescent="0.4">
      <c r="A36" s="1">
        <v>35</v>
      </c>
      <c r="C36" s="28">
        <v>3</v>
      </c>
      <c r="D36" s="22">
        <v>4913649</v>
      </c>
      <c r="E36" s="25">
        <f t="shared" si="6"/>
        <v>4479718.25</v>
      </c>
      <c r="F36" s="25">
        <f t="shared" si="7"/>
        <v>4604490.375</v>
      </c>
      <c r="G36" s="25">
        <f t="shared" si="8"/>
        <v>1.0671428540015138</v>
      </c>
      <c r="H36" s="25">
        <f t="shared" si="1"/>
        <v>1.0731784037875303</v>
      </c>
      <c r="I36" s="4">
        <f t="shared" si="2"/>
        <v>4578594.7449729079</v>
      </c>
      <c r="J36" s="25">
        <f t="shared" si="3"/>
        <v>4736942.3008056451</v>
      </c>
      <c r="K36" s="15">
        <f t="shared" si="4"/>
        <v>5083584.1772122337</v>
      </c>
      <c r="L36" s="36">
        <f t="shared" si="13"/>
        <v>-169935.17721223366</v>
      </c>
      <c r="M36" s="36">
        <f t="shared" si="9"/>
        <v>169935.17721223366</v>
      </c>
      <c r="N36" s="47">
        <f>M36/D36</f>
        <v>3.4584313452636455E-2</v>
      </c>
      <c r="O36" s="36">
        <f t="shared" si="15"/>
        <v>28877964454.153255</v>
      </c>
      <c r="P36" s="35">
        <f t="shared" si="5"/>
        <v>28877964454.153255</v>
      </c>
    </row>
    <row r="37" spans="1:16" ht="17" x14ac:dyDescent="0.4">
      <c r="A37" s="1">
        <v>36</v>
      </c>
      <c r="C37" s="28">
        <v>4</v>
      </c>
      <c r="D37" s="22">
        <v>4755021</v>
      </c>
      <c r="E37" s="25">
        <f t="shared" si="6"/>
        <v>4729262.5</v>
      </c>
      <c r="F37" s="25">
        <f t="shared" si="7"/>
        <v>4769989.875</v>
      </c>
      <c r="G37" s="25">
        <f t="shared" si="8"/>
        <v>0.99686186440804547</v>
      </c>
      <c r="H37" s="25">
        <f t="shared" si="1"/>
        <v>1.0334092682066258</v>
      </c>
      <c r="I37" s="4">
        <f t="shared" si="2"/>
        <v>4601295.0979739558</v>
      </c>
      <c r="J37" s="25">
        <f t="shared" si="3"/>
        <v>4734587.1133109964</v>
      </c>
      <c r="K37" s="15">
        <f t="shared" si="4"/>
        <v>4892766.2040272374</v>
      </c>
      <c r="L37" s="36">
        <f t="shared" si="13"/>
        <v>-137745.20402723737</v>
      </c>
      <c r="M37" s="36">
        <f t="shared" si="9"/>
        <v>137745.20402723737</v>
      </c>
      <c r="N37" s="47">
        <f t="shared" si="14"/>
        <v>2.8968369230595904E-2</v>
      </c>
      <c r="O37" s="36">
        <f t="shared" si="15"/>
        <v>18973741232.505249</v>
      </c>
      <c r="P37" s="35">
        <f t="shared" si="5"/>
        <v>18973741232.505249</v>
      </c>
    </row>
    <row r="38" spans="1:16" ht="17" x14ac:dyDescent="0.4">
      <c r="A38" s="1">
        <v>37</v>
      </c>
      <c r="B38" s="1">
        <v>2018</v>
      </c>
      <c r="C38" s="28">
        <v>1</v>
      </c>
      <c r="D38" s="22">
        <v>4561217</v>
      </c>
      <c r="E38" s="25">
        <f t="shared" si="6"/>
        <v>4810717.25</v>
      </c>
      <c r="F38" s="25">
        <f t="shared" si="7"/>
        <v>4810859.25</v>
      </c>
      <c r="G38" s="25">
        <f t="shared" si="8"/>
        <v>0.94810859411445059</v>
      </c>
      <c r="H38" s="25">
        <f t="shared" si="1"/>
        <v>0.94489127415603358</v>
      </c>
      <c r="I38" s="4">
        <f t="shared" si="2"/>
        <v>4827240.0484108906</v>
      </c>
      <c r="J38" s="25">
        <f t="shared" si="3"/>
        <v>4732231.9258163478</v>
      </c>
      <c r="K38" s="15">
        <f t="shared" si="4"/>
        <v>4471444.6539864698</v>
      </c>
      <c r="L38" s="36">
        <f t="shared" si="13"/>
        <v>89772.346013530158</v>
      </c>
      <c r="M38" s="36">
        <f t="shared" si="9"/>
        <v>89772.346013530158</v>
      </c>
      <c r="N38" s="47">
        <f t="shared" si="14"/>
        <v>1.9681665225208572E-2</v>
      </c>
      <c r="O38" s="36">
        <f t="shared" si="15"/>
        <v>8059074108.7729836</v>
      </c>
      <c r="P38" s="35">
        <f t="shared" si="5"/>
        <v>8059074108.7729836</v>
      </c>
    </row>
    <row r="39" spans="1:16" ht="17" x14ac:dyDescent="0.4">
      <c r="A39" s="1">
        <v>38</v>
      </c>
      <c r="C39" s="28">
        <v>2</v>
      </c>
      <c r="D39" s="22">
        <v>5012982</v>
      </c>
      <c r="E39" s="25">
        <f t="shared" si="6"/>
        <v>4811001.25</v>
      </c>
      <c r="F39" s="25">
        <f t="shared" si="7"/>
        <v>4810747.75</v>
      </c>
      <c r="G39" s="25">
        <f t="shared" si="8"/>
        <v>1.0420380075010169</v>
      </c>
      <c r="H39" s="25">
        <f t="shared" si="1"/>
        <v>0.94852105384980989</v>
      </c>
      <c r="I39" s="4">
        <f t="shared" si="2"/>
        <v>5285050.8480054913</v>
      </c>
      <c r="J39" s="25">
        <f t="shared" si="3"/>
        <v>4729876.7383216992</v>
      </c>
      <c r="K39" s="15">
        <f t="shared" si="4"/>
        <v>4486387.6684125997</v>
      </c>
      <c r="L39" s="36">
        <f t="shared" si="13"/>
        <v>526594.33158740029</v>
      </c>
      <c r="M39" s="36">
        <f t="shared" si="9"/>
        <v>526594.33158740029</v>
      </c>
      <c r="N39" s="47">
        <f t="shared" si="14"/>
        <v>0.10504612455967333</v>
      </c>
      <c r="O39" s="36">
        <f t="shared" si="15"/>
        <v>277301590059.9809</v>
      </c>
      <c r="P39" s="35">
        <f t="shared" si="5"/>
        <v>277301590059.9809</v>
      </c>
    </row>
    <row r="40" spans="1:16" ht="17" x14ac:dyDescent="0.4">
      <c r="A40" s="1">
        <v>39</v>
      </c>
      <c r="C40" s="28">
        <v>3</v>
      </c>
      <c r="D40" s="22">
        <v>4914785</v>
      </c>
      <c r="E40" s="25">
        <f t="shared" si="6"/>
        <v>4810494.25</v>
      </c>
      <c r="F40" s="25">
        <f t="shared" si="7"/>
        <v>4839173.625</v>
      </c>
      <c r="G40" s="25">
        <f t="shared" si="8"/>
        <v>1.015624852683396</v>
      </c>
      <c r="H40" s="25">
        <f t="shared" si="1"/>
        <v>1.0731784037875303</v>
      </c>
      <c r="I40" s="4">
        <f t="shared" si="2"/>
        <v>4579653.2828599839</v>
      </c>
      <c r="J40" s="25">
        <f t="shared" si="3"/>
        <v>4727521.5508270506</v>
      </c>
      <c r="K40" s="15">
        <f t="shared" si="4"/>
        <v>5073474.0317877242</v>
      </c>
      <c r="L40" s="36">
        <f t="shared" si="13"/>
        <v>-158689.03178772423</v>
      </c>
      <c r="M40" s="36">
        <f t="shared" si="9"/>
        <v>158689.03178772423</v>
      </c>
      <c r="N40" s="47">
        <f t="shared" si="14"/>
        <v>3.228809231486713E-2</v>
      </c>
      <c r="O40" s="36">
        <f t="shared" si="15"/>
        <v>25182208809.725353</v>
      </c>
      <c r="P40" s="35">
        <f t="shared" si="5"/>
        <v>25182208809.725353</v>
      </c>
    </row>
    <row r="41" spans="1:16" ht="17" x14ac:dyDescent="0.4">
      <c r="A41" s="1">
        <v>40</v>
      </c>
      <c r="C41" s="28">
        <v>4</v>
      </c>
      <c r="D41" s="22">
        <v>4752993</v>
      </c>
      <c r="E41" s="25">
        <f t="shared" si="6"/>
        <v>4867853</v>
      </c>
      <c r="F41" s="25">
        <f t="shared" si="7"/>
        <v>4899580.625</v>
      </c>
      <c r="G41" s="25">
        <f t="shared" si="8"/>
        <v>0.97008159754489187</v>
      </c>
      <c r="H41" s="25">
        <f t="shared" si="1"/>
        <v>1.0334092682066258</v>
      </c>
      <c r="I41" s="4">
        <f t="shared" si="2"/>
        <v>4599332.6615391448</v>
      </c>
      <c r="J41" s="25">
        <f t="shared" si="3"/>
        <v>4725166.363332402</v>
      </c>
      <c r="K41" s="15">
        <f t="shared" si="4"/>
        <v>4883030.7136859009</v>
      </c>
      <c r="L41" s="36">
        <f t="shared" si="13"/>
        <v>-130037.7136859009</v>
      </c>
      <c r="M41" s="36">
        <f t="shared" si="9"/>
        <v>130037.7136859009</v>
      </c>
      <c r="N41" s="47">
        <f t="shared" si="14"/>
        <v>2.7359121649432452E-2</v>
      </c>
      <c r="O41" s="36">
        <f t="shared" si="15"/>
        <v>16909806980.65634</v>
      </c>
      <c r="P41" s="35">
        <f t="shared" si="5"/>
        <v>16909806980.65634</v>
      </c>
    </row>
    <row r="42" spans="1:16" ht="17" x14ac:dyDescent="0.4">
      <c r="A42" s="1">
        <v>41</v>
      </c>
      <c r="B42" s="1">
        <v>2018</v>
      </c>
      <c r="C42" s="28">
        <v>1</v>
      </c>
      <c r="D42" s="22">
        <v>4790652</v>
      </c>
      <c r="E42" s="25">
        <f t="shared" si="6"/>
        <v>4931308.25</v>
      </c>
      <c r="F42" s="25">
        <f t="shared" si="7"/>
        <v>4881993.25</v>
      </c>
      <c r="G42" s="25">
        <f t="shared" si="8"/>
        <v>0.98129017282029218</v>
      </c>
      <c r="H42" s="25">
        <f t="shared" si="1"/>
        <v>0.94489127415603358</v>
      </c>
      <c r="I42" s="4">
        <f t="shared" si="2"/>
        <v>5070056.3451376529</v>
      </c>
      <c r="J42" s="25">
        <f t="shared" si="3"/>
        <v>4722811.1758377524</v>
      </c>
      <c r="K42" s="15">
        <f t="shared" si="4"/>
        <v>4462543.0695356894</v>
      </c>
      <c r="L42" s="36">
        <f t="shared" si="13"/>
        <v>328108.93046431057</v>
      </c>
      <c r="M42" s="36">
        <f t="shared" si="9"/>
        <v>328108.93046431057</v>
      </c>
      <c r="N42" s="47">
        <f t="shared" si="14"/>
        <v>6.8489410306636883E-2</v>
      </c>
      <c r="O42" s="36">
        <f t="shared" si="15"/>
        <v>107655470250.43379</v>
      </c>
      <c r="P42" s="35">
        <f t="shared" si="5"/>
        <v>107655470250.43379</v>
      </c>
    </row>
    <row r="43" spans="1:16" ht="17" x14ac:dyDescent="0.4">
      <c r="A43" s="1">
        <v>42</v>
      </c>
      <c r="C43" s="28">
        <v>2</v>
      </c>
      <c r="D43" s="22">
        <v>5266803</v>
      </c>
      <c r="E43" s="25">
        <f t="shared" si="6"/>
        <v>4832678.25</v>
      </c>
      <c r="F43" s="25">
        <f t="shared" si="7"/>
        <v>4845959.125</v>
      </c>
      <c r="G43" s="25">
        <f t="shared" si="8"/>
        <v>1.0868442890549557</v>
      </c>
      <c r="H43" s="25">
        <f t="shared" si="1"/>
        <v>0.94852105384980989</v>
      </c>
      <c r="I43" s="4">
        <f t="shared" si="2"/>
        <v>5552647.4384763129</v>
      </c>
      <c r="J43" s="25">
        <f t="shared" si="3"/>
        <v>4720455.9883431038</v>
      </c>
      <c r="K43" s="15">
        <f t="shared" si="4"/>
        <v>4477451.8887148472</v>
      </c>
      <c r="L43" s="36">
        <f t="shared" si="13"/>
        <v>789351.11128515285</v>
      </c>
      <c r="M43" s="36">
        <f t="shared" si="9"/>
        <v>789351.11128515285</v>
      </c>
      <c r="N43" s="47">
        <f t="shared" si="14"/>
        <v>0.14987291366036529</v>
      </c>
      <c r="O43" s="36">
        <f t="shared" si="15"/>
        <v>623075176887.10571</v>
      </c>
      <c r="P43" s="35">
        <f t="shared" si="5"/>
        <v>623075176887.10571</v>
      </c>
    </row>
    <row r="44" spans="1:16" ht="17" x14ac:dyDescent="0.4">
      <c r="A44" s="1">
        <v>43</v>
      </c>
      <c r="C44" s="28">
        <v>3</v>
      </c>
      <c r="D44" s="22">
        <v>4520265</v>
      </c>
      <c r="E44" s="25">
        <f t="shared" si="6"/>
        <v>4859240</v>
      </c>
      <c r="F44" s="25">
        <f t="shared" si="7"/>
        <v>4859240</v>
      </c>
      <c r="G44" s="25">
        <f t="shared" si="8"/>
        <v>0.93024114882162645</v>
      </c>
      <c r="H44" s="25">
        <f t="shared" si="1"/>
        <v>1.0731784037875303</v>
      </c>
      <c r="I44" s="4">
        <f t="shared" si="2"/>
        <v>4212035.0018662224</v>
      </c>
      <c r="J44" s="25">
        <f t="shared" si="3"/>
        <v>4718100.8008484552</v>
      </c>
      <c r="K44" s="15">
        <f t="shared" si="4"/>
        <v>5063363.886363213</v>
      </c>
      <c r="L44" s="36">
        <f t="shared" si="13"/>
        <v>-543098.88636321295</v>
      </c>
      <c r="M44" s="36">
        <f t="shared" si="9"/>
        <v>543098.88636321295</v>
      </c>
      <c r="N44" s="47">
        <f t="shared" si="14"/>
        <v>0.12014757682640574</v>
      </c>
      <c r="O44" s="36">
        <f t="shared" si="15"/>
        <v>294956400368.9621</v>
      </c>
      <c r="P44" s="35">
        <f t="shared" si="5"/>
        <v>294956400368.9621</v>
      </c>
    </row>
    <row r="45" spans="1:16" ht="17" x14ac:dyDescent="0.4">
      <c r="C45" s="28"/>
      <c r="D45" s="22"/>
      <c r="J45" s="25"/>
      <c r="K45" s="25"/>
      <c r="L45" s="37"/>
      <c r="M45" s="38"/>
      <c r="N45" s="45"/>
      <c r="O45" s="38"/>
    </row>
    <row r="46" spans="1:16" ht="17" x14ac:dyDescent="0.4">
      <c r="C46" s="28"/>
      <c r="D46" s="22"/>
      <c r="J46" s="25"/>
      <c r="K46" s="25"/>
      <c r="L46" s="37"/>
      <c r="M46" s="38"/>
      <c r="N46" s="45"/>
      <c r="O46" s="38"/>
    </row>
    <row r="47" spans="1:16" ht="17" x14ac:dyDescent="0.4">
      <c r="C47" s="28"/>
      <c r="D47" s="22"/>
      <c r="J47" s="25"/>
      <c r="K47" s="25"/>
      <c r="L47" s="37"/>
      <c r="M47" s="38"/>
      <c r="N47" s="45"/>
      <c r="O47" s="38"/>
    </row>
    <row r="48" spans="1:16" ht="17" x14ac:dyDescent="0.4">
      <c r="C48" s="28"/>
      <c r="D48" s="22"/>
      <c r="J48" s="25"/>
      <c r="K48" s="25"/>
      <c r="L48" s="37"/>
      <c r="M48" s="38"/>
      <c r="N48" s="45"/>
      <c r="O48" s="38"/>
    </row>
    <row r="49" spans="3:15" ht="17" x14ac:dyDescent="0.4">
      <c r="C49" s="28"/>
      <c r="D49" s="22"/>
      <c r="J49" s="30" t="s">
        <v>40</v>
      </c>
      <c r="K49" s="31" t="s">
        <v>43</v>
      </c>
      <c r="L49" s="39" t="s">
        <v>44</v>
      </c>
      <c r="M49" s="39"/>
      <c r="N49" s="45"/>
      <c r="O49" s="38"/>
    </row>
    <row r="50" spans="3:15" ht="17" x14ac:dyDescent="0.4">
      <c r="C50" s="28"/>
      <c r="D50" s="22"/>
      <c r="J50" s="30">
        <v>1</v>
      </c>
      <c r="K50" s="31">
        <f>AVERAGEIF($C$2:$C$41,J50,$G$2:$G$41)</f>
        <v>0.9426136086971072</v>
      </c>
      <c r="L50" s="40">
        <f>K50*4/$K$54</f>
        <v>0.94489127415603358</v>
      </c>
      <c r="M50" s="41"/>
      <c r="N50" s="45"/>
      <c r="O50" s="38"/>
    </row>
    <row r="51" spans="3:15" ht="17" x14ac:dyDescent="0.4">
      <c r="C51" s="28"/>
      <c r="D51" s="22"/>
      <c r="J51" s="30">
        <v>2</v>
      </c>
      <c r="K51" s="31">
        <f t="shared" ref="K51:K53" si="16">AVERAGEIF($C$2:$C$41,J51,$G$2:$G$41)</f>
        <v>0.94623463878756076</v>
      </c>
      <c r="L51" s="40">
        <f t="shared" ref="L51:L53" si="17">K51*4/$K$54</f>
        <v>0.94852105384980989</v>
      </c>
      <c r="M51" s="41"/>
      <c r="N51" s="45"/>
      <c r="O51" s="38"/>
    </row>
    <row r="52" spans="3:15" ht="17" x14ac:dyDescent="0.4">
      <c r="C52" s="28"/>
      <c r="D52" s="22"/>
      <c r="J52" s="30">
        <v>3</v>
      </c>
      <c r="K52" s="31">
        <f t="shared" si="16"/>
        <v>1.0705915015180012</v>
      </c>
      <c r="L52" s="40">
        <f t="shared" si="17"/>
        <v>1.0731784037875303</v>
      </c>
      <c r="M52" s="41"/>
      <c r="N52" s="45"/>
      <c r="O52" s="38"/>
    </row>
    <row r="53" spans="3:15" ht="17" x14ac:dyDescent="0.4">
      <c r="C53" s="28"/>
      <c r="D53" s="22"/>
      <c r="J53" s="30">
        <v>4</v>
      </c>
      <c r="K53" s="31">
        <f t="shared" si="16"/>
        <v>1.0309182296506492</v>
      </c>
      <c r="L53" s="40">
        <f t="shared" si="17"/>
        <v>1.0334092682066258</v>
      </c>
      <c r="M53" s="41"/>
      <c r="N53" s="45"/>
      <c r="O53" s="38"/>
    </row>
    <row r="54" spans="3:15" ht="17" x14ac:dyDescent="0.4">
      <c r="C54" s="28"/>
      <c r="D54" s="22"/>
      <c r="J54" s="32" t="s">
        <v>41</v>
      </c>
      <c r="K54" s="32">
        <f>SUM(K50:K53)</f>
        <v>3.9903579786533188</v>
      </c>
      <c r="L54" s="40">
        <f>SUM(L50:L53)</f>
        <v>3.9999999999999991</v>
      </c>
      <c r="M54" s="41"/>
      <c r="N54" s="45"/>
      <c r="O54" s="38"/>
    </row>
    <row r="55" spans="3:15" ht="17" x14ac:dyDescent="0.4">
      <c r="C55" s="28"/>
      <c r="D55" s="22"/>
      <c r="J55" s="30" t="s">
        <v>42</v>
      </c>
      <c r="K55" s="31">
        <f>AVERAGEA(K50:K53)</f>
        <v>0.99758949466332969</v>
      </c>
      <c r="L55" s="40">
        <f>AVERAGE(L50:L53)</f>
        <v>0.99999999999999978</v>
      </c>
      <c r="M55" s="41"/>
      <c r="N55" s="45"/>
      <c r="O55" s="38"/>
    </row>
    <row r="56" spans="3:15" ht="17" x14ac:dyDescent="0.4">
      <c r="C56" s="28"/>
      <c r="D56" s="22"/>
      <c r="K56" s="4"/>
      <c r="L56" s="37"/>
      <c r="M56" s="38"/>
      <c r="N56" s="45"/>
      <c r="O56" s="38"/>
    </row>
    <row r="57" spans="3:15" ht="17" x14ac:dyDescent="0.4">
      <c r="C57" s="28"/>
      <c r="D57" s="22"/>
      <c r="K57" s="4"/>
      <c r="L57" s="37"/>
      <c r="M57" s="38"/>
      <c r="N57" s="45"/>
      <c r="O57" s="38"/>
    </row>
    <row r="58" spans="3:15" ht="17" x14ac:dyDescent="0.4">
      <c r="C58" s="28"/>
      <c r="D58" s="22"/>
      <c r="K58" s="4"/>
      <c r="L58" s="37"/>
      <c r="M58" s="38"/>
      <c r="N58" s="45"/>
      <c r="O58" s="38"/>
    </row>
    <row r="59" spans="3:15" ht="17" x14ac:dyDescent="0.4">
      <c r="C59" s="28"/>
      <c r="D59" s="22"/>
      <c r="J59" s="25"/>
      <c r="K59" s="25"/>
      <c r="L59" s="37"/>
      <c r="M59" s="38"/>
      <c r="N59" s="45"/>
      <c r="O59" s="38"/>
    </row>
    <row r="60" spans="3:15" ht="17" x14ac:dyDescent="0.4">
      <c r="C60" s="28"/>
      <c r="D60" s="22"/>
      <c r="J60" s="25"/>
      <c r="K60" s="25"/>
      <c r="L60" s="37"/>
      <c r="M60" s="38"/>
      <c r="N60" s="45"/>
      <c r="O60" s="38"/>
    </row>
    <row r="61" spans="3:15" ht="17" x14ac:dyDescent="0.4">
      <c r="C61" s="28"/>
      <c r="D61" s="22"/>
      <c r="J61" s="25"/>
      <c r="K61" s="25"/>
      <c r="L61" s="37"/>
      <c r="M61" s="38"/>
      <c r="N61" s="45"/>
      <c r="O61" s="38"/>
    </row>
    <row r="62" spans="3:15" ht="17" x14ac:dyDescent="0.4">
      <c r="C62" s="28"/>
      <c r="D62" s="22"/>
      <c r="J62" s="25"/>
      <c r="K62" s="25"/>
      <c r="L62" s="37"/>
      <c r="M62" s="38"/>
      <c r="N62" s="45"/>
      <c r="O62" s="38"/>
    </row>
    <row r="63" spans="3:15" ht="17" x14ac:dyDescent="0.4">
      <c r="C63" s="28"/>
      <c r="D63" s="22"/>
      <c r="J63" s="25"/>
      <c r="K63" s="25"/>
      <c r="L63" s="37"/>
      <c r="M63" s="38"/>
      <c r="N63" s="45"/>
      <c r="O63" s="38"/>
    </row>
    <row r="64" spans="3:15" ht="17" x14ac:dyDescent="0.4">
      <c r="C64" s="28"/>
      <c r="D64" s="22"/>
      <c r="J64" s="25"/>
      <c r="K64" s="25"/>
      <c r="L64" s="37"/>
      <c r="M64" s="38"/>
      <c r="N64" s="45"/>
      <c r="O64" s="38"/>
    </row>
    <row r="65" spans="3:15" ht="17" x14ac:dyDescent="0.4">
      <c r="C65" s="28"/>
      <c r="D65" s="22"/>
      <c r="J65" s="25"/>
      <c r="K65" s="25"/>
      <c r="L65" s="37"/>
      <c r="M65" s="38"/>
      <c r="N65" s="45"/>
      <c r="O65" s="38"/>
    </row>
    <row r="66" spans="3:15" ht="17" x14ac:dyDescent="0.4">
      <c r="C66" s="28"/>
      <c r="D66" s="22"/>
      <c r="J66" s="25"/>
      <c r="K66" s="25"/>
      <c r="L66" s="37"/>
      <c r="M66" s="38"/>
      <c r="N66" s="45"/>
      <c r="O66" s="38"/>
    </row>
    <row r="67" spans="3:15" ht="17" x14ac:dyDescent="0.4">
      <c r="C67" s="28"/>
      <c r="D67" s="22"/>
      <c r="J67" s="25"/>
      <c r="K67" s="25"/>
      <c r="L67" s="37"/>
      <c r="M67" s="38"/>
      <c r="N67" s="45"/>
      <c r="O67" s="38"/>
    </row>
    <row r="68" spans="3:15" ht="17" x14ac:dyDescent="0.4">
      <c r="C68" s="28"/>
      <c r="D68" s="22"/>
      <c r="J68" s="25"/>
      <c r="K68" s="25"/>
      <c r="L68" s="37"/>
      <c r="M68" s="38"/>
      <c r="N68" s="45"/>
      <c r="O68" s="38"/>
    </row>
    <row r="69" spans="3:15" ht="17" x14ac:dyDescent="0.4">
      <c r="C69" s="28"/>
      <c r="D69" s="22"/>
      <c r="J69" s="25"/>
      <c r="K69" s="25"/>
      <c r="L69" s="37"/>
      <c r="M69" s="38"/>
      <c r="N69" s="45"/>
      <c r="O69" s="38"/>
    </row>
    <row r="70" spans="3:15" ht="17" x14ac:dyDescent="0.4">
      <c r="C70" s="28"/>
      <c r="D70" s="22"/>
      <c r="J70" s="25"/>
      <c r="K70" s="25"/>
      <c r="L70" s="37"/>
      <c r="M70" s="38"/>
      <c r="N70" s="45"/>
      <c r="O70" s="38"/>
    </row>
    <row r="71" spans="3:15" ht="17" x14ac:dyDescent="0.4">
      <c r="C71" s="28"/>
      <c r="D71" s="22"/>
      <c r="J71" s="25"/>
      <c r="K71" s="25"/>
      <c r="L71" s="37"/>
      <c r="M71" s="38"/>
      <c r="N71" s="45"/>
      <c r="O71" s="38"/>
    </row>
    <row r="72" spans="3:15" ht="17" x14ac:dyDescent="0.4">
      <c r="C72" s="28"/>
      <c r="D72" s="22"/>
      <c r="J72" s="25"/>
      <c r="K72" s="25"/>
      <c r="L72" s="37"/>
      <c r="M72" s="38"/>
      <c r="N72" s="45"/>
      <c r="O72" s="38"/>
    </row>
    <row r="73" spans="3:15" ht="17" x14ac:dyDescent="0.4">
      <c r="C73" s="28"/>
      <c r="D73" s="22"/>
      <c r="J73" s="25"/>
      <c r="K73" s="25"/>
      <c r="L73" s="37"/>
      <c r="M73" s="38"/>
      <c r="N73" s="45"/>
      <c r="O73" s="38"/>
    </row>
    <row r="74" spans="3:15" ht="17" x14ac:dyDescent="0.4">
      <c r="C74" s="28"/>
      <c r="D74" s="22"/>
      <c r="J74" s="25"/>
      <c r="K74" s="25"/>
      <c r="L74" s="37"/>
      <c r="M74" s="38"/>
      <c r="N74" s="45"/>
      <c r="O74" s="38"/>
    </row>
    <row r="75" spans="3:15" ht="17" x14ac:dyDescent="0.4">
      <c r="C75" s="28"/>
      <c r="D75" s="22"/>
      <c r="J75" s="25"/>
      <c r="K75" s="25"/>
      <c r="L75" s="37"/>
      <c r="M75" s="38"/>
      <c r="N75" s="45"/>
      <c r="O75" s="38"/>
    </row>
    <row r="76" spans="3:15" ht="17" x14ac:dyDescent="0.4">
      <c r="C76" s="28"/>
      <c r="D76" s="22"/>
      <c r="J76" s="25"/>
      <c r="K76" s="25"/>
      <c r="L76" s="37"/>
      <c r="M76" s="38"/>
      <c r="N76" s="45"/>
      <c r="O76" s="38"/>
    </row>
    <row r="77" spans="3:15" ht="17" x14ac:dyDescent="0.4">
      <c r="C77" s="28"/>
      <c r="D77" s="22"/>
      <c r="J77" s="25"/>
      <c r="K77" s="25"/>
      <c r="L77" s="37"/>
      <c r="M77" s="38"/>
      <c r="N77" s="45"/>
      <c r="O77" s="38"/>
    </row>
    <row r="78" spans="3:15" ht="17" x14ac:dyDescent="0.4">
      <c r="C78" s="28"/>
      <c r="D78" s="22"/>
      <c r="J78" s="25"/>
      <c r="K78" s="25"/>
      <c r="L78" s="37"/>
      <c r="M78" s="38"/>
      <c r="N78" s="45"/>
      <c r="O78" s="38"/>
    </row>
    <row r="79" spans="3:15" ht="17" x14ac:dyDescent="0.4">
      <c r="C79" s="28"/>
      <c r="D79" s="22"/>
      <c r="J79" s="25"/>
      <c r="K79" s="25"/>
      <c r="L79" s="37"/>
      <c r="M79" s="38"/>
      <c r="N79" s="45"/>
      <c r="O79" s="38"/>
    </row>
    <row r="80" spans="3:15" ht="17" x14ac:dyDescent="0.4">
      <c r="C80" s="28"/>
      <c r="D80" s="22"/>
      <c r="J80" s="25"/>
      <c r="K80" s="25"/>
      <c r="L80" s="37"/>
      <c r="M80" s="38"/>
      <c r="N80" s="45"/>
      <c r="O80" s="38"/>
    </row>
    <row r="81" spans="3:15" ht="17" x14ac:dyDescent="0.4">
      <c r="C81" s="28"/>
      <c r="D81" s="22"/>
      <c r="J81" s="25"/>
      <c r="K81" s="25"/>
      <c r="L81" s="37"/>
      <c r="M81" s="38"/>
      <c r="N81" s="45"/>
      <c r="O81" s="38"/>
    </row>
    <row r="82" spans="3:15" ht="17" x14ac:dyDescent="0.4">
      <c r="C82" s="28"/>
      <c r="D82" s="22"/>
      <c r="J82" s="25"/>
      <c r="K82" s="25"/>
      <c r="L82" s="37"/>
      <c r="M82" s="38"/>
      <c r="N82" s="45"/>
      <c r="O82" s="38"/>
    </row>
    <row r="83" spans="3:15" ht="17" x14ac:dyDescent="0.4">
      <c r="C83" s="28"/>
      <c r="D83" s="22"/>
      <c r="J83" s="25"/>
      <c r="K83" s="25"/>
      <c r="L83" s="37"/>
      <c r="M83" s="38"/>
      <c r="N83" s="45"/>
      <c r="O83" s="38"/>
    </row>
    <row r="84" spans="3:15" ht="17" x14ac:dyDescent="0.4">
      <c r="C84" s="28"/>
      <c r="D84" s="22"/>
      <c r="J84" s="25"/>
      <c r="K84" s="25"/>
      <c r="L84" s="37"/>
      <c r="M84" s="38"/>
      <c r="N84" s="45"/>
      <c r="O84" s="38"/>
    </row>
    <row r="85" spans="3:15" ht="17" x14ac:dyDescent="0.4">
      <c r="C85" s="28"/>
      <c r="D85" s="22"/>
      <c r="J85" s="25"/>
      <c r="K85" s="25"/>
      <c r="L85" s="37"/>
      <c r="M85" s="38"/>
      <c r="N85" s="45"/>
      <c r="O85" s="38"/>
    </row>
    <row r="86" spans="3:15" ht="17" x14ac:dyDescent="0.4">
      <c r="C86" s="28"/>
      <c r="D86" s="22"/>
      <c r="J86" s="25"/>
      <c r="K86" s="25"/>
      <c r="L86" s="37"/>
      <c r="M86" s="38"/>
      <c r="N86" s="45"/>
      <c r="O86" s="38"/>
    </row>
    <row r="87" spans="3:15" ht="17" x14ac:dyDescent="0.4">
      <c r="C87" s="28"/>
      <c r="D87" s="22"/>
      <c r="J87" s="25"/>
      <c r="K87" s="25"/>
      <c r="L87" s="37"/>
      <c r="M87" s="38"/>
      <c r="N87" s="45"/>
      <c r="O87" s="38"/>
    </row>
    <row r="88" spans="3:15" ht="17" x14ac:dyDescent="0.4">
      <c r="C88" s="28"/>
      <c r="D88" s="22"/>
      <c r="J88" s="25"/>
      <c r="K88" s="25"/>
      <c r="L88" s="37"/>
      <c r="M88" s="38"/>
      <c r="N88" s="45"/>
      <c r="O88" s="38"/>
    </row>
    <row r="89" spans="3:15" ht="17" x14ac:dyDescent="0.4">
      <c r="C89" s="28"/>
      <c r="D89" s="22"/>
      <c r="J89" s="25"/>
      <c r="K89" s="25"/>
      <c r="L89" s="37"/>
      <c r="M89" s="38"/>
      <c r="N89" s="45"/>
      <c r="O89" s="38"/>
    </row>
    <row r="90" spans="3:15" ht="17" x14ac:dyDescent="0.4">
      <c r="C90" s="28"/>
      <c r="D90" s="22"/>
      <c r="J90" s="25"/>
      <c r="K90" s="25"/>
      <c r="L90" s="37"/>
      <c r="M90" s="38"/>
      <c r="N90" s="45"/>
      <c r="O90" s="38"/>
    </row>
    <row r="91" spans="3:15" ht="17" x14ac:dyDescent="0.4">
      <c r="C91" s="28"/>
      <c r="D91" s="22"/>
      <c r="J91" s="25"/>
      <c r="K91" s="25"/>
      <c r="L91" s="37"/>
      <c r="M91" s="38"/>
      <c r="N91" s="45"/>
      <c r="O91" s="38"/>
    </row>
    <row r="92" spans="3:15" ht="17" x14ac:dyDescent="0.4">
      <c r="C92" s="28"/>
      <c r="D92" s="22"/>
      <c r="J92" s="25"/>
      <c r="K92" s="25"/>
      <c r="L92" s="37"/>
      <c r="M92" s="38"/>
      <c r="N92" s="45"/>
      <c r="O92" s="38"/>
    </row>
    <row r="93" spans="3:15" ht="17" x14ac:dyDescent="0.4">
      <c r="C93" s="28"/>
      <c r="D93" s="22"/>
      <c r="J93" s="25"/>
      <c r="K93" s="25"/>
      <c r="L93" s="37"/>
      <c r="M93" s="38"/>
      <c r="N93" s="45"/>
      <c r="O93" s="38"/>
    </row>
    <row r="94" spans="3:15" ht="17" x14ac:dyDescent="0.4">
      <c r="C94" s="28"/>
      <c r="D94" s="22"/>
      <c r="J94" s="25"/>
      <c r="K94" s="25"/>
      <c r="L94" s="37"/>
      <c r="M94" s="38"/>
      <c r="N94" s="45"/>
      <c r="O94" s="38"/>
    </row>
    <row r="95" spans="3:15" ht="17" x14ac:dyDescent="0.4">
      <c r="C95" s="28"/>
      <c r="D95" s="22"/>
      <c r="J95" s="25"/>
      <c r="K95" s="25"/>
      <c r="L95" s="37"/>
      <c r="M95" s="38"/>
      <c r="N95" s="45"/>
      <c r="O95" s="38"/>
    </row>
    <row r="96" spans="3:15" ht="17" x14ac:dyDescent="0.4">
      <c r="C96" s="28"/>
      <c r="D96" s="22"/>
      <c r="J96" s="25"/>
      <c r="K96" s="25"/>
      <c r="L96" s="37"/>
      <c r="M96" s="38"/>
      <c r="N96" s="45"/>
      <c r="O96" s="38"/>
    </row>
    <row r="97" spans="3:15" ht="17" x14ac:dyDescent="0.4">
      <c r="C97" s="28"/>
      <c r="D97" s="22"/>
      <c r="J97" s="25"/>
      <c r="K97" s="25"/>
      <c r="L97" s="37"/>
      <c r="M97" s="38"/>
      <c r="N97" s="45"/>
      <c r="O97" s="38"/>
    </row>
    <row r="98" spans="3:15" ht="17" x14ac:dyDescent="0.4">
      <c r="C98" s="28"/>
      <c r="D98" s="22"/>
      <c r="J98" s="25"/>
      <c r="K98" s="25"/>
      <c r="L98" s="37"/>
      <c r="M98" s="38"/>
      <c r="N98" s="45"/>
      <c r="O98" s="38"/>
    </row>
    <row r="99" spans="3:15" ht="17" x14ac:dyDescent="0.4">
      <c r="C99" s="28"/>
      <c r="D99" s="22"/>
      <c r="J99" s="25"/>
      <c r="K99" s="25"/>
      <c r="L99" s="37"/>
      <c r="M99" s="38"/>
      <c r="N99" s="45"/>
      <c r="O99" s="38"/>
    </row>
    <row r="100" spans="3:15" ht="17" x14ac:dyDescent="0.4">
      <c r="C100" s="28"/>
      <c r="D100" s="22"/>
      <c r="J100" s="25"/>
      <c r="K100" s="25"/>
      <c r="L100" s="37"/>
      <c r="M100" s="38"/>
      <c r="N100" s="45"/>
      <c r="O100" s="38"/>
    </row>
    <row r="101" spans="3:15" ht="17" x14ac:dyDescent="0.4">
      <c r="C101" s="28"/>
      <c r="D101" s="22"/>
      <c r="J101" s="25"/>
      <c r="K101" s="25"/>
      <c r="L101" s="37"/>
      <c r="M101" s="38"/>
      <c r="N101" s="45"/>
      <c r="O101" s="38"/>
    </row>
    <row r="102" spans="3:15" ht="17" x14ac:dyDescent="0.4">
      <c r="C102" s="28"/>
      <c r="D102" s="22"/>
      <c r="J102" s="25"/>
      <c r="K102" s="25"/>
      <c r="L102" s="37"/>
      <c r="M102" s="38"/>
      <c r="N102" s="45"/>
      <c r="O102" s="38"/>
    </row>
    <row r="103" spans="3:15" ht="17" x14ac:dyDescent="0.4">
      <c r="C103" s="28"/>
      <c r="D103" s="22"/>
      <c r="J103" s="25"/>
      <c r="K103" s="25"/>
      <c r="L103" s="37"/>
      <c r="M103" s="38"/>
      <c r="N103" s="45"/>
      <c r="O103" s="38"/>
    </row>
    <row r="104" spans="3:15" ht="17" x14ac:dyDescent="0.4">
      <c r="C104" s="28"/>
      <c r="D104" s="22"/>
      <c r="J104" s="25"/>
      <c r="K104" s="25"/>
      <c r="L104" s="37"/>
      <c r="M104" s="38"/>
      <c r="N104" s="45"/>
      <c r="O104" s="38"/>
    </row>
    <row r="105" spans="3:15" ht="17" x14ac:dyDescent="0.4">
      <c r="C105" s="28"/>
      <c r="D105" s="22"/>
      <c r="J105" s="25"/>
      <c r="K105" s="25"/>
      <c r="L105" s="37"/>
      <c r="M105" s="38"/>
      <c r="N105" s="45"/>
      <c r="O105" s="38"/>
    </row>
    <row r="106" spans="3:15" ht="17" x14ac:dyDescent="0.4">
      <c r="C106" s="28"/>
      <c r="D106" s="22"/>
      <c r="J106" s="25"/>
      <c r="K106" s="25"/>
      <c r="L106" s="37"/>
      <c r="M106" s="38"/>
      <c r="N106" s="45"/>
      <c r="O106" s="38"/>
    </row>
    <row r="107" spans="3:15" ht="17" x14ac:dyDescent="0.4">
      <c r="C107" s="28"/>
      <c r="D107" s="22"/>
      <c r="J107" s="25"/>
      <c r="K107" s="25"/>
      <c r="L107" s="37"/>
      <c r="M107" s="38"/>
      <c r="N107" s="45"/>
      <c r="O107" s="38"/>
    </row>
    <row r="108" spans="3:15" ht="17" x14ac:dyDescent="0.4">
      <c r="C108" s="28"/>
      <c r="D108" s="22"/>
      <c r="J108" s="25"/>
      <c r="K108" s="25"/>
      <c r="L108" s="37"/>
      <c r="M108" s="38"/>
      <c r="N108" s="45"/>
      <c r="O108" s="38"/>
    </row>
    <row r="109" spans="3:15" ht="17" x14ac:dyDescent="0.4">
      <c r="C109" s="28"/>
      <c r="D109" s="22"/>
      <c r="J109" s="25"/>
      <c r="K109" s="25"/>
      <c r="L109" s="37"/>
      <c r="M109" s="38"/>
      <c r="N109" s="45"/>
      <c r="O109" s="38"/>
    </row>
    <row r="110" spans="3:15" ht="17" x14ac:dyDescent="0.4">
      <c r="C110" s="28"/>
      <c r="D110" s="22"/>
      <c r="J110" s="25"/>
      <c r="K110" s="25"/>
      <c r="L110" s="37"/>
      <c r="M110" s="38"/>
      <c r="N110" s="45"/>
      <c r="O110" s="38"/>
    </row>
    <row r="111" spans="3:15" ht="17" x14ac:dyDescent="0.4">
      <c r="C111" s="28"/>
      <c r="D111" s="22"/>
      <c r="J111" s="25"/>
      <c r="K111" s="25"/>
      <c r="L111" s="37"/>
      <c r="M111" s="38"/>
      <c r="N111" s="45"/>
      <c r="O111" s="38"/>
    </row>
    <row r="112" spans="3:15" ht="17" x14ac:dyDescent="0.4">
      <c r="C112" s="28"/>
      <c r="D112" s="22"/>
      <c r="J112" s="25"/>
      <c r="K112" s="25"/>
      <c r="L112" s="37"/>
      <c r="M112" s="38"/>
      <c r="N112" s="45"/>
      <c r="O112" s="38"/>
    </row>
    <row r="113" spans="3:15" ht="17" x14ac:dyDescent="0.4">
      <c r="C113" s="28"/>
      <c r="D113" s="22"/>
      <c r="J113" s="25"/>
      <c r="K113" s="25"/>
      <c r="L113" s="37"/>
      <c r="M113" s="38"/>
      <c r="N113" s="45"/>
      <c r="O113" s="38"/>
    </row>
    <row r="114" spans="3:15" ht="17" x14ac:dyDescent="0.4">
      <c r="C114" s="28"/>
      <c r="D114" s="22"/>
      <c r="J114" s="25"/>
      <c r="K114" s="25"/>
      <c r="L114" s="37"/>
      <c r="M114" s="38"/>
      <c r="N114" s="45"/>
      <c r="O114" s="38"/>
    </row>
    <row r="115" spans="3:15" ht="17" x14ac:dyDescent="0.4">
      <c r="C115" s="28"/>
      <c r="D115" s="22"/>
      <c r="J115" s="25"/>
      <c r="K115" s="25"/>
      <c r="L115" s="37"/>
      <c r="M115" s="38"/>
      <c r="N115" s="45"/>
      <c r="O115" s="38"/>
    </row>
    <row r="116" spans="3:15" ht="17" x14ac:dyDescent="0.4">
      <c r="C116" s="28"/>
      <c r="D116" s="22"/>
      <c r="J116" s="25"/>
      <c r="K116" s="25"/>
      <c r="L116" s="37"/>
      <c r="M116" s="38"/>
      <c r="N116" s="45"/>
      <c r="O116" s="38"/>
    </row>
    <row r="117" spans="3:15" ht="17" x14ac:dyDescent="0.4">
      <c r="C117" s="28"/>
      <c r="D117" s="22"/>
      <c r="J117" s="25"/>
      <c r="K117" s="25"/>
      <c r="L117" s="37"/>
      <c r="M117" s="38"/>
      <c r="N117" s="45"/>
      <c r="O117" s="38"/>
    </row>
    <row r="118" spans="3:15" ht="17" x14ac:dyDescent="0.4">
      <c r="C118" s="28"/>
      <c r="D118" s="22"/>
      <c r="J118" s="25"/>
      <c r="K118" s="25"/>
      <c r="L118" s="37"/>
      <c r="M118" s="38"/>
      <c r="N118" s="45"/>
      <c r="O118" s="38"/>
    </row>
    <row r="119" spans="3:15" ht="17" x14ac:dyDescent="0.4">
      <c r="C119" s="28"/>
      <c r="D119" s="22"/>
      <c r="J119" s="25"/>
      <c r="K119" s="25"/>
      <c r="L119" s="37"/>
      <c r="M119" s="38"/>
      <c r="N119" s="45"/>
      <c r="O119" s="38"/>
    </row>
    <row r="120" spans="3:15" ht="17" x14ac:dyDescent="0.4">
      <c r="C120" s="28"/>
      <c r="D120" s="22"/>
      <c r="J120" s="25"/>
      <c r="K120" s="25"/>
      <c r="L120" s="37"/>
      <c r="M120" s="38"/>
      <c r="N120" s="45"/>
      <c r="O120" s="38"/>
    </row>
    <row r="121" spans="3:15" ht="17" x14ac:dyDescent="0.4">
      <c r="C121" s="28"/>
      <c r="D121" s="22"/>
      <c r="J121" s="25"/>
      <c r="K121" s="25"/>
      <c r="L121" s="37"/>
      <c r="M121" s="38"/>
      <c r="N121" s="45"/>
      <c r="O121" s="38"/>
    </row>
    <row r="122" spans="3:15" ht="17" x14ac:dyDescent="0.4">
      <c r="C122" s="28"/>
      <c r="D122" s="22"/>
      <c r="J122" s="25"/>
      <c r="K122" s="25"/>
      <c r="L122" s="37"/>
      <c r="M122" s="38"/>
      <c r="N122" s="45"/>
      <c r="O122" s="38"/>
    </row>
    <row r="123" spans="3:15" ht="17" x14ac:dyDescent="0.4">
      <c r="C123" s="28"/>
      <c r="D123" s="22"/>
      <c r="J123" s="25"/>
      <c r="K123" s="25"/>
      <c r="L123" s="37"/>
      <c r="M123" s="38"/>
      <c r="N123" s="45"/>
      <c r="O123" s="38"/>
    </row>
    <row r="124" spans="3:15" ht="17" x14ac:dyDescent="0.4">
      <c r="C124" s="28"/>
      <c r="D124" s="22"/>
      <c r="J124" s="25"/>
      <c r="K124" s="25"/>
      <c r="L124" s="37"/>
      <c r="M124" s="38"/>
      <c r="N124" s="45"/>
      <c r="O124" s="38"/>
    </row>
    <row r="125" spans="3:15" ht="17" x14ac:dyDescent="0.4">
      <c r="C125" s="28"/>
      <c r="D125" s="22"/>
      <c r="J125" s="25"/>
      <c r="K125" s="25"/>
      <c r="L125" s="37"/>
      <c r="M125" s="38"/>
      <c r="N125" s="45"/>
      <c r="O125" s="38"/>
    </row>
    <row r="126" spans="3:15" ht="17" x14ac:dyDescent="0.4">
      <c r="C126" s="28"/>
      <c r="D126" s="22"/>
      <c r="J126" s="25"/>
      <c r="K126" s="25"/>
      <c r="L126" s="37"/>
      <c r="M126" s="38"/>
      <c r="N126" s="45"/>
      <c r="O126" s="38"/>
    </row>
    <row r="127" spans="3:15" ht="17" x14ac:dyDescent="0.4">
      <c r="C127" s="28"/>
      <c r="D127" s="22"/>
      <c r="J127" s="25"/>
      <c r="K127" s="25"/>
      <c r="L127" s="37"/>
      <c r="M127" s="38"/>
      <c r="N127" s="45"/>
      <c r="O127" s="38"/>
    </row>
    <row r="128" spans="3:15" ht="17" x14ac:dyDescent="0.4">
      <c r="C128" s="28"/>
      <c r="D128" s="22"/>
      <c r="J128" s="25"/>
      <c r="K128" s="25"/>
      <c r="L128" s="37"/>
      <c r="M128" s="38"/>
      <c r="N128" s="45"/>
      <c r="O128" s="38"/>
    </row>
    <row r="129" spans="3:15" ht="17" x14ac:dyDescent="0.4">
      <c r="C129" s="28"/>
      <c r="D129" s="22"/>
      <c r="J129" s="25"/>
      <c r="K129" s="25"/>
      <c r="L129" s="37"/>
      <c r="M129" s="38"/>
      <c r="N129" s="45"/>
      <c r="O129" s="38"/>
    </row>
    <row r="130" spans="3:15" ht="17" x14ac:dyDescent="0.4">
      <c r="C130" s="28"/>
      <c r="D130" s="22"/>
      <c r="J130" s="25"/>
      <c r="K130" s="25"/>
      <c r="L130" s="37"/>
      <c r="M130" s="38"/>
      <c r="N130" s="45"/>
      <c r="O130" s="38"/>
    </row>
    <row r="131" spans="3:15" ht="17" x14ac:dyDescent="0.4">
      <c r="C131" s="28"/>
      <c r="D131" s="22"/>
      <c r="J131" s="25"/>
      <c r="K131" s="25"/>
      <c r="L131" s="37"/>
      <c r="M131" s="38"/>
      <c r="N131" s="45"/>
      <c r="O131" s="38"/>
    </row>
    <row r="132" spans="3:15" ht="17" x14ac:dyDescent="0.4">
      <c r="C132" s="28"/>
      <c r="D132" s="22"/>
      <c r="J132" s="25"/>
      <c r="K132" s="25"/>
      <c r="L132" s="37"/>
      <c r="M132" s="38"/>
      <c r="N132" s="45"/>
      <c r="O132" s="38"/>
    </row>
    <row r="133" spans="3:15" ht="17" x14ac:dyDescent="0.4">
      <c r="C133" s="28"/>
      <c r="D133" s="22"/>
      <c r="J133" s="25"/>
      <c r="K133" s="25"/>
      <c r="L133" s="37"/>
      <c r="M133" s="38"/>
      <c r="N133" s="45"/>
      <c r="O133" s="38"/>
    </row>
    <row r="134" spans="3:15" ht="17" x14ac:dyDescent="0.4">
      <c r="C134" s="28"/>
      <c r="D134" s="22"/>
      <c r="J134" s="25"/>
      <c r="K134" s="25"/>
      <c r="L134" s="37"/>
      <c r="M134" s="38"/>
      <c r="N134" s="45"/>
      <c r="O134" s="38"/>
    </row>
    <row r="135" spans="3:15" ht="17" x14ac:dyDescent="0.4">
      <c r="C135" s="28"/>
      <c r="D135" s="22"/>
      <c r="J135" s="25"/>
      <c r="K135" s="25"/>
      <c r="L135" s="37"/>
      <c r="M135" s="38"/>
      <c r="N135" s="45"/>
      <c r="O135" s="38"/>
    </row>
    <row r="136" spans="3:15" ht="17" x14ac:dyDescent="0.4">
      <c r="C136" s="28"/>
      <c r="D136" s="22"/>
      <c r="J136" s="25"/>
      <c r="K136" s="25"/>
      <c r="L136" s="37"/>
      <c r="M136" s="38"/>
      <c r="N136" s="45"/>
      <c r="O136" s="38"/>
    </row>
    <row r="137" spans="3:15" ht="17" x14ac:dyDescent="0.4">
      <c r="C137" s="28"/>
      <c r="D137" s="22"/>
      <c r="J137" s="25"/>
      <c r="K137" s="25"/>
      <c r="L137" s="37"/>
      <c r="M137" s="38"/>
      <c r="N137" s="45"/>
      <c r="O137" s="38"/>
    </row>
    <row r="138" spans="3:15" ht="17" x14ac:dyDescent="0.4">
      <c r="C138" s="28"/>
      <c r="D138" s="22"/>
      <c r="J138" s="25"/>
      <c r="K138" s="25"/>
      <c r="L138" s="37"/>
      <c r="M138" s="38"/>
      <c r="N138" s="45"/>
      <c r="O138" s="38"/>
    </row>
    <row r="139" spans="3:15" ht="17" x14ac:dyDescent="0.4">
      <c r="C139" s="28"/>
      <c r="D139" s="22"/>
      <c r="J139" s="25"/>
      <c r="K139" s="25"/>
      <c r="L139" s="37"/>
      <c r="M139" s="38"/>
      <c r="N139" s="45"/>
      <c r="O139" s="38"/>
    </row>
    <row r="140" spans="3:15" ht="17" x14ac:dyDescent="0.4">
      <c r="C140" s="28"/>
      <c r="D140" s="22"/>
      <c r="J140" s="25"/>
      <c r="K140" s="25"/>
      <c r="L140" s="37"/>
      <c r="M140" s="38"/>
      <c r="N140" s="45"/>
      <c r="O140" s="38"/>
    </row>
    <row r="141" spans="3:15" ht="17" x14ac:dyDescent="0.4">
      <c r="C141" s="28"/>
      <c r="D141" s="22"/>
      <c r="J141" s="25"/>
      <c r="K141" s="25"/>
      <c r="L141" s="37"/>
      <c r="M141" s="38"/>
      <c r="N141" s="45"/>
      <c r="O141" s="38"/>
    </row>
    <row r="142" spans="3:15" ht="17" x14ac:dyDescent="0.4">
      <c r="C142" s="28"/>
      <c r="D142" s="22"/>
      <c r="J142" s="25"/>
      <c r="K142" s="25"/>
      <c r="L142" s="37"/>
      <c r="M142" s="38"/>
      <c r="N142" s="45"/>
      <c r="O142" s="38"/>
    </row>
    <row r="143" spans="3:15" ht="17" x14ac:dyDescent="0.4">
      <c r="C143" s="28"/>
      <c r="D143" s="22"/>
      <c r="J143" s="25"/>
      <c r="K143" s="25"/>
      <c r="L143" s="37"/>
      <c r="M143" s="38"/>
      <c r="N143" s="45"/>
      <c r="O143" s="38"/>
    </row>
    <row r="144" spans="3:15" ht="17" x14ac:dyDescent="0.4">
      <c r="C144" s="28"/>
      <c r="D144" s="22"/>
      <c r="J144" s="25"/>
      <c r="K144" s="25"/>
      <c r="L144" s="37"/>
      <c r="M144" s="38"/>
      <c r="N144" s="45"/>
      <c r="O144" s="38"/>
    </row>
    <row r="145" spans="3:15" ht="17" x14ac:dyDescent="0.4">
      <c r="C145" s="28"/>
      <c r="D145" s="22"/>
      <c r="J145" s="25"/>
      <c r="K145" s="25"/>
      <c r="L145" s="37"/>
      <c r="M145" s="38"/>
      <c r="N145" s="45"/>
      <c r="O145" s="38"/>
    </row>
    <row r="146" spans="3:15" ht="17" x14ac:dyDescent="0.4">
      <c r="C146" s="28"/>
      <c r="D146" s="22"/>
      <c r="J146" s="25"/>
      <c r="K146" s="25"/>
      <c r="L146" s="37"/>
      <c r="M146" s="38"/>
      <c r="N146" s="45"/>
      <c r="O146" s="38"/>
    </row>
    <row r="147" spans="3:15" ht="17" x14ac:dyDescent="0.4">
      <c r="C147" s="28"/>
      <c r="D147" s="22"/>
      <c r="J147" s="25"/>
      <c r="K147" s="25"/>
      <c r="L147" s="37"/>
      <c r="M147" s="38"/>
      <c r="N147" s="45"/>
      <c r="O147" s="38"/>
    </row>
    <row r="148" spans="3:15" ht="17" x14ac:dyDescent="0.4">
      <c r="C148" s="28"/>
      <c r="D148" s="22"/>
      <c r="J148" s="25"/>
      <c r="K148" s="25"/>
      <c r="L148" s="37"/>
      <c r="M148" s="38"/>
      <c r="N148" s="45"/>
      <c r="O148" s="38"/>
    </row>
    <row r="149" spans="3:15" ht="17" x14ac:dyDescent="0.4">
      <c r="C149" s="28"/>
      <c r="D149" s="22"/>
      <c r="J149" s="25"/>
      <c r="K149" s="25"/>
      <c r="L149" s="37"/>
      <c r="M149" s="38"/>
      <c r="N149" s="45"/>
      <c r="O149" s="38"/>
    </row>
    <row r="150" spans="3:15" ht="17" x14ac:dyDescent="0.4">
      <c r="C150" s="28"/>
      <c r="D150" s="22"/>
      <c r="J150" s="25"/>
      <c r="K150" s="25"/>
      <c r="L150" s="37"/>
      <c r="M150" s="38"/>
      <c r="N150" s="45"/>
      <c r="O150" s="38"/>
    </row>
    <row r="151" spans="3:15" ht="17" x14ac:dyDescent="0.4">
      <c r="C151" s="28"/>
      <c r="D151" s="22"/>
      <c r="J151" s="25"/>
      <c r="K151" s="25"/>
      <c r="L151" s="37"/>
      <c r="M151" s="38"/>
      <c r="N151" s="45"/>
      <c r="O151" s="38"/>
    </row>
    <row r="152" spans="3:15" ht="17" x14ac:dyDescent="0.4">
      <c r="C152" s="28"/>
      <c r="D152" s="22"/>
      <c r="J152" s="25"/>
      <c r="K152" s="25"/>
      <c r="L152" s="37"/>
      <c r="M152" s="38"/>
      <c r="N152" s="45"/>
      <c r="O152" s="38"/>
    </row>
    <row r="153" spans="3:15" ht="17" x14ac:dyDescent="0.4">
      <c r="C153" s="28"/>
      <c r="D153" s="22"/>
      <c r="J153" s="25"/>
      <c r="K153" s="25"/>
      <c r="L153" s="37"/>
      <c r="M153" s="38"/>
      <c r="N153" s="45"/>
      <c r="O153" s="38"/>
    </row>
    <row r="154" spans="3:15" ht="17" x14ac:dyDescent="0.4">
      <c r="C154" s="28"/>
      <c r="D154" s="22"/>
      <c r="J154" s="25"/>
      <c r="K154" s="25"/>
      <c r="L154" s="37"/>
      <c r="M154" s="38"/>
      <c r="N154" s="45"/>
      <c r="O154" s="38"/>
    </row>
    <row r="155" spans="3:15" ht="17" x14ac:dyDescent="0.4">
      <c r="C155" s="28"/>
      <c r="D155" s="22"/>
      <c r="J155" s="25"/>
      <c r="K155" s="25"/>
      <c r="L155" s="37"/>
      <c r="M155" s="38"/>
      <c r="N155" s="45"/>
      <c r="O155" s="38"/>
    </row>
    <row r="156" spans="3:15" ht="17" x14ac:dyDescent="0.4">
      <c r="C156" s="28"/>
      <c r="D156" s="22"/>
      <c r="J156" s="25"/>
      <c r="K156" s="25"/>
      <c r="L156" s="37"/>
      <c r="M156" s="38"/>
      <c r="N156" s="45"/>
      <c r="O156" s="38"/>
    </row>
    <row r="157" spans="3:15" ht="17" x14ac:dyDescent="0.4">
      <c r="C157" s="28"/>
      <c r="D157" s="22"/>
      <c r="J157" s="25"/>
      <c r="K157" s="25"/>
      <c r="L157" s="37"/>
      <c r="M157" s="38"/>
      <c r="N157" s="45"/>
      <c r="O157" s="38"/>
    </row>
    <row r="158" spans="3:15" ht="17" x14ac:dyDescent="0.4">
      <c r="C158" s="28"/>
      <c r="D158" s="22"/>
      <c r="J158" s="25"/>
      <c r="K158" s="25"/>
      <c r="L158" s="37"/>
      <c r="M158" s="38"/>
      <c r="N158" s="45"/>
      <c r="O158" s="38"/>
    </row>
    <row r="159" spans="3:15" ht="17" x14ac:dyDescent="0.4">
      <c r="C159" s="28"/>
      <c r="D159" s="22"/>
      <c r="J159" s="25"/>
      <c r="K159" s="25"/>
      <c r="L159" s="37"/>
      <c r="M159" s="38"/>
      <c r="N159" s="45"/>
      <c r="O159" s="38"/>
    </row>
    <row r="160" spans="3:15" ht="17" x14ac:dyDescent="0.4">
      <c r="C160" s="28"/>
      <c r="D160" s="22"/>
      <c r="J160" s="25"/>
      <c r="K160" s="25"/>
      <c r="L160" s="37"/>
      <c r="M160" s="38"/>
      <c r="N160" s="45"/>
      <c r="O160" s="38"/>
    </row>
    <row r="161" spans="3:15" ht="17" x14ac:dyDescent="0.4">
      <c r="C161" s="28"/>
      <c r="D161" s="22"/>
      <c r="J161" s="25"/>
      <c r="K161" s="25"/>
      <c r="L161" s="37"/>
      <c r="M161" s="38"/>
      <c r="N161" s="45"/>
      <c r="O161" s="38"/>
    </row>
    <row r="162" spans="3:15" ht="17" x14ac:dyDescent="0.4">
      <c r="C162" s="28"/>
      <c r="D162" s="22"/>
      <c r="J162" s="25"/>
      <c r="K162" s="25"/>
      <c r="L162" s="37"/>
      <c r="M162" s="38"/>
      <c r="N162" s="45"/>
      <c r="O162" s="38"/>
    </row>
    <row r="163" spans="3:15" ht="17" x14ac:dyDescent="0.4">
      <c r="C163" s="28"/>
      <c r="D163" s="22"/>
      <c r="J163" s="25"/>
      <c r="K163" s="25"/>
      <c r="L163" s="37"/>
      <c r="M163" s="38"/>
      <c r="N163" s="45"/>
      <c r="O163" s="38"/>
    </row>
    <row r="164" spans="3:15" ht="17" x14ac:dyDescent="0.4">
      <c r="C164" s="28"/>
      <c r="D164" s="22"/>
      <c r="J164" s="25"/>
      <c r="K164" s="25"/>
      <c r="L164" s="37"/>
      <c r="M164" s="38"/>
      <c r="N164" s="45"/>
      <c r="O164" s="38"/>
    </row>
    <row r="165" spans="3:15" ht="17" x14ac:dyDescent="0.4">
      <c r="C165" s="28"/>
      <c r="D165" s="22"/>
      <c r="J165" s="25"/>
      <c r="K165" s="25"/>
      <c r="L165" s="37"/>
      <c r="M165" s="38"/>
      <c r="N165" s="45"/>
      <c r="O165" s="38"/>
    </row>
    <row r="166" spans="3:15" ht="17" x14ac:dyDescent="0.4">
      <c r="C166" s="28"/>
      <c r="D166" s="22"/>
      <c r="J166" s="25"/>
      <c r="K166" s="25"/>
      <c r="L166" s="37"/>
      <c r="M166" s="38"/>
      <c r="N166" s="45"/>
      <c r="O166" s="38"/>
    </row>
    <row r="167" spans="3:15" ht="17" x14ac:dyDescent="0.4">
      <c r="C167" s="28"/>
      <c r="D167" s="22"/>
      <c r="J167" s="25"/>
      <c r="K167" s="25"/>
      <c r="L167" s="37"/>
      <c r="M167" s="38"/>
      <c r="N167" s="45"/>
      <c r="O167" s="38"/>
    </row>
    <row r="168" spans="3:15" ht="17" x14ac:dyDescent="0.4">
      <c r="C168" s="28"/>
      <c r="D168" s="22"/>
      <c r="J168" s="25"/>
      <c r="K168" s="25"/>
      <c r="L168" s="37"/>
      <c r="M168" s="38"/>
      <c r="N168" s="45"/>
      <c r="O168" s="38"/>
    </row>
    <row r="169" spans="3:15" ht="17" x14ac:dyDescent="0.4">
      <c r="C169" s="28"/>
      <c r="D169" s="22"/>
      <c r="J169" s="25"/>
      <c r="K169" s="25"/>
      <c r="L169" s="37"/>
      <c r="M169" s="38"/>
      <c r="N169" s="45"/>
      <c r="O169" s="38"/>
    </row>
    <row r="170" spans="3:15" ht="17" x14ac:dyDescent="0.4">
      <c r="C170" s="28"/>
      <c r="D170" s="22"/>
      <c r="J170" s="25"/>
      <c r="K170" s="25"/>
      <c r="L170" s="37"/>
      <c r="M170" s="38"/>
      <c r="N170" s="45"/>
      <c r="O170" s="38"/>
    </row>
    <row r="171" spans="3:15" ht="17" x14ac:dyDescent="0.4">
      <c r="C171" s="28"/>
      <c r="D171" s="22"/>
      <c r="J171" s="25"/>
      <c r="K171" s="25"/>
      <c r="L171" s="37"/>
      <c r="M171" s="38"/>
      <c r="N171" s="45"/>
      <c r="O171" s="38"/>
    </row>
    <row r="172" spans="3:15" ht="17" x14ac:dyDescent="0.4">
      <c r="C172" s="28"/>
      <c r="D172" s="22"/>
      <c r="J172" s="25"/>
      <c r="K172" s="25"/>
      <c r="L172" s="37"/>
      <c r="M172" s="38"/>
      <c r="N172" s="45"/>
      <c r="O172" s="38"/>
    </row>
    <row r="173" spans="3:15" ht="17" x14ac:dyDescent="0.4">
      <c r="C173" s="28"/>
      <c r="D173" s="22"/>
      <c r="J173" s="25"/>
      <c r="K173" s="25"/>
      <c r="L173" s="37"/>
      <c r="M173" s="38"/>
      <c r="N173" s="45"/>
      <c r="O173" s="38"/>
    </row>
    <row r="174" spans="3:15" ht="17" x14ac:dyDescent="0.4">
      <c r="C174" s="28"/>
      <c r="D174" s="22"/>
      <c r="J174" s="25"/>
      <c r="K174" s="25"/>
      <c r="L174" s="37"/>
      <c r="M174" s="38"/>
      <c r="N174" s="45"/>
      <c r="O174" s="38"/>
    </row>
    <row r="175" spans="3:15" ht="17" x14ac:dyDescent="0.4">
      <c r="C175" s="28"/>
      <c r="D175" s="22"/>
      <c r="J175" s="25"/>
      <c r="K175" s="25"/>
      <c r="L175" s="37"/>
      <c r="M175" s="38"/>
      <c r="N175" s="45"/>
      <c r="O175" s="38"/>
    </row>
    <row r="176" spans="3:15" ht="17" x14ac:dyDescent="0.4">
      <c r="C176" s="28"/>
      <c r="D176" s="22"/>
      <c r="J176" s="25"/>
      <c r="K176" s="25"/>
      <c r="L176" s="37"/>
      <c r="M176" s="38"/>
      <c r="N176" s="45"/>
      <c r="O176" s="38"/>
    </row>
    <row r="177" spans="3:15" ht="17" x14ac:dyDescent="0.4">
      <c r="C177" s="28"/>
      <c r="D177" s="22"/>
      <c r="J177" s="25"/>
      <c r="K177" s="25"/>
      <c r="L177" s="37"/>
      <c r="M177" s="38"/>
      <c r="N177" s="45"/>
      <c r="O177" s="38"/>
    </row>
    <row r="178" spans="3:15" ht="17" x14ac:dyDescent="0.4">
      <c r="C178" s="28"/>
      <c r="D178" s="22"/>
      <c r="J178" s="25"/>
      <c r="K178" s="25"/>
      <c r="L178" s="37"/>
      <c r="M178" s="38"/>
      <c r="N178" s="45"/>
      <c r="O178" s="38"/>
    </row>
    <row r="179" spans="3:15" ht="17" x14ac:dyDescent="0.4">
      <c r="C179" s="28"/>
      <c r="D179" s="22"/>
      <c r="J179" s="25"/>
      <c r="K179" s="25"/>
      <c r="L179" s="37"/>
      <c r="M179" s="38"/>
      <c r="N179" s="45"/>
      <c r="O179" s="38"/>
    </row>
    <row r="180" spans="3:15" ht="17" x14ac:dyDescent="0.4">
      <c r="C180" s="28"/>
      <c r="D180" s="22"/>
      <c r="J180" s="25"/>
      <c r="K180" s="25"/>
      <c r="L180" s="37"/>
      <c r="M180" s="38"/>
      <c r="N180" s="45"/>
      <c r="O180" s="38"/>
    </row>
    <row r="181" spans="3:15" ht="17" x14ac:dyDescent="0.4">
      <c r="C181" s="28"/>
      <c r="D181" s="22"/>
      <c r="J181" s="25"/>
      <c r="K181" s="25"/>
      <c r="L181" s="37"/>
      <c r="M181" s="38"/>
      <c r="N181" s="45"/>
      <c r="O181" s="38"/>
    </row>
    <row r="182" spans="3:15" ht="17" x14ac:dyDescent="0.4">
      <c r="C182" s="28"/>
      <c r="D182" s="22"/>
      <c r="J182" s="25"/>
      <c r="K182" s="25"/>
      <c r="L182" s="37"/>
      <c r="M182" s="38"/>
      <c r="N182" s="45"/>
      <c r="O182" s="38"/>
    </row>
    <row r="183" spans="3:15" ht="17" x14ac:dyDescent="0.4">
      <c r="C183" s="28"/>
      <c r="D183" s="22"/>
      <c r="J183" s="25"/>
      <c r="K183" s="25"/>
      <c r="L183" s="37"/>
      <c r="M183" s="38"/>
      <c r="N183" s="45"/>
      <c r="O183" s="38"/>
    </row>
    <row r="184" spans="3:15" ht="17" x14ac:dyDescent="0.4">
      <c r="C184" s="28"/>
      <c r="D184" s="22"/>
      <c r="J184" s="25"/>
      <c r="K184" s="25"/>
      <c r="L184" s="37"/>
      <c r="M184" s="38"/>
      <c r="N184" s="45"/>
      <c r="O184" s="38"/>
    </row>
    <row r="185" spans="3:15" ht="17" x14ac:dyDescent="0.4">
      <c r="C185" s="28"/>
      <c r="D185" s="22"/>
      <c r="J185" s="25"/>
      <c r="K185" s="25"/>
      <c r="L185" s="37"/>
      <c r="M185" s="38"/>
      <c r="N185" s="45"/>
      <c r="O185" s="38"/>
    </row>
    <row r="186" spans="3:15" ht="17" x14ac:dyDescent="0.4">
      <c r="C186" s="28"/>
      <c r="D186" s="22"/>
      <c r="J186" s="25"/>
      <c r="K186" s="25"/>
      <c r="L186" s="37"/>
      <c r="M186" s="38"/>
      <c r="N186" s="45"/>
      <c r="O186" s="38"/>
    </row>
    <row r="187" spans="3:15" ht="17" x14ac:dyDescent="0.4">
      <c r="C187" s="28"/>
      <c r="D187" s="22"/>
      <c r="J187" s="25"/>
      <c r="K187" s="25"/>
      <c r="L187" s="37"/>
      <c r="M187" s="38"/>
      <c r="N187" s="45"/>
      <c r="O187" s="38"/>
    </row>
    <row r="188" spans="3:15" ht="17" x14ac:dyDescent="0.4">
      <c r="C188" s="28"/>
      <c r="D188" s="22"/>
      <c r="J188" s="25"/>
      <c r="K188" s="25"/>
      <c r="L188" s="37"/>
      <c r="M188" s="38"/>
      <c r="N188" s="45"/>
      <c r="O188" s="38"/>
    </row>
    <row r="189" spans="3:15" ht="17" x14ac:dyDescent="0.4">
      <c r="C189" s="28"/>
      <c r="D189" s="22"/>
      <c r="J189" s="25"/>
      <c r="K189" s="25"/>
      <c r="L189" s="37"/>
      <c r="M189" s="38"/>
      <c r="N189" s="45"/>
      <c r="O189" s="38"/>
    </row>
    <row r="190" spans="3:15" ht="17" x14ac:dyDescent="0.4">
      <c r="C190" s="28"/>
      <c r="D190" s="22"/>
      <c r="J190" s="25"/>
      <c r="K190" s="25"/>
      <c r="L190" s="37"/>
      <c r="M190" s="38"/>
      <c r="N190" s="45"/>
      <c r="O190" s="38"/>
    </row>
    <row r="191" spans="3:15" ht="17" x14ac:dyDescent="0.4">
      <c r="C191" s="28"/>
      <c r="D191" s="22"/>
      <c r="J191" s="25"/>
      <c r="K191" s="25"/>
      <c r="L191" s="37"/>
      <c r="M191" s="38"/>
      <c r="N191" s="45"/>
      <c r="O191" s="38"/>
    </row>
    <row r="192" spans="3:15" ht="17" x14ac:dyDescent="0.4">
      <c r="C192" s="28"/>
      <c r="D192" s="22"/>
      <c r="J192" s="25"/>
      <c r="K192" s="25"/>
      <c r="L192" s="37"/>
      <c r="M192" s="38"/>
      <c r="N192" s="45"/>
      <c r="O192" s="38"/>
    </row>
    <row r="193" spans="3:15" ht="17" x14ac:dyDescent="0.4">
      <c r="C193" s="28"/>
      <c r="D193" s="22"/>
      <c r="J193" s="25"/>
      <c r="K193" s="25"/>
      <c r="L193" s="37"/>
      <c r="M193" s="38"/>
      <c r="N193" s="45"/>
      <c r="O193" s="38"/>
    </row>
    <row r="194" spans="3:15" ht="17" x14ac:dyDescent="0.4">
      <c r="C194" s="28"/>
      <c r="D194" s="22"/>
      <c r="J194" s="25"/>
      <c r="K194" s="25"/>
      <c r="L194" s="37"/>
      <c r="M194" s="38"/>
      <c r="N194" s="45"/>
      <c r="O194" s="38"/>
    </row>
    <row r="195" spans="3:15" ht="17" x14ac:dyDescent="0.4">
      <c r="C195" s="28"/>
      <c r="D195" s="22"/>
      <c r="J195" s="25"/>
      <c r="K195" s="25"/>
      <c r="L195" s="37"/>
      <c r="M195" s="38"/>
      <c r="N195" s="45"/>
      <c r="O195" s="38"/>
    </row>
    <row r="196" spans="3:15" ht="17" x14ac:dyDescent="0.4">
      <c r="C196" s="28"/>
      <c r="D196" s="22"/>
      <c r="J196" s="25"/>
      <c r="K196" s="25"/>
      <c r="L196" s="37"/>
      <c r="M196" s="38"/>
      <c r="N196" s="45"/>
      <c r="O196" s="38"/>
    </row>
    <row r="197" spans="3:15" ht="17" x14ac:dyDescent="0.4">
      <c r="C197" s="28"/>
      <c r="D197" s="22"/>
      <c r="J197" s="25"/>
      <c r="K197" s="25"/>
      <c r="L197" s="37"/>
      <c r="M197" s="38"/>
      <c r="N197" s="45"/>
      <c r="O197" s="38"/>
    </row>
    <row r="198" spans="3:15" ht="17" x14ac:dyDescent="0.4">
      <c r="C198" s="28"/>
      <c r="D198" s="22"/>
      <c r="J198" s="25"/>
      <c r="K198" s="25"/>
      <c r="L198" s="37"/>
      <c r="M198" s="38"/>
      <c r="N198" s="45"/>
      <c r="O198" s="38"/>
    </row>
    <row r="199" spans="3:15" ht="17" x14ac:dyDescent="0.4">
      <c r="C199" s="28"/>
      <c r="D199" s="22"/>
      <c r="J199" s="25"/>
      <c r="K199" s="25"/>
      <c r="L199" s="37"/>
      <c r="M199" s="38"/>
      <c r="N199" s="45"/>
      <c r="O199" s="38"/>
    </row>
    <row r="200" spans="3:15" ht="17" x14ac:dyDescent="0.4">
      <c r="C200" s="28"/>
      <c r="D200" s="22"/>
      <c r="J200" s="25"/>
      <c r="K200" s="25"/>
      <c r="L200" s="37"/>
      <c r="M200" s="38"/>
      <c r="N200" s="45"/>
      <c r="O200" s="38"/>
    </row>
    <row r="201" spans="3:15" ht="17" x14ac:dyDescent="0.4">
      <c r="C201" s="28"/>
      <c r="D201" s="22"/>
      <c r="J201" s="25"/>
      <c r="K201" s="25"/>
      <c r="L201" s="37"/>
      <c r="M201" s="38"/>
      <c r="N201" s="45"/>
      <c r="O201" s="38"/>
    </row>
    <row r="202" spans="3:15" ht="17" x14ac:dyDescent="0.4">
      <c r="C202" s="28"/>
      <c r="D202" s="22"/>
      <c r="J202" s="25"/>
      <c r="K202" s="25"/>
      <c r="L202" s="37"/>
      <c r="M202" s="38"/>
      <c r="N202" s="45"/>
      <c r="O202" s="38"/>
    </row>
    <row r="203" spans="3:15" ht="17" x14ac:dyDescent="0.4">
      <c r="C203" s="28"/>
      <c r="D203" s="22"/>
      <c r="J203" s="25"/>
      <c r="K203" s="25"/>
      <c r="L203" s="37"/>
      <c r="M203" s="38"/>
      <c r="N203" s="45"/>
      <c r="O203" s="38"/>
    </row>
    <row r="204" spans="3:15" ht="17" x14ac:dyDescent="0.4">
      <c r="C204" s="28"/>
      <c r="D204" s="22"/>
      <c r="J204" s="25"/>
      <c r="K204" s="25"/>
      <c r="L204" s="37"/>
      <c r="M204" s="38"/>
      <c r="N204" s="45"/>
      <c r="O204" s="38"/>
    </row>
    <row r="205" spans="3:15" ht="17" x14ac:dyDescent="0.4">
      <c r="C205" s="28"/>
      <c r="D205" s="22"/>
      <c r="J205" s="25"/>
      <c r="K205" s="25"/>
      <c r="L205" s="37"/>
      <c r="M205" s="38"/>
      <c r="N205" s="45"/>
      <c r="O205" s="38"/>
    </row>
    <row r="206" spans="3:15" ht="17" x14ac:dyDescent="0.4">
      <c r="C206" s="28"/>
      <c r="D206" s="22"/>
      <c r="J206" s="25"/>
      <c r="K206" s="25"/>
      <c r="L206" s="37"/>
      <c r="M206" s="38"/>
      <c r="N206" s="45"/>
      <c r="O206" s="38"/>
    </row>
    <row r="207" spans="3:15" ht="17" x14ac:dyDescent="0.4">
      <c r="C207" s="28"/>
      <c r="D207" s="22"/>
      <c r="J207" s="25"/>
      <c r="K207" s="25"/>
      <c r="L207" s="37"/>
      <c r="M207" s="38"/>
      <c r="N207" s="45"/>
      <c r="O207" s="38"/>
    </row>
    <row r="208" spans="3:15" ht="17" x14ac:dyDescent="0.4">
      <c r="C208" s="28"/>
      <c r="D208" s="22"/>
      <c r="J208" s="25"/>
      <c r="K208" s="25"/>
      <c r="L208" s="37"/>
      <c r="M208" s="38"/>
      <c r="N208" s="45"/>
      <c r="O208" s="38"/>
    </row>
    <row r="209" spans="3:15" ht="17" x14ac:dyDescent="0.4">
      <c r="C209" s="28"/>
      <c r="D209" s="22"/>
      <c r="J209" s="25"/>
      <c r="K209" s="25"/>
      <c r="L209" s="37"/>
      <c r="M209" s="38"/>
      <c r="N209" s="45"/>
      <c r="O209" s="38"/>
    </row>
    <row r="210" spans="3:15" ht="17" x14ac:dyDescent="0.4">
      <c r="C210" s="28"/>
      <c r="D210" s="22"/>
      <c r="J210" s="25"/>
      <c r="K210" s="25"/>
      <c r="L210" s="37"/>
      <c r="M210" s="38"/>
      <c r="N210" s="45"/>
      <c r="O210" s="38"/>
    </row>
    <row r="211" spans="3:15" ht="17" x14ac:dyDescent="0.4">
      <c r="C211" s="28"/>
      <c r="D211" s="22"/>
      <c r="J211" s="25"/>
      <c r="K211" s="25"/>
      <c r="L211" s="37"/>
      <c r="M211" s="38"/>
      <c r="N211" s="45"/>
      <c r="O211" s="38"/>
    </row>
    <row r="212" spans="3:15" ht="17" x14ac:dyDescent="0.4">
      <c r="C212" s="28"/>
      <c r="D212" s="22"/>
      <c r="J212" s="25"/>
      <c r="K212" s="25"/>
      <c r="L212" s="37"/>
      <c r="M212" s="38"/>
      <c r="N212" s="45"/>
      <c r="O212" s="38"/>
    </row>
    <row r="213" spans="3:15" ht="17" x14ac:dyDescent="0.4">
      <c r="C213" s="28"/>
      <c r="D213" s="22"/>
      <c r="J213" s="25"/>
      <c r="K213" s="25"/>
      <c r="L213" s="37"/>
      <c r="M213" s="38"/>
      <c r="N213" s="45"/>
      <c r="O213" s="38"/>
    </row>
    <row r="214" spans="3:15" ht="17" x14ac:dyDescent="0.4">
      <c r="C214" s="28"/>
      <c r="D214" s="22"/>
      <c r="J214" s="25"/>
      <c r="K214" s="25"/>
      <c r="L214" s="37"/>
      <c r="M214" s="38"/>
      <c r="N214" s="45"/>
      <c r="O214" s="38"/>
    </row>
    <row r="215" spans="3:15" ht="17" x14ac:dyDescent="0.4">
      <c r="C215" s="28"/>
      <c r="D215" s="22"/>
      <c r="J215" s="25"/>
      <c r="K215" s="25"/>
      <c r="L215" s="37"/>
      <c r="M215" s="38"/>
      <c r="N215" s="45"/>
      <c r="O215" s="38"/>
    </row>
    <row r="216" spans="3:15" ht="17" x14ac:dyDescent="0.4">
      <c r="C216" s="28"/>
      <c r="D216" s="22"/>
      <c r="J216" s="25"/>
      <c r="K216" s="25"/>
      <c r="L216" s="37"/>
      <c r="M216" s="38"/>
      <c r="N216" s="45"/>
      <c r="O216" s="38"/>
    </row>
    <row r="217" spans="3:15" ht="17" x14ac:dyDescent="0.4">
      <c r="C217" s="28"/>
      <c r="D217" s="22"/>
      <c r="J217" s="25"/>
      <c r="K217" s="25"/>
      <c r="L217" s="37"/>
      <c r="M217" s="38"/>
      <c r="N217" s="45"/>
      <c r="O217" s="38"/>
    </row>
    <row r="218" spans="3:15" ht="17" x14ac:dyDescent="0.4">
      <c r="C218" s="28"/>
      <c r="D218" s="22"/>
      <c r="J218" s="25"/>
      <c r="K218" s="25"/>
      <c r="L218" s="37"/>
      <c r="M218" s="38"/>
      <c r="N218" s="45"/>
      <c r="O218" s="38"/>
    </row>
    <row r="219" spans="3:15" ht="17" x14ac:dyDescent="0.4">
      <c r="C219" s="28"/>
      <c r="D219" s="22"/>
      <c r="J219" s="25"/>
      <c r="K219" s="25"/>
      <c r="L219" s="37"/>
      <c r="M219" s="38"/>
      <c r="N219" s="45"/>
      <c r="O219" s="38"/>
    </row>
    <row r="220" spans="3:15" ht="17" x14ac:dyDescent="0.4">
      <c r="C220" s="28"/>
      <c r="D220" s="22"/>
      <c r="J220" s="25"/>
      <c r="K220" s="25"/>
      <c r="L220" s="37"/>
      <c r="M220" s="38"/>
      <c r="N220" s="45"/>
      <c r="O220" s="38"/>
    </row>
    <row r="221" spans="3:15" ht="17" x14ac:dyDescent="0.4">
      <c r="C221" s="28"/>
      <c r="D221" s="22"/>
      <c r="J221" s="25"/>
      <c r="K221" s="25"/>
      <c r="L221" s="37"/>
      <c r="M221" s="38"/>
      <c r="N221" s="45"/>
      <c r="O221" s="38"/>
    </row>
    <row r="222" spans="3:15" ht="17" x14ac:dyDescent="0.4">
      <c r="C222" s="28"/>
      <c r="D222" s="22"/>
      <c r="J222" s="25"/>
      <c r="K222" s="25"/>
      <c r="L222" s="37"/>
      <c r="M222" s="38"/>
      <c r="N222" s="45"/>
      <c r="O222" s="38"/>
    </row>
    <row r="223" spans="3:15" ht="17" x14ac:dyDescent="0.4">
      <c r="C223" s="28"/>
      <c r="D223" s="22"/>
      <c r="J223" s="25"/>
      <c r="K223" s="25"/>
      <c r="L223" s="37"/>
      <c r="M223" s="38"/>
      <c r="N223" s="45"/>
      <c r="O223" s="38"/>
    </row>
    <row r="224" spans="3:15" ht="17" x14ac:dyDescent="0.4">
      <c r="C224" s="28"/>
      <c r="D224" s="22"/>
      <c r="J224" s="25"/>
      <c r="K224" s="25"/>
      <c r="L224" s="37"/>
      <c r="M224" s="38"/>
      <c r="N224" s="45"/>
      <c r="O224" s="38"/>
    </row>
    <row r="225" spans="3:15" ht="17" x14ac:dyDescent="0.4">
      <c r="C225" s="28"/>
      <c r="D225" s="22"/>
      <c r="J225" s="25"/>
      <c r="K225" s="25"/>
      <c r="L225" s="37"/>
      <c r="M225" s="38"/>
      <c r="N225" s="45"/>
      <c r="O225" s="38"/>
    </row>
    <row r="226" spans="3:15" ht="17" x14ac:dyDescent="0.4">
      <c r="C226" s="28"/>
      <c r="D226" s="22"/>
      <c r="J226" s="25"/>
      <c r="K226" s="25"/>
      <c r="L226" s="37"/>
      <c r="M226" s="38"/>
      <c r="N226" s="45"/>
      <c r="O226" s="38"/>
    </row>
    <row r="227" spans="3:15" ht="17" x14ac:dyDescent="0.4">
      <c r="C227" s="28"/>
      <c r="D227" s="22"/>
      <c r="J227" s="25"/>
      <c r="K227" s="25"/>
      <c r="L227" s="37"/>
      <c r="M227" s="38"/>
      <c r="N227" s="45"/>
      <c r="O227" s="38"/>
    </row>
    <row r="228" spans="3:15" ht="17" x14ac:dyDescent="0.4">
      <c r="C228" s="28"/>
      <c r="D228" s="22"/>
      <c r="J228" s="25"/>
      <c r="K228" s="25"/>
      <c r="L228" s="37"/>
      <c r="M228" s="38"/>
      <c r="N228" s="45"/>
      <c r="O228" s="38"/>
    </row>
    <row r="229" spans="3:15" ht="17" x14ac:dyDescent="0.4">
      <c r="C229" s="28"/>
      <c r="D229" s="22"/>
      <c r="J229" s="25"/>
      <c r="K229" s="25"/>
      <c r="L229" s="37"/>
      <c r="M229" s="38"/>
      <c r="N229" s="45"/>
      <c r="O229" s="38"/>
    </row>
    <row r="230" spans="3:15" ht="17" x14ac:dyDescent="0.4">
      <c r="C230" s="28"/>
      <c r="D230" s="22"/>
      <c r="J230" s="25"/>
      <c r="K230" s="25"/>
      <c r="L230" s="37"/>
      <c r="M230" s="38"/>
      <c r="N230" s="45"/>
      <c r="O230" s="38"/>
    </row>
    <row r="231" spans="3:15" ht="17" x14ac:dyDescent="0.4">
      <c r="C231" s="28"/>
      <c r="D231" s="22"/>
      <c r="J231" s="25"/>
      <c r="K231" s="25"/>
      <c r="L231" s="37"/>
      <c r="M231" s="38"/>
      <c r="N231" s="45"/>
      <c r="O231" s="38"/>
    </row>
    <row r="232" spans="3:15" ht="17" x14ac:dyDescent="0.4">
      <c r="C232" s="28"/>
      <c r="D232" s="22"/>
      <c r="K232" s="26"/>
      <c r="L232" s="37"/>
      <c r="M232" s="38"/>
      <c r="N232" s="45"/>
      <c r="O232" s="38"/>
    </row>
    <row r="233" spans="3:15" ht="17" x14ac:dyDescent="0.4">
      <c r="C233" s="28"/>
      <c r="D233" s="22"/>
      <c r="K233" s="26"/>
      <c r="L233" s="37"/>
      <c r="M233" s="38"/>
      <c r="N233" s="45"/>
      <c r="O233" s="38"/>
    </row>
    <row r="234" spans="3:15" ht="17" x14ac:dyDescent="0.4">
      <c r="C234" s="28"/>
      <c r="D234" s="22"/>
      <c r="K234" s="26"/>
      <c r="L234" s="37"/>
      <c r="M234" s="38"/>
      <c r="N234" s="45"/>
      <c r="O234" s="38"/>
    </row>
    <row r="235" spans="3:15" ht="17" x14ac:dyDescent="0.4">
      <c r="C235" s="28"/>
      <c r="D235" s="22"/>
      <c r="K235" s="26"/>
      <c r="L235" s="37"/>
      <c r="M235" s="38"/>
      <c r="N235" s="45"/>
      <c r="O235" s="38"/>
    </row>
    <row r="236" spans="3:15" ht="17" x14ac:dyDescent="0.4">
      <c r="C236" s="28"/>
      <c r="D236" s="22"/>
      <c r="K236" s="26"/>
      <c r="L236" s="37"/>
      <c r="M236" s="38"/>
      <c r="N236" s="45"/>
      <c r="O236" s="38"/>
    </row>
    <row r="237" spans="3:15" ht="17" x14ac:dyDescent="0.4">
      <c r="C237" s="28"/>
      <c r="D237" s="22"/>
      <c r="K237" s="26"/>
      <c r="L237" s="37"/>
      <c r="M237" s="38"/>
      <c r="N237" s="45"/>
      <c r="O237" s="38"/>
    </row>
    <row r="238" spans="3:15" ht="17" x14ac:dyDescent="0.4">
      <c r="C238" s="28"/>
      <c r="D238" s="22"/>
      <c r="K238" s="26"/>
      <c r="L238" s="37"/>
      <c r="M238" s="38"/>
      <c r="N238" s="45"/>
      <c r="O238" s="38"/>
    </row>
    <row r="239" spans="3:15" ht="17" x14ac:dyDescent="0.4">
      <c r="C239" s="28"/>
      <c r="D239" s="22"/>
      <c r="K239" s="26"/>
      <c r="L239" s="37"/>
      <c r="M239" s="38"/>
      <c r="N239" s="45"/>
      <c r="O239" s="38"/>
    </row>
    <row r="240" spans="3:15" ht="17" x14ac:dyDescent="0.4">
      <c r="C240" s="28"/>
      <c r="D240" s="22"/>
      <c r="K240" s="26"/>
      <c r="L240" s="37"/>
      <c r="M240" s="38"/>
      <c r="N240" s="45"/>
      <c r="O240" s="38"/>
    </row>
    <row r="241" spans="3:15" ht="17" x14ac:dyDescent="0.4">
      <c r="C241" s="28"/>
      <c r="D241" s="22"/>
      <c r="K241" s="26"/>
      <c r="L241" s="37"/>
      <c r="M241" s="38"/>
      <c r="N241" s="45"/>
      <c r="O241" s="38"/>
    </row>
    <row r="242" spans="3:15" ht="17" x14ac:dyDescent="0.4">
      <c r="C242" s="28"/>
      <c r="D242" s="22"/>
      <c r="K242" s="26"/>
      <c r="L242" s="37"/>
      <c r="M242" s="38"/>
      <c r="N242" s="45"/>
      <c r="O242" s="38"/>
    </row>
    <row r="243" spans="3:15" ht="17" x14ac:dyDescent="0.4">
      <c r="C243" s="28"/>
      <c r="D243" s="22"/>
      <c r="K243" s="26"/>
      <c r="L243" s="37"/>
      <c r="M243" s="38"/>
      <c r="N243" s="45"/>
      <c r="O243" s="38"/>
    </row>
    <row r="244" spans="3:15" ht="17" x14ac:dyDescent="0.4">
      <c r="C244" s="28"/>
      <c r="D244" s="22"/>
      <c r="K244" s="26"/>
      <c r="L244" s="37"/>
      <c r="M244" s="38"/>
      <c r="N244" s="45"/>
      <c r="O244" s="38"/>
    </row>
    <row r="245" spans="3:15" ht="17" x14ac:dyDescent="0.4">
      <c r="C245" s="28"/>
      <c r="D245" s="22"/>
      <c r="K245" s="26"/>
      <c r="L245" s="37"/>
      <c r="M245" s="38"/>
      <c r="N245" s="45"/>
      <c r="O245" s="38"/>
    </row>
    <row r="246" spans="3:15" ht="17" x14ac:dyDescent="0.4">
      <c r="C246" s="28"/>
      <c r="D246" s="22"/>
      <c r="K246" s="26"/>
      <c r="L246" s="37"/>
      <c r="M246" s="38"/>
      <c r="N246" s="45"/>
      <c r="O246" s="38"/>
    </row>
    <row r="247" spans="3:15" ht="17" x14ac:dyDescent="0.4">
      <c r="C247" s="28"/>
      <c r="D247" s="22"/>
      <c r="K247" s="26"/>
      <c r="L247" s="37"/>
      <c r="M247" s="38"/>
      <c r="N247" s="45"/>
      <c r="O247" s="38"/>
    </row>
    <row r="248" spans="3:15" ht="17" x14ac:dyDescent="0.4">
      <c r="C248" s="28"/>
      <c r="D248" s="22"/>
      <c r="K248" s="26"/>
      <c r="L248" s="37"/>
      <c r="M248" s="38"/>
      <c r="N248" s="45"/>
      <c r="O248" s="38"/>
    </row>
    <row r="249" spans="3:15" ht="17" x14ac:dyDescent="0.4">
      <c r="C249" s="28"/>
      <c r="D249" s="22"/>
      <c r="K249" s="26"/>
      <c r="L249" s="37"/>
      <c r="M249" s="38"/>
      <c r="N249" s="45"/>
      <c r="O249" s="38"/>
    </row>
    <row r="250" spans="3:15" ht="17" x14ac:dyDescent="0.4">
      <c r="C250" s="28"/>
      <c r="D250" s="22"/>
      <c r="K250" s="26"/>
      <c r="L250" s="37"/>
      <c r="M250" s="38"/>
      <c r="N250" s="45"/>
      <c r="O250" s="38"/>
    </row>
    <row r="251" spans="3:15" ht="17" x14ac:dyDescent="0.4">
      <c r="C251" s="28"/>
      <c r="D251" s="22"/>
      <c r="K251" s="26"/>
      <c r="L251" s="37"/>
      <c r="M251" s="38"/>
      <c r="N251" s="45"/>
      <c r="O251" s="38"/>
    </row>
    <row r="252" spans="3:15" ht="17" x14ac:dyDescent="0.4">
      <c r="C252" s="28"/>
      <c r="D252" s="22"/>
      <c r="K252" s="26"/>
      <c r="L252" s="37"/>
      <c r="M252" s="38"/>
      <c r="N252" s="45"/>
      <c r="O252" s="38"/>
    </row>
    <row r="253" spans="3:15" ht="17" x14ac:dyDescent="0.4">
      <c r="C253" s="28"/>
      <c r="D253" s="22"/>
      <c r="K253" s="26"/>
      <c r="L253" s="37"/>
      <c r="M253" s="38"/>
      <c r="N253" s="45"/>
      <c r="O253" s="38"/>
    </row>
    <row r="254" spans="3:15" ht="17" x14ac:dyDescent="0.4">
      <c r="C254" s="28"/>
      <c r="D254" s="22"/>
      <c r="K254" s="26"/>
      <c r="L254" s="37"/>
      <c r="M254" s="38"/>
      <c r="N254" s="45"/>
      <c r="O254" s="38"/>
    </row>
    <row r="255" spans="3:15" ht="17" x14ac:dyDescent="0.4">
      <c r="C255" s="28"/>
      <c r="D255" s="22"/>
      <c r="K255" s="26"/>
      <c r="L255" s="37"/>
      <c r="M255" s="38"/>
      <c r="N255" s="45"/>
      <c r="O255" s="38"/>
    </row>
    <row r="256" spans="3:15" ht="17" x14ac:dyDescent="0.4">
      <c r="C256" s="28"/>
      <c r="D256" s="22"/>
      <c r="K256" s="26"/>
      <c r="L256" s="37"/>
      <c r="M256" s="38"/>
      <c r="N256" s="45"/>
      <c r="O256" s="38"/>
    </row>
    <row r="257" spans="3:15" ht="17" x14ac:dyDescent="0.4">
      <c r="C257" s="28"/>
      <c r="D257" s="22"/>
      <c r="K257" s="26"/>
      <c r="L257" s="37"/>
      <c r="M257" s="38"/>
      <c r="N257" s="45"/>
      <c r="O257" s="38"/>
    </row>
    <row r="258" spans="3:15" ht="17" x14ac:dyDescent="0.4">
      <c r="C258" s="28"/>
      <c r="D258" s="22"/>
      <c r="K258" s="26"/>
      <c r="L258" s="37"/>
      <c r="M258" s="38"/>
      <c r="N258" s="45"/>
      <c r="O258" s="38"/>
    </row>
    <row r="259" spans="3:15" ht="17" x14ac:dyDescent="0.4">
      <c r="C259" s="28"/>
      <c r="D259" s="22"/>
      <c r="K259" s="26"/>
      <c r="L259" s="37"/>
      <c r="M259" s="38"/>
      <c r="N259" s="45"/>
      <c r="O259" s="38"/>
    </row>
    <row r="260" spans="3:15" ht="17" x14ac:dyDescent="0.4">
      <c r="C260" s="28"/>
      <c r="D260" s="22"/>
      <c r="K260" s="26"/>
      <c r="L260" s="37"/>
      <c r="M260" s="38"/>
      <c r="N260" s="45"/>
      <c r="O260" s="38"/>
    </row>
    <row r="261" spans="3:15" ht="17" x14ac:dyDescent="0.4">
      <c r="C261" s="28"/>
      <c r="D261" s="22"/>
      <c r="K261" s="26"/>
      <c r="L261" s="37"/>
      <c r="M261" s="38"/>
      <c r="N261" s="45"/>
      <c r="O261" s="38"/>
    </row>
    <row r="262" spans="3:15" ht="17" x14ac:dyDescent="0.4">
      <c r="C262" s="28"/>
      <c r="D262" s="22"/>
      <c r="K262" s="26"/>
      <c r="L262" s="37"/>
      <c r="M262" s="38"/>
      <c r="N262" s="45"/>
      <c r="O262" s="38"/>
    </row>
    <row r="263" spans="3:15" ht="17" x14ac:dyDescent="0.4">
      <c r="C263" s="28"/>
      <c r="D263" s="22"/>
      <c r="K263" s="26"/>
      <c r="L263" s="37"/>
      <c r="M263" s="38"/>
      <c r="N263" s="45"/>
      <c r="O263" s="38"/>
    </row>
    <row r="264" spans="3:15" ht="17" x14ac:dyDescent="0.4">
      <c r="C264" s="28"/>
      <c r="D264" s="22"/>
      <c r="K264" s="26"/>
      <c r="L264" s="37"/>
      <c r="M264" s="38"/>
      <c r="N264" s="45"/>
      <c r="O264" s="38"/>
    </row>
    <row r="265" spans="3:15" ht="17" x14ac:dyDescent="0.4">
      <c r="C265" s="28"/>
      <c r="D265" s="22"/>
      <c r="K265" s="26"/>
      <c r="L265" s="37"/>
      <c r="M265" s="38"/>
      <c r="N265" s="45"/>
      <c r="O265" s="38"/>
    </row>
    <row r="266" spans="3:15" ht="17" x14ac:dyDescent="0.4">
      <c r="C266" s="28"/>
      <c r="D266" s="22"/>
      <c r="K266" s="26"/>
      <c r="L266" s="37"/>
      <c r="M266" s="38"/>
      <c r="N266" s="45"/>
      <c r="O266" s="38"/>
    </row>
    <row r="267" spans="3:15" ht="17" x14ac:dyDescent="0.4">
      <c r="C267" s="28"/>
      <c r="D267" s="22"/>
      <c r="K267" s="26"/>
      <c r="L267" s="37"/>
      <c r="M267" s="38"/>
      <c r="N267" s="45"/>
      <c r="O267" s="38"/>
    </row>
    <row r="268" spans="3:15" ht="17" x14ac:dyDescent="0.4">
      <c r="C268" s="28"/>
      <c r="D268" s="22"/>
      <c r="K268" s="26"/>
      <c r="L268" s="37"/>
      <c r="M268" s="38"/>
      <c r="N268" s="45"/>
      <c r="O268" s="38"/>
    </row>
    <row r="269" spans="3:15" ht="17" x14ac:dyDescent="0.4">
      <c r="C269" s="28"/>
      <c r="D269" s="22"/>
      <c r="K269" s="26"/>
      <c r="L269" s="37"/>
      <c r="M269" s="38"/>
      <c r="N269" s="45"/>
      <c r="O269" s="38"/>
    </row>
    <row r="270" spans="3:15" ht="17" x14ac:dyDescent="0.4">
      <c r="C270" s="28"/>
      <c r="D270" s="22"/>
      <c r="K270" s="26"/>
      <c r="L270" s="37"/>
      <c r="M270" s="38"/>
      <c r="N270" s="45"/>
      <c r="O270" s="38"/>
    </row>
    <row r="271" spans="3:15" ht="17" x14ac:dyDescent="0.4">
      <c r="C271" s="28"/>
      <c r="D271" s="22"/>
      <c r="K271" s="26"/>
      <c r="L271" s="37"/>
      <c r="M271" s="38"/>
      <c r="N271" s="45"/>
      <c r="O271" s="38"/>
    </row>
    <row r="272" spans="3:15" ht="17" x14ac:dyDescent="0.4">
      <c r="C272" s="28"/>
      <c r="D272" s="22"/>
      <c r="K272" s="26"/>
      <c r="L272" s="37"/>
      <c r="M272" s="38"/>
      <c r="N272" s="45"/>
      <c r="O272" s="38"/>
    </row>
    <row r="273" spans="3:15" ht="17" x14ac:dyDescent="0.4">
      <c r="C273" s="28"/>
      <c r="D273" s="22"/>
      <c r="K273" s="26"/>
      <c r="L273" s="37"/>
      <c r="M273" s="38"/>
      <c r="N273" s="45"/>
      <c r="O273" s="38"/>
    </row>
    <row r="274" spans="3:15" ht="17" x14ac:dyDescent="0.4">
      <c r="C274" s="28"/>
      <c r="D274" s="22"/>
      <c r="K274" s="26"/>
      <c r="L274" s="37"/>
      <c r="M274" s="38"/>
      <c r="N274" s="45"/>
      <c r="O274" s="38"/>
    </row>
    <row r="275" spans="3:15" ht="17" x14ac:dyDescent="0.4">
      <c r="C275" s="28"/>
      <c r="D275" s="22"/>
      <c r="K275" s="26"/>
      <c r="L275" s="37"/>
      <c r="M275" s="38"/>
      <c r="N275" s="45"/>
      <c r="O275" s="38"/>
    </row>
    <row r="276" spans="3:15" ht="17" x14ac:dyDescent="0.4">
      <c r="C276" s="28"/>
      <c r="D276" s="22"/>
      <c r="K276" s="26"/>
      <c r="L276" s="37"/>
      <c r="M276" s="38"/>
      <c r="N276" s="45"/>
      <c r="O276" s="38"/>
    </row>
    <row r="277" spans="3:15" ht="17" x14ac:dyDescent="0.4">
      <c r="C277" s="28"/>
      <c r="D277" s="22"/>
      <c r="K277" s="26"/>
      <c r="L277" s="37"/>
      <c r="M277" s="38"/>
      <c r="N277" s="45"/>
      <c r="O277" s="38"/>
    </row>
    <row r="278" spans="3:15" ht="17" x14ac:dyDescent="0.4">
      <c r="C278" s="28"/>
      <c r="D278" s="22"/>
      <c r="K278" s="26"/>
      <c r="L278" s="37"/>
      <c r="M278" s="38"/>
      <c r="N278" s="45"/>
      <c r="O278" s="38"/>
    </row>
    <row r="279" spans="3:15" ht="17" x14ac:dyDescent="0.4">
      <c r="C279" s="28"/>
      <c r="D279" s="22"/>
      <c r="K279" s="26"/>
      <c r="L279" s="37"/>
      <c r="M279" s="38"/>
      <c r="N279" s="45"/>
      <c r="O279" s="38"/>
    </row>
    <row r="280" spans="3:15" ht="17" x14ac:dyDescent="0.4">
      <c r="C280" s="28"/>
      <c r="D280" s="22"/>
      <c r="K280" s="26"/>
      <c r="L280" s="37"/>
      <c r="M280" s="38"/>
      <c r="N280" s="45"/>
      <c r="O280" s="38"/>
    </row>
    <row r="281" spans="3:15" ht="17" x14ac:dyDescent="0.4">
      <c r="C281" s="28"/>
      <c r="D281" s="22"/>
      <c r="K281" s="26"/>
      <c r="L281" s="37"/>
      <c r="M281" s="38"/>
      <c r="N281" s="45"/>
      <c r="O281" s="38"/>
    </row>
    <row r="282" spans="3:15" ht="17" x14ac:dyDescent="0.4">
      <c r="C282" s="28"/>
      <c r="D282" s="22"/>
      <c r="K282" s="26"/>
      <c r="L282" s="37"/>
      <c r="M282" s="38"/>
      <c r="N282" s="45"/>
      <c r="O282" s="38"/>
    </row>
    <row r="283" spans="3:15" ht="17" x14ac:dyDescent="0.4">
      <c r="C283" s="28"/>
      <c r="D283" s="22"/>
      <c r="K283" s="26"/>
      <c r="L283" s="37"/>
      <c r="M283" s="38"/>
      <c r="N283" s="45"/>
      <c r="O283" s="38"/>
    </row>
    <row r="284" spans="3:15" ht="17" x14ac:dyDescent="0.4">
      <c r="C284" s="28"/>
      <c r="D284" s="22"/>
      <c r="K284" s="26"/>
      <c r="L284" s="37"/>
      <c r="M284" s="38"/>
      <c r="N284" s="45"/>
      <c r="O284" s="38"/>
    </row>
    <row r="285" spans="3:15" ht="17" x14ac:dyDescent="0.4">
      <c r="C285" s="28"/>
      <c r="D285" s="22"/>
      <c r="K285" s="26"/>
      <c r="L285" s="37"/>
      <c r="M285" s="38"/>
      <c r="N285" s="45"/>
      <c r="O285" s="38"/>
    </row>
    <row r="286" spans="3:15" ht="17" x14ac:dyDescent="0.4">
      <c r="C286" s="28"/>
      <c r="D286" s="22"/>
      <c r="K286" s="26"/>
      <c r="L286" s="37"/>
      <c r="M286" s="38"/>
      <c r="N286" s="45"/>
      <c r="O286" s="38"/>
    </row>
    <row r="287" spans="3:15" ht="17" x14ac:dyDescent="0.4">
      <c r="C287" s="28"/>
      <c r="D287" s="22"/>
      <c r="K287" s="26"/>
      <c r="L287" s="37"/>
      <c r="M287" s="38"/>
      <c r="N287" s="45"/>
      <c r="O287" s="38"/>
    </row>
    <row r="288" spans="3:15" ht="17" x14ac:dyDescent="0.4">
      <c r="C288" s="28"/>
      <c r="D288" s="22"/>
      <c r="K288" s="26"/>
      <c r="L288" s="37"/>
      <c r="M288" s="38"/>
      <c r="N288" s="45"/>
      <c r="O288" s="38"/>
    </row>
    <row r="289" spans="3:15" ht="17" x14ac:dyDescent="0.4">
      <c r="C289" s="28"/>
      <c r="D289" s="22"/>
      <c r="K289" s="26"/>
      <c r="L289" s="37"/>
      <c r="M289" s="38"/>
      <c r="N289" s="45"/>
      <c r="O289" s="38"/>
    </row>
    <row r="290" spans="3:15" ht="17" x14ac:dyDescent="0.4">
      <c r="C290" s="28"/>
      <c r="D290" s="22"/>
      <c r="K290" s="26"/>
      <c r="L290" s="37"/>
      <c r="M290" s="38"/>
      <c r="N290" s="45"/>
      <c r="O290" s="38"/>
    </row>
    <row r="291" spans="3:15" ht="17" x14ac:dyDescent="0.4">
      <c r="C291" s="28"/>
      <c r="D291" s="22"/>
      <c r="K291" s="26"/>
      <c r="L291" s="37"/>
      <c r="M291" s="38"/>
      <c r="N291" s="45"/>
      <c r="O291" s="38"/>
    </row>
    <row r="292" spans="3:15" ht="17" x14ac:dyDescent="0.4">
      <c r="C292" s="28"/>
      <c r="D292" s="22"/>
      <c r="K292" s="26"/>
      <c r="L292" s="37"/>
      <c r="M292" s="38"/>
      <c r="N292" s="45"/>
      <c r="O292" s="38"/>
    </row>
    <row r="293" spans="3:15" ht="17" x14ac:dyDescent="0.4">
      <c r="C293" s="28"/>
      <c r="D293" s="22"/>
      <c r="K293" s="26"/>
      <c r="L293" s="37"/>
      <c r="M293" s="38"/>
      <c r="N293" s="45"/>
      <c r="O293" s="38"/>
    </row>
    <row r="294" spans="3:15" ht="17" x14ac:dyDescent="0.4">
      <c r="C294" s="28"/>
      <c r="D294" s="22"/>
      <c r="K294" s="26"/>
      <c r="L294" s="37"/>
      <c r="M294" s="38"/>
      <c r="N294" s="45"/>
      <c r="O294" s="38"/>
    </row>
    <row r="295" spans="3:15" ht="17" x14ac:dyDescent="0.4">
      <c r="C295" s="28"/>
      <c r="D295" s="22"/>
      <c r="K295" s="26"/>
      <c r="L295" s="37"/>
      <c r="M295" s="38"/>
      <c r="N295" s="45"/>
      <c r="O295" s="38"/>
    </row>
    <row r="296" spans="3:15" ht="17" x14ac:dyDescent="0.4">
      <c r="C296" s="28"/>
      <c r="D296" s="22"/>
      <c r="K296" s="26"/>
      <c r="L296" s="37"/>
      <c r="M296" s="38"/>
      <c r="N296" s="45"/>
      <c r="O296" s="38"/>
    </row>
    <row r="297" spans="3:15" ht="17" x14ac:dyDescent="0.4">
      <c r="C297" s="28"/>
      <c r="D297" s="22"/>
      <c r="K297" s="26"/>
      <c r="L297" s="37"/>
      <c r="M297" s="38"/>
      <c r="N297" s="45"/>
      <c r="O297" s="38"/>
    </row>
    <row r="298" spans="3:15" ht="17" x14ac:dyDescent="0.4">
      <c r="C298" s="28"/>
      <c r="D298" s="22"/>
      <c r="K298" s="26"/>
      <c r="L298" s="37"/>
      <c r="M298" s="38"/>
      <c r="N298" s="45"/>
      <c r="O298" s="38"/>
    </row>
    <row r="299" spans="3:15" ht="17" x14ac:dyDescent="0.4">
      <c r="C299" s="28"/>
      <c r="D299" s="22"/>
      <c r="K299" s="26"/>
      <c r="L299" s="37"/>
      <c r="M299" s="38"/>
      <c r="N299" s="45"/>
      <c r="O299" s="38"/>
    </row>
    <row r="300" spans="3:15" ht="17" x14ac:dyDescent="0.4">
      <c r="C300" s="28"/>
      <c r="D300" s="22"/>
      <c r="K300" s="26"/>
      <c r="L300" s="37"/>
      <c r="M300" s="38"/>
      <c r="N300" s="45"/>
      <c r="O300" s="38"/>
    </row>
    <row r="301" spans="3:15" ht="17" x14ac:dyDescent="0.4">
      <c r="C301" s="28"/>
      <c r="D301" s="22"/>
      <c r="K301" s="26"/>
      <c r="L301" s="37"/>
      <c r="M301" s="38"/>
      <c r="N301" s="45"/>
      <c r="O301" s="38"/>
    </row>
    <row r="302" spans="3:15" ht="17" x14ac:dyDescent="0.4">
      <c r="C302" s="28"/>
      <c r="D302" s="22"/>
      <c r="K302" s="26"/>
      <c r="L302" s="37"/>
      <c r="M302" s="38"/>
      <c r="N302" s="45"/>
      <c r="O302" s="38"/>
    </row>
    <row r="303" spans="3:15" ht="17" x14ac:dyDescent="0.4">
      <c r="C303" s="28"/>
      <c r="D303" s="22"/>
      <c r="K303" s="26"/>
      <c r="L303" s="37"/>
      <c r="M303" s="38"/>
      <c r="N303" s="45"/>
      <c r="O303" s="38"/>
    </row>
    <row r="304" spans="3:15" ht="17" x14ac:dyDescent="0.4">
      <c r="C304" s="28"/>
      <c r="D304" s="22"/>
      <c r="K304" s="26"/>
      <c r="L304" s="37"/>
      <c r="M304" s="38"/>
      <c r="N304" s="45"/>
      <c r="O304" s="38"/>
    </row>
    <row r="305" spans="3:15" ht="17" x14ac:dyDescent="0.4">
      <c r="C305" s="28"/>
      <c r="D305" s="22"/>
      <c r="K305" s="26"/>
      <c r="L305" s="37"/>
      <c r="M305" s="38"/>
      <c r="N305" s="45"/>
      <c r="O305" s="38"/>
    </row>
    <row r="306" spans="3:15" ht="17" x14ac:dyDescent="0.4">
      <c r="C306" s="28"/>
      <c r="D306" s="22"/>
      <c r="K306" s="26"/>
      <c r="L306" s="37"/>
      <c r="M306" s="38"/>
      <c r="N306" s="45"/>
      <c r="O306" s="38"/>
    </row>
    <row r="307" spans="3:15" ht="17" x14ac:dyDescent="0.4">
      <c r="C307" s="28"/>
      <c r="D307" s="22"/>
      <c r="K307" s="26"/>
      <c r="L307" s="37"/>
      <c r="M307" s="38"/>
      <c r="N307" s="45"/>
      <c r="O307" s="38"/>
    </row>
    <row r="308" spans="3:15" ht="17" x14ac:dyDescent="0.4">
      <c r="C308" s="28"/>
      <c r="D308" s="22"/>
      <c r="K308" s="26"/>
      <c r="L308" s="37"/>
      <c r="M308" s="38"/>
      <c r="N308" s="45"/>
      <c r="O308" s="38"/>
    </row>
    <row r="309" spans="3:15" ht="17" x14ac:dyDescent="0.4">
      <c r="C309" s="28"/>
      <c r="D309" s="22"/>
      <c r="K309" s="26"/>
      <c r="L309" s="37"/>
      <c r="M309" s="38"/>
      <c r="N309" s="45"/>
      <c r="O309" s="38"/>
    </row>
    <row r="310" spans="3:15" ht="17" x14ac:dyDescent="0.4">
      <c r="C310" s="28"/>
      <c r="D310" s="22"/>
      <c r="K310" s="26"/>
      <c r="L310" s="37"/>
      <c r="M310" s="38"/>
      <c r="N310" s="45"/>
      <c r="O310" s="38"/>
    </row>
    <row r="311" spans="3:15" ht="17" x14ac:dyDescent="0.4">
      <c r="C311" s="28"/>
      <c r="D311" s="22"/>
      <c r="K311" s="26"/>
      <c r="L311" s="37"/>
      <c r="M311" s="38"/>
      <c r="N311" s="45"/>
      <c r="O311" s="38"/>
    </row>
    <row r="312" spans="3:15" ht="17" x14ac:dyDescent="0.4">
      <c r="C312" s="28"/>
      <c r="D312" s="22"/>
      <c r="K312" s="26"/>
      <c r="L312" s="37"/>
      <c r="M312" s="38"/>
      <c r="N312" s="45"/>
      <c r="O312" s="38"/>
    </row>
    <row r="313" spans="3:15" ht="17" x14ac:dyDescent="0.4">
      <c r="C313" s="28"/>
      <c r="D313" s="22"/>
      <c r="K313" s="26"/>
      <c r="L313" s="37"/>
      <c r="M313" s="38"/>
      <c r="N313" s="45"/>
      <c r="O313" s="38"/>
    </row>
    <row r="314" spans="3:15" ht="17" x14ac:dyDescent="0.4">
      <c r="C314" s="28"/>
      <c r="D314" s="22"/>
      <c r="K314" s="26"/>
      <c r="L314" s="37"/>
      <c r="M314" s="38"/>
      <c r="N314" s="45"/>
      <c r="O314" s="38"/>
    </row>
    <row r="315" spans="3:15" ht="17" x14ac:dyDescent="0.4">
      <c r="C315" s="28"/>
      <c r="D315" s="22"/>
      <c r="K315" s="26"/>
      <c r="L315" s="37"/>
      <c r="M315" s="38"/>
      <c r="N315" s="45"/>
      <c r="O315" s="38"/>
    </row>
    <row r="316" spans="3:15" ht="17" x14ac:dyDescent="0.4">
      <c r="C316" s="28"/>
      <c r="D316" s="22"/>
      <c r="K316" s="26"/>
      <c r="L316" s="37"/>
      <c r="M316" s="38"/>
      <c r="N316" s="45"/>
      <c r="O316" s="38"/>
    </row>
    <row r="317" spans="3:15" ht="17" x14ac:dyDescent="0.4">
      <c r="C317" s="28"/>
      <c r="D317" s="22"/>
      <c r="K317" s="26"/>
      <c r="L317" s="37"/>
      <c r="M317" s="38"/>
      <c r="N317" s="45"/>
      <c r="O317" s="38"/>
    </row>
    <row r="318" spans="3:15" ht="17" x14ac:dyDescent="0.4">
      <c r="C318" s="28"/>
      <c r="D318" s="22"/>
      <c r="K318" s="26"/>
      <c r="L318" s="37"/>
      <c r="M318" s="38"/>
      <c r="N318" s="45"/>
      <c r="O318" s="38"/>
    </row>
    <row r="319" spans="3:15" ht="17" x14ac:dyDescent="0.4">
      <c r="C319" s="28"/>
      <c r="D319" s="22"/>
      <c r="K319" s="26"/>
      <c r="L319" s="37"/>
      <c r="M319" s="38"/>
      <c r="N319" s="45"/>
      <c r="O319" s="38"/>
    </row>
    <row r="320" spans="3:15" ht="17" x14ac:dyDescent="0.4">
      <c r="C320" s="28"/>
      <c r="D320" s="22"/>
      <c r="K320" s="26"/>
      <c r="L320" s="37"/>
      <c r="M320" s="38"/>
      <c r="N320" s="45"/>
      <c r="O320" s="38"/>
    </row>
    <row r="321" spans="3:15" ht="17" x14ac:dyDescent="0.4">
      <c r="C321" s="28"/>
      <c r="D321" s="22"/>
      <c r="K321" s="26"/>
      <c r="L321" s="37"/>
      <c r="M321" s="38"/>
      <c r="N321" s="45"/>
      <c r="O321" s="38"/>
    </row>
    <row r="322" spans="3:15" ht="17" x14ac:dyDescent="0.4">
      <c r="C322" s="28"/>
      <c r="D322" s="22"/>
      <c r="K322" s="26"/>
      <c r="L322" s="37"/>
      <c r="M322" s="38"/>
      <c r="N322" s="45"/>
      <c r="O322" s="38"/>
    </row>
    <row r="323" spans="3:15" ht="17" x14ac:dyDescent="0.4">
      <c r="C323" s="28"/>
      <c r="D323" s="22"/>
      <c r="K323" s="26"/>
      <c r="L323" s="37"/>
      <c r="M323" s="38"/>
      <c r="N323" s="45"/>
      <c r="O323" s="38"/>
    </row>
    <row r="324" spans="3:15" ht="17" x14ac:dyDescent="0.4">
      <c r="C324" s="28"/>
      <c r="D324" s="22"/>
      <c r="K324" s="26"/>
      <c r="L324" s="37"/>
      <c r="M324" s="38"/>
      <c r="N324" s="45"/>
      <c r="O324" s="38"/>
    </row>
    <row r="325" spans="3:15" ht="17" x14ac:dyDescent="0.4">
      <c r="C325" s="28"/>
      <c r="D325" s="22"/>
      <c r="K325" s="26"/>
      <c r="L325" s="37"/>
      <c r="M325" s="38"/>
      <c r="N325" s="45"/>
      <c r="O325" s="38"/>
    </row>
    <row r="326" spans="3:15" ht="17" x14ac:dyDescent="0.4">
      <c r="C326" s="28"/>
      <c r="D326" s="22"/>
      <c r="K326" s="26"/>
      <c r="L326" s="37"/>
      <c r="M326" s="38"/>
      <c r="N326" s="45"/>
      <c r="O326" s="38"/>
    </row>
    <row r="327" spans="3:15" ht="17" x14ac:dyDescent="0.4">
      <c r="C327" s="28"/>
      <c r="D327" s="22"/>
      <c r="K327" s="26"/>
      <c r="L327" s="37"/>
      <c r="M327" s="38"/>
      <c r="N327" s="45"/>
      <c r="O327" s="38"/>
    </row>
    <row r="328" spans="3:15" ht="17" x14ac:dyDescent="0.4">
      <c r="C328" s="28"/>
      <c r="D328" s="22"/>
      <c r="K328" s="26"/>
      <c r="L328" s="37"/>
      <c r="M328" s="38"/>
      <c r="N328" s="45"/>
      <c r="O328" s="38"/>
    </row>
    <row r="329" spans="3:15" ht="17" x14ac:dyDescent="0.4">
      <c r="C329" s="28"/>
      <c r="D329" s="22"/>
      <c r="K329" s="26"/>
      <c r="L329" s="37"/>
      <c r="M329" s="38"/>
      <c r="N329" s="45"/>
      <c r="O329" s="38"/>
    </row>
    <row r="330" spans="3:15" ht="17" x14ac:dyDescent="0.4">
      <c r="C330" s="28"/>
      <c r="D330" s="22"/>
      <c r="K330" s="26"/>
      <c r="L330" s="37"/>
      <c r="M330" s="38"/>
      <c r="N330" s="45"/>
      <c r="O330" s="38"/>
    </row>
    <row r="331" spans="3:15" ht="17" x14ac:dyDescent="0.4">
      <c r="C331" s="28"/>
      <c r="D331" s="22"/>
      <c r="K331" s="26"/>
      <c r="L331" s="37"/>
      <c r="M331" s="38"/>
      <c r="N331" s="45"/>
      <c r="O331" s="38"/>
    </row>
    <row r="332" spans="3:15" ht="17" x14ac:dyDescent="0.4">
      <c r="C332" s="28"/>
      <c r="D332" s="22"/>
      <c r="K332" s="26"/>
      <c r="L332" s="37"/>
      <c r="M332" s="38"/>
      <c r="N332" s="45"/>
      <c r="O332" s="38"/>
    </row>
    <row r="333" spans="3:15" ht="17" x14ac:dyDescent="0.4">
      <c r="C333" s="28"/>
      <c r="D333" s="22"/>
      <c r="K333" s="26"/>
      <c r="L333" s="37"/>
      <c r="M333" s="38"/>
      <c r="N333" s="45"/>
      <c r="O333" s="38"/>
    </row>
    <row r="334" spans="3:15" ht="17" x14ac:dyDescent="0.4">
      <c r="C334" s="28"/>
      <c r="D334" s="22"/>
      <c r="K334" s="26"/>
      <c r="L334" s="37"/>
      <c r="M334" s="38"/>
      <c r="N334" s="45"/>
      <c r="O334" s="38"/>
    </row>
    <row r="335" spans="3:15" ht="17" x14ac:dyDescent="0.4">
      <c r="C335" s="28"/>
      <c r="D335" s="22"/>
      <c r="K335" s="26"/>
      <c r="L335" s="37"/>
      <c r="M335" s="38"/>
      <c r="N335" s="45"/>
      <c r="O335" s="38"/>
    </row>
    <row r="336" spans="3:15" ht="17" x14ac:dyDescent="0.4">
      <c r="C336" s="28"/>
      <c r="D336" s="22"/>
      <c r="K336" s="26"/>
      <c r="L336" s="37"/>
      <c r="M336" s="38"/>
      <c r="N336" s="45"/>
      <c r="O336" s="38"/>
    </row>
    <row r="337" spans="3:15" ht="17" x14ac:dyDescent="0.4">
      <c r="C337" s="28"/>
      <c r="D337" s="22"/>
      <c r="K337" s="26"/>
      <c r="L337" s="37"/>
      <c r="M337" s="38"/>
      <c r="N337" s="45"/>
      <c r="O337" s="38"/>
    </row>
    <row r="338" spans="3:15" ht="17" x14ac:dyDescent="0.4">
      <c r="C338" s="28"/>
      <c r="D338" s="22"/>
      <c r="K338" s="26"/>
      <c r="L338" s="37"/>
      <c r="M338" s="38"/>
      <c r="N338" s="45"/>
      <c r="O338" s="38"/>
    </row>
    <row r="339" spans="3:15" ht="17" x14ac:dyDescent="0.4">
      <c r="C339" s="28"/>
      <c r="D339" s="22"/>
      <c r="K339" s="26"/>
      <c r="L339" s="37"/>
      <c r="M339" s="38"/>
      <c r="N339" s="45"/>
      <c r="O339" s="38"/>
    </row>
    <row r="340" spans="3:15" ht="17" x14ac:dyDescent="0.4">
      <c r="C340" s="28"/>
      <c r="D340" s="22"/>
      <c r="K340" s="26"/>
      <c r="L340" s="37"/>
      <c r="M340" s="38"/>
      <c r="N340" s="45"/>
      <c r="O340" s="38"/>
    </row>
    <row r="341" spans="3:15" ht="17" x14ac:dyDescent="0.4">
      <c r="C341" s="28"/>
      <c r="D341" s="22"/>
      <c r="K341" s="26"/>
      <c r="L341" s="37"/>
      <c r="M341" s="38"/>
      <c r="N341" s="45"/>
      <c r="O341" s="38"/>
    </row>
    <row r="342" spans="3:15" ht="17" x14ac:dyDescent="0.4">
      <c r="C342" s="28"/>
      <c r="D342" s="22"/>
      <c r="K342" s="26"/>
      <c r="L342" s="37"/>
      <c r="M342" s="38"/>
      <c r="N342" s="45"/>
      <c r="O342" s="38"/>
    </row>
    <row r="343" spans="3:15" ht="17" x14ac:dyDescent="0.4">
      <c r="C343" s="28"/>
      <c r="D343" s="22"/>
      <c r="K343" s="26"/>
      <c r="L343" s="37"/>
      <c r="M343" s="38"/>
      <c r="N343" s="45"/>
      <c r="O343" s="38"/>
    </row>
    <row r="344" spans="3:15" ht="17" x14ac:dyDescent="0.4">
      <c r="C344" s="28"/>
      <c r="D344" s="22"/>
      <c r="K344" s="26"/>
      <c r="L344" s="37"/>
      <c r="M344" s="38"/>
      <c r="N344" s="45"/>
      <c r="O344" s="38"/>
    </row>
    <row r="345" spans="3:15" ht="17" x14ac:dyDescent="0.4">
      <c r="C345" s="28"/>
      <c r="D345" s="22"/>
      <c r="K345" s="26"/>
      <c r="L345" s="37"/>
      <c r="M345" s="38"/>
      <c r="N345" s="45"/>
      <c r="O345" s="38"/>
    </row>
    <row r="346" spans="3:15" ht="17" x14ac:dyDescent="0.4">
      <c r="C346" s="28"/>
      <c r="D346" s="22"/>
      <c r="K346" s="26"/>
      <c r="L346" s="37"/>
      <c r="M346" s="38"/>
      <c r="N346" s="45"/>
      <c r="O346" s="38"/>
    </row>
    <row r="347" spans="3:15" ht="17" x14ac:dyDescent="0.4">
      <c r="C347" s="28"/>
      <c r="D347" s="22"/>
      <c r="K347" s="26"/>
      <c r="L347" s="37"/>
      <c r="M347" s="38"/>
      <c r="N347" s="45"/>
      <c r="O347" s="38"/>
    </row>
    <row r="348" spans="3:15" ht="17" x14ac:dyDescent="0.4">
      <c r="C348" s="28"/>
      <c r="D348" s="22"/>
      <c r="K348" s="26"/>
      <c r="L348" s="37"/>
      <c r="M348" s="38"/>
      <c r="N348" s="45"/>
      <c r="O348" s="38"/>
    </row>
    <row r="349" spans="3:15" ht="17" x14ac:dyDescent="0.4">
      <c r="C349" s="28"/>
      <c r="D349" s="22"/>
      <c r="K349" s="26"/>
      <c r="L349" s="37"/>
      <c r="M349" s="38"/>
      <c r="N349" s="45"/>
      <c r="O349" s="38"/>
    </row>
    <row r="350" spans="3:15" ht="17" x14ac:dyDescent="0.4">
      <c r="C350" s="28"/>
      <c r="D350" s="22"/>
      <c r="K350" s="26"/>
      <c r="L350" s="37"/>
      <c r="M350" s="38"/>
      <c r="N350" s="45"/>
      <c r="O350" s="38"/>
    </row>
    <row r="351" spans="3:15" ht="17" x14ac:dyDescent="0.4">
      <c r="C351" s="28"/>
      <c r="D351" s="22"/>
      <c r="K351" s="26"/>
      <c r="L351" s="37"/>
      <c r="M351" s="38"/>
      <c r="N351" s="45"/>
      <c r="O351" s="38"/>
    </row>
    <row r="352" spans="3:15" ht="17" x14ac:dyDescent="0.4">
      <c r="C352" s="28"/>
      <c r="D352" s="22"/>
      <c r="K352" s="26"/>
      <c r="L352" s="37"/>
      <c r="M352" s="38"/>
      <c r="N352" s="45"/>
      <c r="O352" s="38"/>
    </row>
    <row r="353" spans="3:15" ht="17" x14ac:dyDescent="0.4">
      <c r="C353" s="28"/>
      <c r="D353" s="22"/>
      <c r="K353" s="26"/>
      <c r="L353" s="37"/>
      <c r="M353" s="38"/>
      <c r="N353" s="45"/>
      <c r="O353" s="38"/>
    </row>
    <row r="354" spans="3:15" ht="17" x14ac:dyDescent="0.4">
      <c r="C354" s="28"/>
      <c r="D354" s="22"/>
      <c r="K354" s="26"/>
      <c r="L354" s="37"/>
      <c r="M354" s="38"/>
      <c r="N354" s="45"/>
      <c r="O354" s="38"/>
    </row>
    <row r="355" spans="3:15" ht="17" x14ac:dyDescent="0.4">
      <c r="C355" s="28"/>
      <c r="D355" s="22"/>
      <c r="K355" s="26"/>
      <c r="L355" s="37"/>
      <c r="M355" s="38"/>
      <c r="N355" s="45"/>
      <c r="O355" s="38"/>
    </row>
    <row r="356" spans="3:15" ht="17" x14ac:dyDescent="0.4">
      <c r="C356" s="28"/>
      <c r="D356" s="22"/>
      <c r="K356" s="26"/>
      <c r="L356" s="37"/>
      <c r="M356" s="38"/>
      <c r="N356" s="45"/>
      <c r="O356" s="38"/>
    </row>
    <row r="357" spans="3:15" ht="17" x14ac:dyDescent="0.4">
      <c r="C357" s="28"/>
      <c r="D357" s="22"/>
      <c r="K357" s="26"/>
      <c r="L357" s="37"/>
      <c r="M357" s="38"/>
      <c r="N357" s="45"/>
      <c r="O357" s="38"/>
    </row>
    <row r="358" spans="3:15" ht="17" x14ac:dyDescent="0.4">
      <c r="C358" s="28"/>
      <c r="D358" s="22"/>
      <c r="K358" s="26"/>
      <c r="L358" s="37"/>
      <c r="M358" s="38"/>
      <c r="N358" s="45"/>
      <c r="O358" s="38"/>
    </row>
    <row r="359" spans="3:15" ht="17" x14ac:dyDescent="0.4">
      <c r="C359" s="28"/>
      <c r="D359" s="22"/>
      <c r="K359" s="26"/>
      <c r="L359" s="37"/>
      <c r="M359" s="38"/>
      <c r="N359" s="45"/>
      <c r="O359" s="38"/>
    </row>
    <row r="360" spans="3:15" ht="17" x14ac:dyDescent="0.4">
      <c r="C360" s="28"/>
      <c r="D360" s="22"/>
      <c r="K360" s="26"/>
      <c r="L360" s="37"/>
      <c r="M360" s="38"/>
      <c r="N360" s="45"/>
      <c r="O360" s="38"/>
    </row>
    <row r="361" spans="3:15" ht="17" x14ac:dyDescent="0.4">
      <c r="C361" s="28"/>
      <c r="D361" s="22"/>
      <c r="K361" s="26"/>
      <c r="L361" s="37"/>
      <c r="M361" s="38"/>
      <c r="N361" s="45"/>
      <c r="O361" s="38"/>
    </row>
    <row r="362" spans="3:15" ht="17" x14ac:dyDescent="0.4">
      <c r="C362" s="28"/>
      <c r="D362" s="22"/>
      <c r="K362" s="26"/>
      <c r="L362" s="37"/>
      <c r="M362" s="38"/>
      <c r="N362" s="45"/>
      <c r="O362" s="38"/>
    </row>
    <row r="363" spans="3:15" ht="17" x14ac:dyDescent="0.4">
      <c r="C363" s="28"/>
      <c r="D363" s="22"/>
      <c r="K363" s="26"/>
      <c r="L363" s="37"/>
      <c r="M363" s="38"/>
      <c r="N363" s="45"/>
      <c r="O363" s="38"/>
    </row>
    <row r="364" spans="3:15" ht="17" x14ac:dyDescent="0.4">
      <c r="C364" s="28"/>
      <c r="D364" s="22"/>
      <c r="K364" s="26"/>
      <c r="L364" s="37"/>
      <c r="M364" s="38"/>
      <c r="N364" s="45"/>
      <c r="O364" s="38"/>
    </row>
    <row r="365" spans="3:15" ht="17" x14ac:dyDescent="0.4">
      <c r="C365" s="28"/>
      <c r="D365" s="22"/>
      <c r="K365" s="26"/>
      <c r="L365" s="37"/>
      <c r="M365" s="38"/>
      <c r="N365" s="45"/>
      <c r="O365" s="38"/>
    </row>
    <row r="366" spans="3:15" ht="17" x14ac:dyDescent="0.4">
      <c r="C366" s="28"/>
      <c r="D366" s="22"/>
      <c r="K366" s="26"/>
      <c r="L366" s="37"/>
      <c r="M366" s="38"/>
      <c r="N366" s="45"/>
      <c r="O366" s="38"/>
    </row>
    <row r="367" spans="3:15" ht="17" x14ac:dyDescent="0.4">
      <c r="C367" s="28"/>
      <c r="D367" s="22"/>
      <c r="K367" s="26"/>
      <c r="L367" s="37"/>
      <c r="M367" s="38"/>
      <c r="N367" s="45"/>
      <c r="O367" s="38"/>
    </row>
    <row r="368" spans="3:15" ht="17" x14ac:dyDescent="0.4">
      <c r="C368" s="28"/>
      <c r="D368" s="22"/>
      <c r="K368" s="26"/>
      <c r="L368" s="37"/>
      <c r="M368" s="38"/>
      <c r="N368" s="45"/>
      <c r="O368" s="38"/>
    </row>
    <row r="369" spans="3:15" ht="17" x14ac:dyDescent="0.4">
      <c r="C369" s="28"/>
      <c r="D369" s="22"/>
      <c r="K369" s="26"/>
      <c r="L369" s="37"/>
      <c r="M369" s="38"/>
      <c r="N369" s="45"/>
      <c r="O369" s="38"/>
    </row>
    <row r="370" spans="3:15" ht="17" x14ac:dyDescent="0.4">
      <c r="C370" s="28"/>
      <c r="D370" s="22"/>
      <c r="K370" s="26"/>
      <c r="L370" s="37"/>
      <c r="M370" s="38"/>
      <c r="N370" s="45"/>
      <c r="O370" s="38"/>
    </row>
    <row r="371" spans="3:15" ht="17" x14ac:dyDescent="0.4">
      <c r="C371" s="28"/>
      <c r="D371" s="22"/>
      <c r="K371" s="26"/>
      <c r="L371" s="37"/>
      <c r="M371" s="38"/>
      <c r="N371" s="45"/>
      <c r="O371" s="38"/>
    </row>
    <row r="372" spans="3:15" ht="17" x14ac:dyDescent="0.4">
      <c r="C372" s="28"/>
      <c r="D372" s="22"/>
      <c r="K372" s="26"/>
      <c r="L372" s="37"/>
      <c r="M372" s="38"/>
      <c r="N372" s="45"/>
      <c r="O372" s="38"/>
    </row>
    <row r="373" spans="3:15" ht="17" x14ac:dyDescent="0.4">
      <c r="C373" s="28"/>
      <c r="D373" s="22"/>
      <c r="K373" s="26"/>
      <c r="L373" s="37"/>
      <c r="M373" s="38"/>
      <c r="N373" s="45"/>
      <c r="O373" s="38"/>
    </row>
    <row r="374" spans="3:15" ht="17" x14ac:dyDescent="0.4">
      <c r="C374" s="28"/>
      <c r="D374" s="22"/>
      <c r="K374" s="26"/>
      <c r="L374" s="37"/>
      <c r="M374" s="38"/>
      <c r="N374" s="45"/>
      <c r="O374" s="38"/>
    </row>
    <row r="375" spans="3:15" ht="17" x14ac:dyDescent="0.4">
      <c r="C375" s="28"/>
      <c r="D375" s="22"/>
      <c r="K375" s="26"/>
      <c r="L375" s="37"/>
      <c r="M375" s="38"/>
      <c r="N375" s="45"/>
      <c r="O375" s="38"/>
    </row>
    <row r="376" spans="3:15" ht="17" x14ac:dyDescent="0.4">
      <c r="C376" s="28"/>
      <c r="D376" s="22"/>
      <c r="K376" s="26"/>
      <c r="L376" s="37"/>
      <c r="M376" s="38"/>
      <c r="N376" s="45"/>
      <c r="O376" s="38"/>
    </row>
    <row r="377" spans="3:15" ht="17" x14ac:dyDescent="0.4">
      <c r="C377" s="28"/>
      <c r="D377" s="22"/>
      <c r="K377" s="26"/>
      <c r="L377" s="37"/>
      <c r="M377" s="38"/>
      <c r="N377" s="45"/>
      <c r="O377" s="38"/>
    </row>
    <row r="378" spans="3:15" ht="17" x14ac:dyDescent="0.4">
      <c r="C378" s="28"/>
      <c r="D378" s="22"/>
      <c r="K378" s="26"/>
      <c r="L378" s="37"/>
      <c r="M378" s="38"/>
      <c r="N378" s="45"/>
      <c r="O378" s="38"/>
    </row>
    <row r="379" spans="3:15" ht="17" x14ac:dyDescent="0.4">
      <c r="C379" s="28"/>
      <c r="D379" s="22"/>
      <c r="K379" s="26"/>
      <c r="L379" s="37"/>
      <c r="M379" s="38"/>
      <c r="N379" s="45"/>
      <c r="O379" s="38"/>
    </row>
    <row r="380" spans="3:15" ht="17" x14ac:dyDescent="0.4">
      <c r="C380" s="28"/>
      <c r="D380" s="22"/>
      <c r="K380" s="26"/>
      <c r="L380" s="37"/>
      <c r="M380" s="38"/>
      <c r="N380" s="45"/>
      <c r="O380" s="38"/>
    </row>
    <row r="381" spans="3:15" ht="17" x14ac:dyDescent="0.4">
      <c r="C381" s="28"/>
      <c r="D381" s="22"/>
      <c r="K381" s="26"/>
      <c r="L381" s="37"/>
      <c r="M381" s="38"/>
      <c r="N381" s="45"/>
      <c r="O381" s="38"/>
    </row>
    <row r="382" spans="3:15" ht="17" x14ac:dyDescent="0.4">
      <c r="C382" s="28"/>
      <c r="D382" s="22"/>
      <c r="K382" s="26"/>
      <c r="L382" s="37"/>
      <c r="M382" s="38"/>
      <c r="N382" s="45"/>
      <c r="O382" s="38"/>
    </row>
    <row r="383" spans="3:15" ht="17" x14ac:dyDescent="0.4">
      <c r="C383" s="28"/>
      <c r="D383" s="22"/>
      <c r="K383" s="26"/>
      <c r="L383" s="37"/>
      <c r="M383" s="38"/>
      <c r="N383" s="45"/>
      <c r="O383" s="38"/>
    </row>
    <row r="384" spans="3:15" ht="17" x14ac:dyDescent="0.4">
      <c r="C384" s="28"/>
      <c r="D384" s="22"/>
      <c r="K384" s="26"/>
      <c r="L384" s="37"/>
      <c r="M384" s="38"/>
      <c r="N384" s="45"/>
      <c r="O384" s="38"/>
    </row>
    <row r="385" spans="3:15" ht="17" x14ac:dyDescent="0.4">
      <c r="C385" s="28"/>
      <c r="D385" s="22"/>
      <c r="K385" s="26"/>
      <c r="L385" s="37"/>
      <c r="M385" s="38"/>
      <c r="N385" s="45"/>
      <c r="O385" s="38"/>
    </row>
    <row r="386" spans="3:15" ht="17" x14ac:dyDescent="0.4">
      <c r="C386" s="28"/>
      <c r="D386" s="22"/>
      <c r="K386" s="26"/>
      <c r="L386" s="37"/>
      <c r="M386" s="38"/>
      <c r="N386" s="45"/>
      <c r="O386" s="38"/>
    </row>
    <row r="387" spans="3:15" ht="17" x14ac:dyDescent="0.4">
      <c r="C387" s="28"/>
      <c r="D387" s="22"/>
      <c r="K387" s="26"/>
      <c r="L387" s="37"/>
      <c r="M387" s="38"/>
      <c r="N387" s="45"/>
      <c r="O387" s="38"/>
    </row>
    <row r="388" spans="3:15" ht="17" x14ac:dyDescent="0.4">
      <c r="C388" s="28"/>
      <c r="D388" s="22"/>
      <c r="K388" s="26"/>
      <c r="L388" s="37"/>
      <c r="M388" s="38"/>
      <c r="N388" s="45"/>
      <c r="O388" s="38"/>
    </row>
    <row r="389" spans="3:15" ht="17" x14ac:dyDescent="0.4">
      <c r="C389" s="28"/>
      <c r="D389" s="22"/>
      <c r="K389" s="26"/>
      <c r="L389" s="37"/>
      <c r="M389" s="38"/>
      <c r="N389" s="45"/>
      <c r="O389" s="38"/>
    </row>
    <row r="390" spans="3:15" ht="17" x14ac:dyDescent="0.4">
      <c r="C390" s="28"/>
      <c r="D390" s="22"/>
      <c r="K390" s="26"/>
      <c r="L390" s="37"/>
      <c r="M390" s="38"/>
      <c r="N390" s="45"/>
      <c r="O390" s="38"/>
    </row>
    <row r="391" spans="3:15" ht="17" x14ac:dyDescent="0.4">
      <c r="C391" s="28"/>
      <c r="D391" s="22"/>
      <c r="K391" s="26"/>
      <c r="L391" s="37"/>
      <c r="M391" s="38"/>
      <c r="N391" s="45"/>
      <c r="O391" s="38"/>
    </row>
    <row r="392" spans="3:15" ht="17" x14ac:dyDescent="0.4">
      <c r="C392" s="28"/>
      <c r="D392" s="22"/>
      <c r="K392" s="26"/>
      <c r="L392" s="37"/>
      <c r="M392" s="38"/>
      <c r="N392" s="45"/>
      <c r="O392" s="38"/>
    </row>
    <row r="393" spans="3:15" ht="17" x14ac:dyDescent="0.4">
      <c r="C393" s="28"/>
      <c r="D393" s="22"/>
      <c r="K393" s="26"/>
      <c r="L393" s="37"/>
      <c r="M393" s="38"/>
      <c r="N393" s="45"/>
      <c r="O393" s="38"/>
    </row>
    <row r="394" spans="3:15" ht="17" x14ac:dyDescent="0.4">
      <c r="C394" s="28"/>
      <c r="D394" s="22"/>
      <c r="K394" s="26"/>
      <c r="L394" s="37"/>
      <c r="M394" s="38"/>
      <c r="N394" s="45"/>
      <c r="O394" s="38"/>
    </row>
    <row r="395" spans="3:15" ht="17" x14ac:dyDescent="0.4">
      <c r="C395" s="28"/>
      <c r="D395" s="22"/>
      <c r="K395" s="26"/>
      <c r="L395" s="37"/>
      <c r="M395" s="38"/>
      <c r="N395" s="45"/>
      <c r="O395" s="38"/>
    </row>
    <row r="396" spans="3:15" ht="17" x14ac:dyDescent="0.4">
      <c r="C396" s="28"/>
      <c r="D396" s="22"/>
      <c r="K396" s="26"/>
      <c r="L396" s="37"/>
      <c r="M396" s="38"/>
      <c r="N396" s="45"/>
      <c r="O396" s="38"/>
    </row>
    <row r="397" spans="3:15" ht="17" x14ac:dyDescent="0.4">
      <c r="C397" s="28"/>
      <c r="D397" s="22"/>
      <c r="K397" s="26"/>
      <c r="L397" s="37"/>
      <c r="M397" s="38"/>
      <c r="N397" s="45"/>
      <c r="O397" s="38"/>
    </row>
    <row r="398" spans="3:15" ht="17" x14ac:dyDescent="0.4">
      <c r="C398" s="28"/>
      <c r="D398" s="22"/>
      <c r="K398" s="26"/>
      <c r="L398" s="37"/>
      <c r="M398" s="38"/>
      <c r="N398" s="45"/>
      <c r="O398" s="38"/>
    </row>
    <row r="399" spans="3:15" ht="17" x14ac:dyDescent="0.4">
      <c r="C399" s="28"/>
      <c r="D399" s="22"/>
      <c r="K399" s="26"/>
      <c r="L399" s="37"/>
      <c r="M399" s="38"/>
      <c r="N399" s="45"/>
      <c r="O399" s="38"/>
    </row>
    <row r="400" spans="3:15" ht="17" x14ac:dyDescent="0.4">
      <c r="C400" s="28"/>
      <c r="D400" s="22"/>
      <c r="K400" s="26"/>
      <c r="L400" s="37"/>
      <c r="M400" s="38"/>
      <c r="N400" s="45"/>
      <c r="O400" s="38"/>
    </row>
    <row r="401" spans="3:15" ht="17" x14ac:dyDescent="0.4">
      <c r="C401" s="28"/>
      <c r="D401" s="22"/>
      <c r="K401" s="26"/>
      <c r="L401" s="37"/>
      <c r="M401" s="38"/>
      <c r="N401" s="45"/>
      <c r="O401" s="38"/>
    </row>
    <row r="402" spans="3:15" ht="17" x14ac:dyDescent="0.4">
      <c r="C402" s="28"/>
      <c r="D402" s="22"/>
      <c r="K402" s="26"/>
      <c r="L402" s="37"/>
      <c r="M402" s="38"/>
      <c r="N402" s="45"/>
      <c r="O402" s="38"/>
    </row>
    <row r="403" spans="3:15" ht="17" x14ac:dyDescent="0.4">
      <c r="C403" s="28"/>
      <c r="D403" s="22"/>
      <c r="K403" s="26"/>
      <c r="L403" s="37"/>
      <c r="M403" s="38"/>
      <c r="N403" s="45"/>
      <c r="O403" s="38"/>
    </row>
    <row r="404" spans="3:15" ht="17" x14ac:dyDescent="0.4">
      <c r="C404" s="28"/>
      <c r="D404" s="22"/>
      <c r="K404" s="26"/>
      <c r="L404" s="37"/>
      <c r="M404" s="38"/>
      <c r="N404" s="45"/>
      <c r="O404" s="38"/>
    </row>
    <row r="405" spans="3:15" ht="17" x14ac:dyDescent="0.4">
      <c r="C405" s="28"/>
      <c r="D405" s="22"/>
      <c r="K405" s="26"/>
      <c r="L405" s="37"/>
      <c r="M405" s="38"/>
      <c r="N405" s="45"/>
      <c r="O405" s="38"/>
    </row>
    <row r="406" spans="3:15" ht="17" x14ac:dyDescent="0.4">
      <c r="C406" s="28"/>
      <c r="D406" s="22"/>
      <c r="K406" s="26"/>
      <c r="L406" s="37"/>
      <c r="M406" s="38"/>
      <c r="N406" s="45"/>
      <c r="O406" s="38"/>
    </row>
    <row r="407" spans="3:15" ht="17" x14ac:dyDescent="0.4">
      <c r="C407" s="28"/>
      <c r="D407" s="22"/>
      <c r="K407" s="26"/>
      <c r="L407" s="37"/>
      <c r="M407" s="38"/>
      <c r="N407" s="45"/>
      <c r="O407" s="38"/>
    </row>
    <row r="408" spans="3:15" ht="17" x14ac:dyDescent="0.4">
      <c r="C408" s="28"/>
      <c r="D408" s="22"/>
      <c r="K408" s="26"/>
      <c r="L408" s="37"/>
      <c r="M408" s="38"/>
      <c r="N408" s="45"/>
      <c r="O408" s="38"/>
    </row>
    <row r="409" spans="3:15" ht="17" x14ac:dyDescent="0.4">
      <c r="C409" s="28"/>
      <c r="D409" s="22"/>
      <c r="K409" s="26"/>
      <c r="L409" s="37"/>
      <c r="M409" s="38"/>
      <c r="N409" s="45"/>
      <c r="O409" s="38"/>
    </row>
    <row r="410" spans="3:15" ht="17" x14ac:dyDescent="0.4">
      <c r="C410" s="28"/>
      <c r="D410" s="22"/>
      <c r="K410" s="26"/>
      <c r="L410" s="37"/>
      <c r="M410" s="38"/>
      <c r="N410" s="45"/>
      <c r="O410" s="38"/>
    </row>
    <row r="411" spans="3:15" ht="17" x14ac:dyDescent="0.4">
      <c r="C411" s="28"/>
      <c r="D411" s="22"/>
      <c r="K411" s="26"/>
      <c r="L411" s="37"/>
      <c r="M411" s="38"/>
      <c r="N411" s="45"/>
      <c r="O411" s="38"/>
    </row>
    <row r="412" spans="3:15" ht="17" x14ac:dyDescent="0.4">
      <c r="C412" s="28"/>
      <c r="D412" s="22"/>
      <c r="K412" s="26"/>
      <c r="L412" s="37"/>
      <c r="M412" s="38"/>
      <c r="N412" s="45"/>
      <c r="O412" s="38"/>
    </row>
    <row r="413" spans="3:15" ht="17" x14ac:dyDescent="0.4">
      <c r="C413" s="28"/>
      <c r="D413" s="22"/>
      <c r="K413" s="26"/>
      <c r="L413" s="37"/>
      <c r="M413" s="38"/>
      <c r="N413" s="45"/>
      <c r="O413" s="38"/>
    </row>
    <row r="414" spans="3:15" ht="17" x14ac:dyDescent="0.4">
      <c r="C414" s="28"/>
      <c r="D414" s="22"/>
      <c r="K414" s="26"/>
      <c r="L414" s="37"/>
      <c r="M414" s="38"/>
      <c r="N414" s="45"/>
      <c r="O414" s="38"/>
    </row>
    <row r="415" spans="3:15" ht="17" x14ac:dyDescent="0.4">
      <c r="C415" s="28"/>
      <c r="D415" s="22"/>
      <c r="K415" s="26"/>
      <c r="L415" s="37"/>
      <c r="M415" s="38"/>
      <c r="N415" s="45"/>
      <c r="O415" s="38"/>
    </row>
    <row r="416" spans="3:15" ht="17" x14ac:dyDescent="0.4">
      <c r="C416" s="28"/>
      <c r="D416" s="22"/>
      <c r="K416" s="26"/>
      <c r="L416" s="37"/>
      <c r="M416" s="38"/>
      <c r="N416" s="45"/>
      <c r="O416" s="38"/>
    </row>
    <row r="417" spans="3:15" ht="17" x14ac:dyDescent="0.4">
      <c r="C417" s="28"/>
      <c r="D417" s="22"/>
      <c r="K417" s="26"/>
      <c r="L417" s="37"/>
      <c r="M417" s="38"/>
      <c r="N417" s="45"/>
      <c r="O417" s="38"/>
    </row>
    <row r="418" spans="3:15" ht="17" x14ac:dyDescent="0.4">
      <c r="C418" s="28"/>
      <c r="D418" s="22"/>
      <c r="K418" s="26"/>
      <c r="L418" s="37"/>
      <c r="M418" s="38"/>
      <c r="N418" s="45"/>
      <c r="O418" s="38"/>
    </row>
    <row r="419" spans="3:15" ht="17" x14ac:dyDescent="0.4">
      <c r="C419" s="28"/>
      <c r="D419" s="22"/>
      <c r="K419" s="26"/>
      <c r="L419" s="37"/>
      <c r="M419" s="38"/>
      <c r="N419" s="45"/>
      <c r="O419" s="38"/>
    </row>
    <row r="420" spans="3:15" ht="17" x14ac:dyDescent="0.4">
      <c r="C420" s="28"/>
      <c r="D420" s="22"/>
      <c r="K420" s="26"/>
      <c r="L420" s="37"/>
      <c r="M420" s="38"/>
      <c r="N420" s="45"/>
      <c r="O420" s="38"/>
    </row>
    <row r="421" spans="3:15" ht="17" x14ac:dyDescent="0.4">
      <c r="C421" s="28"/>
      <c r="D421" s="22"/>
      <c r="K421" s="26"/>
      <c r="L421" s="37"/>
      <c r="M421" s="38"/>
      <c r="N421" s="45"/>
      <c r="O421" s="38"/>
    </row>
    <row r="422" spans="3:15" ht="17" x14ac:dyDescent="0.4">
      <c r="C422" s="28"/>
      <c r="D422" s="22"/>
      <c r="K422" s="26"/>
      <c r="L422" s="37"/>
      <c r="M422" s="38"/>
      <c r="N422" s="45"/>
      <c r="O422" s="38"/>
    </row>
    <row r="423" spans="3:15" ht="17" x14ac:dyDescent="0.4">
      <c r="C423" s="28"/>
      <c r="D423" s="22"/>
      <c r="K423" s="26"/>
      <c r="L423" s="37"/>
      <c r="M423" s="38"/>
      <c r="N423" s="45"/>
      <c r="O423" s="38"/>
    </row>
    <row r="424" spans="3:15" ht="17" x14ac:dyDescent="0.4">
      <c r="C424" s="28"/>
      <c r="D424" s="22"/>
      <c r="K424" s="26"/>
      <c r="L424" s="37"/>
      <c r="M424" s="38"/>
      <c r="N424" s="45"/>
      <c r="O424" s="38"/>
    </row>
    <row r="425" spans="3:15" ht="17" x14ac:dyDescent="0.4">
      <c r="C425" s="28"/>
      <c r="D425" s="22"/>
      <c r="K425" s="26"/>
      <c r="L425" s="37"/>
      <c r="M425" s="38"/>
      <c r="N425" s="45"/>
      <c r="O425" s="38"/>
    </row>
    <row r="426" spans="3:15" ht="17" x14ac:dyDescent="0.4">
      <c r="C426" s="28"/>
      <c r="D426" s="22"/>
      <c r="K426" s="26"/>
      <c r="L426" s="37"/>
      <c r="M426" s="38"/>
      <c r="N426" s="45"/>
      <c r="O426" s="38"/>
    </row>
    <row r="427" spans="3:15" ht="17" x14ac:dyDescent="0.4">
      <c r="C427" s="28"/>
      <c r="D427" s="22"/>
      <c r="K427" s="26"/>
      <c r="L427" s="37"/>
      <c r="M427" s="38"/>
      <c r="N427" s="45"/>
      <c r="O427" s="38"/>
    </row>
    <row r="428" spans="3:15" ht="17" x14ac:dyDescent="0.4">
      <c r="C428" s="28"/>
      <c r="D428" s="22"/>
      <c r="K428" s="26"/>
      <c r="L428" s="37"/>
      <c r="M428" s="38"/>
      <c r="N428" s="45"/>
      <c r="O428" s="38"/>
    </row>
    <row r="429" spans="3:15" ht="17" x14ac:dyDescent="0.4">
      <c r="C429" s="28"/>
      <c r="D429" s="22"/>
      <c r="K429" s="26"/>
      <c r="L429" s="37"/>
      <c r="M429" s="38"/>
      <c r="N429" s="45"/>
      <c r="O429" s="38"/>
    </row>
    <row r="430" spans="3:15" ht="17" x14ac:dyDescent="0.4">
      <c r="C430" s="28"/>
      <c r="D430" s="22"/>
      <c r="K430" s="26"/>
      <c r="L430" s="37"/>
      <c r="M430" s="38"/>
      <c r="N430" s="45"/>
      <c r="O430" s="38"/>
    </row>
    <row r="431" spans="3:15" ht="17" x14ac:dyDescent="0.4">
      <c r="C431" s="28"/>
      <c r="D431" s="22"/>
      <c r="K431" s="26"/>
      <c r="L431" s="37"/>
      <c r="M431" s="38"/>
      <c r="N431" s="45"/>
      <c r="O431" s="38"/>
    </row>
    <row r="432" spans="3:15" ht="17" x14ac:dyDescent="0.4">
      <c r="C432" s="28"/>
      <c r="D432" s="22"/>
      <c r="K432" s="26"/>
      <c r="L432" s="37"/>
      <c r="M432" s="38"/>
      <c r="N432" s="45"/>
      <c r="O432" s="38"/>
    </row>
    <row r="433" spans="3:15" ht="17" x14ac:dyDescent="0.4">
      <c r="C433" s="28"/>
      <c r="D433" s="22"/>
      <c r="K433" s="26"/>
      <c r="L433" s="37"/>
      <c r="M433" s="38"/>
      <c r="N433" s="45"/>
      <c r="O433" s="38"/>
    </row>
    <row r="434" spans="3:15" ht="17" x14ac:dyDescent="0.4">
      <c r="C434" s="28"/>
      <c r="D434" s="22"/>
      <c r="K434" s="26"/>
      <c r="L434" s="37"/>
      <c r="M434" s="38"/>
      <c r="N434" s="45"/>
      <c r="O434" s="38"/>
    </row>
    <row r="435" spans="3:15" ht="17" x14ac:dyDescent="0.4">
      <c r="C435" s="28"/>
      <c r="D435" s="22"/>
      <c r="K435" s="26"/>
      <c r="L435" s="37"/>
      <c r="M435" s="38"/>
      <c r="N435" s="45"/>
      <c r="O435" s="38"/>
    </row>
    <row r="436" spans="3:15" ht="17" x14ac:dyDescent="0.4">
      <c r="C436" s="28"/>
      <c r="D436" s="22"/>
      <c r="K436" s="26"/>
      <c r="L436" s="37"/>
      <c r="M436" s="38"/>
      <c r="N436" s="45"/>
      <c r="O436" s="38"/>
    </row>
    <row r="437" spans="3:15" ht="17" x14ac:dyDescent="0.4">
      <c r="C437" s="28"/>
      <c r="D437" s="22"/>
      <c r="K437" s="26"/>
      <c r="L437" s="37"/>
      <c r="M437" s="38"/>
      <c r="N437" s="45"/>
      <c r="O437" s="38"/>
    </row>
    <row r="438" spans="3:15" ht="17" x14ac:dyDescent="0.4">
      <c r="C438" s="28"/>
      <c r="D438" s="22"/>
      <c r="K438" s="26"/>
      <c r="L438" s="37"/>
      <c r="M438" s="38"/>
      <c r="N438" s="45"/>
      <c r="O438" s="38"/>
    </row>
    <row r="439" spans="3:15" ht="17" x14ac:dyDescent="0.4">
      <c r="C439" s="28"/>
      <c r="D439" s="22"/>
      <c r="K439" s="26"/>
      <c r="L439" s="37"/>
      <c r="M439" s="38"/>
      <c r="N439" s="45"/>
      <c r="O439" s="38"/>
    </row>
    <row r="440" spans="3:15" ht="17" x14ac:dyDescent="0.4">
      <c r="C440" s="28"/>
      <c r="D440" s="22"/>
      <c r="K440" s="26"/>
      <c r="L440" s="37"/>
      <c r="M440" s="38"/>
      <c r="N440" s="45"/>
      <c r="O440" s="38"/>
    </row>
    <row r="441" spans="3:15" ht="17" x14ac:dyDescent="0.4">
      <c r="C441" s="28"/>
      <c r="D441" s="22"/>
      <c r="K441" s="26"/>
      <c r="L441" s="37"/>
      <c r="M441" s="38"/>
      <c r="N441" s="45"/>
      <c r="O441" s="38"/>
    </row>
    <row r="442" spans="3:15" ht="17" x14ac:dyDescent="0.4">
      <c r="C442" s="28"/>
      <c r="D442" s="22"/>
      <c r="K442" s="26"/>
      <c r="L442" s="37"/>
      <c r="M442" s="38"/>
      <c r="N442" s="45"/>
      <c r="O442" s="38"/>
    </row>
    <row r="443" spans="3:15" ht="17" x14ac:dyDescent="0.4">
      <c r="C443" s="28"/>
      <c r="D443" s="22"/>
      <c r="K443" s="26"/>
      <c r="L443" s="37"/>
      <c r="M443" s="38"/>
      <c r="N443" s="45"/>
      <c r="O443" s="38"/>
    </row>
    <row r="444" spans="3:15" ht="17" x14ac:dyDescent="0.4">
      <c r="C444" s="28"/>
      <c r="D444" s="22"/>
      <c r="K444" s="26"/>
      <c r="L444" s="37"/>
      <c r="M444" s="38"/>
      <c r="N444" s="45"/>
      <c r="O444" s="38"/>
    </row>
    <row r="445" spans="3:15" ht="17" x14ac:dyDescent="0.4">
      <c r="C445" s="28"/>
      <c r="D445" s="22"/>
      <c r="K445" s="26"/>
      <c r="L445" s="37"/>
      <c r="M445" s="38"/>
      <c r="N445" s="45"/>
      <c r="O445" s="38"/>
    </row>
    <row r="446" spans="3:15" ht="17" x14ac:dyDescent="0.4">
      <c r="C446" s="28"/>
      <c r="D446" s="22"/>
      <c r="K446" s="26"/>
      <c r="L446" s="37"/>
      <c r="M446" s="38"/>
      <c r="N446" s="45"/>
      <c r="O446" s="38"/>
    </row>
    <row r="447" spans="3:15" ht="17" x14ac:dyDescent="0.4">
      <c r="C447" s="28"/>
      <c r="D447" s="22"/>
      <c r="K447" s="26"/>
      <c r="L447" s="37"/>
      <c r="M447" s="38"/>
      <c r="N447" s="45"/>
      <c r="O447" s="38"/>
    </row>
    <row r="448" spans="3:15" ht="17" x14ac:dyDescent="0.4">
      <c r="C448" s="28"/>
      <c r="D448" s="22"/>
      <c r="K448" s="26"/>
      <c r="L448" s="37"/>
      <c r="M448" s="38"/>
      <c r="N448" s="45"/>
      <c r="O448" s="38"/>
    </row>
    <row r="449" spans="3:15" ht="17" x14ac:dyDescent="0.4">
      <c r="C449" s="28"/>
      <c r="D449" s="22"/>
      <c r="K449" s="26"/>
      <c r="L449" s="37"/>
      <c r="M449" s="38"/>
      <c r="N449" s="45"/>
      <c r="O449" s="38"/>
    </row>
    <row r="450" spans="3:15" ht="17" x14ac:dyDescent="0.4">
      <c r="C450" s="28"/>
      <c r="D450" s="22"/>
      <c r="K450" s="26"/>
      <c r="L450" s="37"/>
      <c r="M450" s="38"/>
      <c r="N450" s="45"/>
      <c r="O450" s="38"/>
    </row>
    <row r="451" spans="3:15" ht="17" x14ac:dyDescent="0.4">
      <c r="C451" s="28"/>
      <c r="D451" s="22"/>
      <c r="K451" s="26"/>
      <c r="L451" s="37"/>
      <c r="M451" s="38"/>
      <c r="N451" s="45"/>
      <c r="O451" s="38"/>
    </row>
    <row r="452" spans="3:15" ht="17" x14ac:dyDescent="0.4">
      <c r="C452" s="28"/>
      <c r="D452" s="22"/>
      <c r="K452" s="26"/>
      <c r="L452" s="37"/>
      <c r="M452" s="38"/>
      <c r="N452" s="45"/>
      <c r="O452" s="38"/>
    </row>
    <row r="453" spans="3:15" ht="17" x14ac:dyDescent="0.4">
      <c r="C453" s="28"/>
      <c r="D453" s="22"/>
      <c r="K453" s="26"/>
      <c r="L453" s="37"/>
      <c r="M453" s="38"/>
      <c r="N453" s="45"/>
      <c r="O453" s="38"/>
    </row>
    <row r="454" spans="3:15" ht="17" x14ac:dyDescent="0.4">
      <c r="C454" s="28"/>
      <c r="D454" s="22"/>
      <c r="K454" s="26"/>
      <c r="L454" s="37"/>
      <c r="M454" s="38"/>
      <c r="N454" s="45"/>
      <c r="O454" s="38"/>
    </row>
    <row r="455" spans="3:15" ht="17" x14ac:dyDescent="0.4">
      <c r="C455" s="28"/>
      <c r="D455" s="22"/>
      <c r="K455" s="26"/>
      <c r="L455" s="37"/>
      <c r="M455" s="38"/>
      <c r="N455" s="45"/>
      <c r="O455" s="38"/>
    </row>
    <row r="456" spans="3:15" ht="17" x14ac:dyDescent="0.4">
      <c r="C456" s="28"/>
      <c r="D456" s="22"/>
      <c r="K456" s="26"/>
      <c r="L456" s="37"/>
      <c r="M456" s="38"/>
      <c r="N456" s="45"/>
      <c r="O456" s="38"/>
    </row>
    <row r="457" spans="3:15" ht="17" x14ac:dyDescent="0.4">
      <c r="C457" s="28"/>
      <c r="D457" s="22"/>
      <c r="K457" s="26"/>
      <c r="L457" s="37"/>
      <c r="M457" s="38"/>
      <c r="N457" s="45"/>
      <c r="O457" s="38"/>
    </row>
    <row r="458" spans="3:15" ht="17" x14ac:dyDescent="0.4">
      <c r="C458" s="28"/>
      <c r="D458" s="22"/>
      <c r="K458" s="26"/>
      <c r="L458" s="37"/>
      <c r="M458" s="38"/>
      <c r="N458" s="45"/>
      <c r="O458" s="38"/>
    </row>
    <row r="459" spans="3:15" ht="17" x14ac:dyDescent="0.4">
      <c r="C459" s="28"/>
      <c r="D459" s="22"/>
      <c r="K459" s="26"/>
      <c r="L459" s="37"/>
      <c r="M459" s="38"/>
      <c r="N459" s="45"/>
      <c r="O459" s="38"/>
    </row>
    <row r="460" spans="3:15" ht="17" x14ac:dyDescent="0.4">
      <c r="C460" s="28"/>
      <c r="D460" s="22"/>
      <c r="K460" s="26"/>
      <c r="L460" s="37"/>
      <c r="M460" s="38"/>
      <c r="N460" s="45"/>
      <c r="O460" s="38"/>
    </row>
    <row r="461" spans="3:15" ht="17" x14ac:dyDescent="0.4">
      <c r="C461" s="28"/>
      <c r="D461" s="22"/>
      <c r="K461" s="26"/>
      <c r="L461" s="37"/>
      <c r="M461" s="38"/>
      <c r="N461" s="45"/>
      <c r="O461" s="38"/>
    </row>
    <row r="462" spans="3:15" ht="17" x14ac:dyDescent="0.4">
      <c r="C462" s="28"/>
      <c r="D462" s="22"/>
      <c r="K462" s="26"/>
      <c r="L462" s="37"/>
      <c r="M462" s="38"/>
      <c r="N462" s="45"/>
      <c r="O462" s="38"/>
    </row>
    <row r="463" spans="3:15" ht="17" x14ac:dyDescent="0.4">
      <c r="C463" s="28"/>
      <c r="D463" s="22"/>
      <c r="K463" s="26"/>
      <c r="L463" s="37"/>
      <c r="M463" s="38"/>
      <c r="N463" s="45"/>
      <c r="O463" s="38"/>
    </row>
    <row r="464" spans="3:15" ht="17" x14ac:dyDescent="0.4">
      <c r="C464" s="28"/>
      <c r="D464" s="22"/>
      <c r="K464" s="26"/>
      <c r="L464" s="37"/>
      <c r="M464" s="38"/>
      <c r="N464" s="45"/>
      <c r="O464" s="38"/>
    </row>
    <row r="465" spans="3:15" ht="17" x14ac:dyDescent="0.4">
      <c r="C465" s="28"/>
      <c r="D465" s="22"/>
      <c r="K465" s="26"/>
      <c r="L465" s="37"/>
      <c r="M465" s="38"/>
      <c r="N465" s="45"/>
      <c r="O465" s="38"/>
    </row>
    <row r="466" spans="3:15" ht="17" x14ac:dyDescent="0.4">
      <c r="C466" s="28"/>
      <c r="D466" s="22"/>
      <c r="K466" s="26"/>
      <c r="L466" s="37"/>
      <c r="M466" s="38"/>
      <c r="N466" s="45"/>
      <c r="O466" s="38"/>
    </row>
    <row r="467" spans="3:15" ht="17" x14ac:dyDescent="0.4">
      <c r="C467" s="28"/>
      <c r="D467" s="22"/>
      <c r="K467" s="26"/>
      <c r="L467" s="37"/>
      <c r="M467" s="38"/>
      <c r="N467" s="45"/>
      <c r="O467" s="38"/>
    </row>
    <row r="468" spans="3:15" ht="17" x14ac:dyDescent="0.4">
      <c r="C468" s="28"/>
      <c r="D468" s="22"/>
      <c r="K468" s="26"/>
      <c r="L468" s="37"/>
      <c r="M468" s="38"/>
      <c r="N468" s="45"/>
      <c r="O468" s="38"/>
    </row>
    <row r="469" spans="3:15" ht="17" x14ac:dyDescent="0.4">
      <c r="C469" s="28"/>
      <c r="D469" s="22"/>
      <c r="K469" s="26"/>
      <c r="L469" s="37"/>
      <c r="M469" s="38"/>
      <c r="N469" s="45"/>
      <c r="O469" s="38"/>
    </row>
    <row r="470" spans="3:15" ht="17" x14ac:dyDescent="0.4">
      <c r="C470" s="28"/>
      <c r="D470" s="22"/>
      <c r="K470" s="26"/>
      <c r="L470" s="37"/>
      <c r="M470" s="38"/>
      <c r="N470" s="45"/>
      <c r="O470" s="38"/>
    </row>
    <row r="471" spans="3:15" ht="17" x14ac:dyDescent="0.4">
      <c r="C471" s="28"/>
      <c r="D471" s="22"/>
      <c r="K471" s="26"/>
      <c r="L471" s="37"/>
      <c r="M471" s="38"/>
      <c r="N471" s="45"/>
      <c r="O471" s="38"/>
    </row>
    <row r="472" spans="3:15" ht="17" x14ac:dyDescent="0.4">
      <c r="C472" s="28"/>
      <c r="D472" s="22"/>
      <c r="K472" s="26"/>
      <c r="L472" s="37"/>
      <c r="M472" s="38"/>
      <c r="N472" s="45"/>
      <c r="O472" s="38"/>
    </row>
    <row r="473" spans="3:15" ht="17" x14ac:dyDescent="0.4">
      <c r="C473" s="28"/>
      <c r="D473" s="22"/>
      <c r="K473" s="26"/>
      <c r="L473" s="37"/>
      <c r="M473" s="38"/>
      <c r="N473" s="45"/>
      <c r="O473" s="38"/>
    </row>
    <row r="474" spans="3:15" ht="17" x14ac:dyDescent="0.4">
      <c r="C474" s="28"/>
      <c r="D474" s="22"/>
      <c r="K474" s="26"/>
      <c r="L474" s="37"/>
      <c r="M474" s="38"/>
      <c r="N474" s="45"/>
      <c r="O474" s="38"/>
    </row>
    <row r="475" spans="3:15" ht="17" x14ac:dyDescent="0.4">
      <c r="C475" s="28"/>
      <c r="D475" s="22"/>
      <c r="K475" s="26"/>
      <c r="L475" s="37"/>
      <c r="M475" s="38"/>
      <c r="N475" s="45"/>
      <c r="O475" s="38"/>
    </row>
    <row r="476" spans="3:15" ht="17" x14ac:dyDescent="0.4">
      <c r="C476" s="28"/>
      <c r="D476" s="22"/>
      <c r="K476" s="26"/>
      <c r="L476" s="37"/>
      <c r="M476" s="38"/>
      <c r="N476" s="45"/>
      <c r="O476" s="38"/>
    </row>
    <row r="477" spans="3:15" ht="17" x14ac:dyDescent="0.4">
      <c r="C477" s="28"/>
      <c r="D477" s="22"/>
      <c r="K477" s="26"/>
      <c r="L477" s="37"/>
      <c r="M477" s="38"/>
      <c r="N477" s="45"/>
      <c r="O477" s="38"/>
    </row>
    <row r="478" spans="3:15" ht="17" x14ac:dyDescent="0.4">
      <c r="C478" s="28"/>
      <c r="D478" s="22"/>
      <c r="K478" s="26"/>
      <c r="L478" s="37"/>
      <c r="M478" s="38"/>
      <c r="N478" s="45"/>
      <c r="O478" s="38"/>
    </row>
    <row r="479" spans="3:15" ht="17" x14ac:dyDescent="0.4">
      <c r="C479" s="28"/>
      <c r="D479" s="22"/>
      <c r="K479" s="26"/>
      <c r="L479" s="37"/>
      <c r="M479" s="38"/>
      <c r="N479" s="45"/>
      <c r="O479" s="38"/>
    </row>
    <row r="480" spans="3:15" ht="17" x14ac:dyDescent="0.4">
      <c r="C480" s="28"/>
      <c r="D480" s="22"/>
      <c r="K480" s="26"/>
      <c r="L480" s="37"/>
      <c r="M480" s="38"/>
      <c r="N480" s="45"/>
      <c r="O480" s="38"/>
    </row>
    <row r="481" spans="3:15" ht="17" x14ac:dyDescent="0.4">
      <c r="C481" s="28"/>
      <c r="D481" s="22"/>
      <c r="K481" s="26"/>
      <c r="L481" s="37"/>
      <c r="M481" s="38"/>
      <c r="N481" s="45"/>
      <c r="O481" s="38"/>
    </row>
    <row r="482" spans="3:15" ht="17" x14ac:dyDescent="0.4">
      <c r="C482" s="28"/>
      <c r="D482" s="22"/>
      <c r="K482" s="26"/>
      <c r="L482" s="37"/>
      <c r="M482" s="38"/>
      <c r="N482" s="45"/>
      <c r="O482" s="38"/>
    </row>
    <row r="483" spans="3:15" ht="17" x14ac:dyDescent="0.4">
      <c r="C483" s="28"/>
      <c r="D483" s="22"/>
      <c r="K483" s="26"/>
      <c r="L483" s="37"/>
      <c r="M483" s="38"/>
      <c r="N483" s="45"/>
      <c r="O483" s="38"/>
    </row>
    <row r="484" spans="3:15" ht="17" x14ac:dyDescent="0.4">
      <c r="C484" s="28"/>
      <c r="D484" s="22"/>
      <c r="K484" s="26"/>
      <c r="L484" s="37"/>
      <c r="M484" s="38"/>
      <c r="N484" s="45"/>
      <c r="O484" s="38"/>
    </row>
    <row r="485" spans="3:15" ht="17" x14ac:dyDescent="0.4">
      <c r="C485" s="28"/>
      <c r="D485" s="22"/>
      <c r="K485" s="26"/>
      <c r="L485" s="37"/>
      <c r="M485" s="38"/>
      <c r="N485" s="45"/>
      <c r="O485" s="38"/>
    </row>
    <row r="486" spans="3:15" ht="17" x14ac:dyDescent="0.4">
      <c r="C486" s="28"/>
      <c r="D486" s="22"/>
      <c r="K486" s="26"/>
      <c r="L486" s="37"/>
      <c r="M486" s="38"/>
      <c r="N486" s="45"/>
      <c r="O486" s="38"/>
    </row>
    <row r="487" spans="3:15" ht="17" x14ac:dyDescent="0.4">
      <c r="C487" s="28"/>
      <c r="D487" s="22"/>
      <c r="K487" s="26"/>
      <c r="L487" s="37"/>
      <c r="M487" s="38"/>
      <c r="N487" s="45"/>
      <c r="O487" s="38"/>
    </row>
    <row r="488" spans="3:15" ht="17" x14ac:dyDescent="0.4">
      <c r="C488" s="28"/>
      <c r="D488" s="22"/>
      <c r="K488" s="26"/>
      <c r="L488" s="37"/>
      <c r="M488" s="38"/>
      <c r="N488" s="45"/>
      <c r="O488" s="38"/>
    </row>
    <row r="489" spans="3:15" ht="17" x14ac:dyDescent="0.4">
      <c r="C489" s="28"/>
      <c r="D489" s="22"/>
      <c r="K489" s="26"/>
      <c r="L489" s="37"/>
      <c r="M489" s="38"/>
      <c r="N489" s="45"/>
      <c r="O489" s="38"/>
    </row>
    <row r="490" spans="3:15" ht="17" x14ac:dyDescent="0.4">
      <c r="C490" s="28"/>
      <c r="D490" s="22"/>
      <c r="K490" s="26"/>
      <c r="L490" s="37"/>
      <c r="M490" s="38"/>
      <c r="N490" s="45"/>
      <c r="O490" s="38"/>
    </row>
    <row r="491" spans="3:15" ht="17" x14ac:dyDescent="0.4">
      <c r="C491" s="28"/>
      <c r="D491" s="22"/>
      <c r="K491" s="26"/>
      <c r="L491" s="37"/>
      <c r="M491" s="38"/>
      <c r="N491" s="45"/>
      <c r="O491" s="38"/>
    </row>
    <row r="492" spans="3:15" ht="17" x14ac:dyDescent="0.4">
      <c r="C492" s="28"/>
      <c r="D492" s="22"/>
      <c r="K492" s="26"/>
      <c r="L492" s="37"/>
      <c r="M492" s="38"/>
      <c r="N492" s="45"/>
      <c r="O492" s="38"/>
    </row>
    <row r="493" spans="3:15" ht="17" x14ac:dyDescent="0.4">
      <c r="C493" s="28"/>
      <c r="D493" s="22"/>
      <c r="K493" s="26"/>
      <c r="L493" s="37"/>
      <c r="M493" s="38"/>
      <c r="N493" s="45"/>
      <c r="O493" s="38"/>
    </row>
    <row r="494" spans="3:15" ht="17" x14ac:dyDescent="0.4">
      <c r="C494" s="28"/>
      <c r="D494" s="22"/>
      <c r="K494" s="26"/>
      <c r="L494" s="37"/>
      <c r="M494" s="38"/>
      <c r="N494" s="45"/>
      <c r="O494" s="38"/>
    </row>
    <row r="495" spans="3:15" ht="17" x14ac:dyDescent="0.4">
      <c r="C495" s="28"/>
      <c r="D495" s="22"/>
      <c r="K495" s="26"/>
      <c r="L495" s="37"/>
      <c r="M495" s="38"/>
      <c r="N495" s="45"/>
      <c r="O495" s="38"/>
    </row>
    <row r="496" spans="3:15" ht="17" x14ac:dyDescent="0.4">
      <c r="C496" s="28"/>
      <c r="D496" s="22"/>
      <c r="K496" s="26"/>
      <c r="L496" s="37"/>
      <c r="M496" s="38"/>
      <c r="N496" s="45"/>
      <c r="O496" s="38"/>
    </row>
    <row r="497" spans="3:15" ht="17" x14ac:dyDescent="0.4">
      <c r="C497" s="28"/>
      <c r="D497" s="22"/>
      <c r="K497" s="26"/>
      <c r="L497" s="37"/>
      <c r="M497" s="38"/>
      <c r="N497" s="45"/>
      <c r="O497" s="38"/>
    </row>
    <row r="498" spans="3:15" ht="17" x14ac:dyDescent="0.4">
      <c r="C498" s="28"/>
      <c r="D498" s="22"/>
      <c r="K498" s="26"/>
      <c r="L498" s="37"/>
      <c r="M498" s="38"/>
      <c r="N498" s="45"/>
      <c r="O498" s="38"/>
    </row>
    <row r="499" spans="3:15" ht="17" x14ac:dyDescent="0.4">
      <c r="C499" s="28"/>
      <c r="D499" s="22"/>
      <c r="K499" s="26"/>
      <c r="L499" s="37"/>
      <c r="M499" s="38"/>
      <c r="N499" s="45"/>
      <c r="O499" s="38"/>
    </row>
    <row r="500" spans="3:15" ht="17" x14ac:dyDescent="0.4">
      <c r="C500" s="28"/>
      <c r="D500" s="22"/>
      <c r="K500" s="26"/>
      <c r="L500" s="37"/>
      <c r="M500" s="38"/>
      <c r="N500" s="45"/>
      <c r="O500" s="38"/>
    </row>
    <row r="501" spans="3:15" ht="17" x14ac:dyDescent="0.4">
      <c r="C501" s="28"/>
      <c r="D501" s="22"/>
      <c r="K501" s="26"/>
      <c r="L501" s="37"/>
      <c r="M501" s="38"/>
      <c r="N501" s="45"/>
      <c r="O501" s="38"/>
    </row>
    <row r="502" spans="3:15" ht="17" x14ac:dyDescent="0.4">
      <c r="C502" s="28"/>
      <c r="D502" s="22"/>
      <c r="K502" s="26"/>
      <c r="L502" s="37"/>
      <c r="M502" s="38"/>
      <c r="N502" s="45"/>
      <c r="O502" s="38"/>
    </row>
    <row r="503" spans="3:15" ht="17" x14ac:dyDescent="0.4">
      <c r="C503" s="28"/>
      <c r="D503" s="22"/>
      <c r="K503" s="26"/>
      <c r="L503" s="37"/>
      <c r="M503" s="38"/>
      <c r="N503" s="45"/>
      <c r="O503" s="38"/>
    </row>
    <row r="504" spans="3:15" ht="17" x14ac:dyDescent="0.4">
      <c r="C504" s="28"/>
      <c r="D504" s="22"/>
      <c r="K504" s="26"/>
      <c r="L504" s="37"/>
      <c r="M504" s="38"/>
      <c r="N504" s="45"/>
      <c r="O504" s="38"/>
    </row>
    <row r="505" spans="3:15" ht="17" x14ac:dyDescent="0.4">
      <c r="C505" s="28"/>
      <c r="D505" s="22"/>
      <c r="K505" s="26"/>
      <c r="L505" s="37"/>
      <c r="M505" s="38"/>
      <c r="N505" s="45"/>
      <c r="O505" s="38"/>
    </row>
    <row r="506" spans="3:15" ht="17" x14ac:dyDescent="0.4">
      <c r="C506" s="28"/>
      <c r="D506" s="22"/>
      <c r="K506" s="26"/>
      <c r="L506" s="37"/>
      <c r="M506" s="38"/>
      <c r="N506" s="45"/>
      <c r="O506" s="38"/>
    </row>
    <row r="507" spans="3:15" ht="17" x14ac:dyDescent="0.4">
      <c r="C507" s="28"/>
      <c r="D507" s="22"/>
      <c r="K507" s="26"/>
      <c r="L507" s="37"/>
      <c r="M507" s="38"/>
      <c r="N507" s="45"/>
      <c r="O507" s="38"/>
    </row>
    <row r="508" spans="3:15" ht="17" x14ac:dyDescent="0.4">
      <c r="C508" s="28"/>
      <c r="D508" s="22"/>
      <c r="K508" s="26"/>
      <c r="L508" s="37"/>
      <c r="M508" s="38"/>
      <c r="N508" s="45"/>
      <c r="O508" s="38"/>
    </row>
    <row r="509" spans="3:15" ht="17" x14ac:dyDescent="0.4">
      <c r="C509" s="28"/>
      <c r="D509" s="22"/>
      <c r="K509" s="26"/>
      <c r="L509" s="37"/>
      <c r="M509" s="38"/>
      <c r="N509" s="45"/>
      <c r="O509" s="38"/>
    </row>
    <row r="510" spans="3:15" ht="17" x14ac:dyDescent="0.4">
      <c r="C510" s="28"/>
      <c r="D510" s="22"/>
      <c r="K510" s="26"/>
      <c r="L510" s="37"/>
      <c r="M510" s="38"/>
      <c r="N510" s="45"/>
      <c r="O510" s="38"/>
    </row>
    <row r="511" spans="3:15" ht="17" x14ac:dyDescent="0.4">
      <c r="C511" s="28"/>
      <c r="D511" s="22"/>
      <c r="K511" s="26"/>
      <c r="L511" s="37"/>
      <c r="M511" s="38"/>
      <c r="N511" s="45"/>
      <c r="O511" s="38"/>
    </row>
    <row r="512" spans="3:15" ht="17" x14ac:dyDescent="0.4">
      <c r="C512" s="28"/>
      <c r="D512" s="22"/>
      <c r="K512" s="26"/>
      <c r="L512" s="37"/>
      <c r="M512" s="38"/>
      <c r="N512" s="45"/>
      <c r="O512" s="38"/>
    </row>
    <row r="513" spans="3:15" ht="17" x14ac:dyDescent="0.4">
      <c r="C513" s="28"/>
      <c r="D513" s="22"/>
      <c r="K513" s="26"/>
      <c r="L513" s="37"/>
      <c r="M513" s="38"/>
      <c r="N513" s="45"/>
      <c r="O513" s="38"/>
    </row>
    <row r="514" spans="3:15" ht="17" x14ac:dyDescent="0.4">
      <c r="C514" s="28"/>
      <c r="D514" s="22"/>
      <c r="K514" s="26"/>
      <c r="L514" s="37"/>
      <c r="M514" s="38"/>
      <c r="N514" s="45"/>
      <c r="O514" s="38"/>
    </row>
    <row r="515" spans="3:15" ht="17" x14ac:dyDescent="0.4">
      <c r="C515" s="28"/>
      <c r="D515" s="22"/>
      <c r="K515" s="26"/>
      <c r="L515" s="37"/>
      <c r="M515" s="38"/>
      <c r="N515" s="45"/>
      <c r="O515" s="38"/>
    </row>
    <row r="516" spans="3:15" ht="17" x14ac:dyDescent="0.4">
      <c r="C516" s="28"/>
      <c r="D516" s="22"/>
      <c r="K516" s="26"/>
      <c r="L516" s="37"/>
      <c r="M516" s="38"/>
      <c r="N516" s="45"/>
      <c r="O516" s="38"/>
    </row>
    <row r="517" spans="3:15" ht="17" x14ac:dyDescent="0.4">
      <c r="C517" s="28"/>
      <c r="D517" s="22"/>
      <c r="K517" s="26"/>
      <c r="L517" s="37"/>
      <c r="M517" s="38"/>
      <c r="N517" s="45"/>
      <c r="O517" s="38"/>
    </row>
    <row r="518" spans="3:15" ht="17" x14ac:dyDescent="0.4">
      <c r="C518" s="28"/>
      <c r="D518" s="22"/>
      <c r="K518" s="26"/>
      <c r="L518" s="37"/>
      <c r="M518" s="38"/>
      <c r="N518" s="45"/>
      <c r="O518" s="38"/>
    </row>
    <row r="519" spans="3:15" ht="17" x14ac:dyDescent="0.4">
      <c r="C519" s="28"/>
      <c r="D519" s="22"/>
      <c r="K519" s="26"/>
      <c r="L519" s="37"/>
      <c r="M519" s="38"/>
      <c r="N519" s="45"/>
      <c r="O519" s="38"/>
    </row>
    <row r="520" spans="3:15" ht="17" x14ac:dyDescent="0.4">
      <c r="C520" s="28"/>
      <c r="D520" s="22"/>
      <c r="K520" s="26"/>
      <c r="L520" s="37"/>
      <c r="M520" s="38"/>
      <c r="N520" s="45"/>
      <c r="O520" s="38"/>
    </row>
    <row r="521" spans="3:15" ht="17" x14ac:dyDescent="0.4">
      <c r="C521" s="28"/>
      <c r="D521" s="22"/>
      <c r="K521" s="26"/>
      <c r="L521" s="37"/>
      <c r="M521" s="38"/>
      <c r="N521" s="45"/>
      <c r="O521" s="38"/>
    </row>
    <row r="522" spans="3:15" ht="17" x14ac:dyDescent="0.4">
      <c r="C522" s="28"/>
      <c r="D522" s="22"/>
      <c r="K522" s="26"/>
      <c r="L522" s="37"/>
      <c r="M522" s="38"/>
      <c r="N522" s="45"/>
      <c r="O522" s="38"/>
    </row>
    <row r="523" spans="3:15" ht="17" x14ac:dyDescent="0.4">
      <c r="C523" s="28"/>
      <c r="D523" s="22"/>
      <c r="K523" s="26"/>
      <c r="L523" s="37"/>
      <c r="M523" s="38"/>
      <c r="N523" s="45"/>
      <c r="O523" s="38"/>
    </row>
    <row r="524" spans="3:15" ht="17" x14ac:dyDescent="0.4">
      <c r="C524" s="28"/>
      <c r="D524" s="22"/>
      <c r="K524" s="26"/>
      <c r="L524" s="37"/>
      <c r="M524" s="38"/>
      <c r="N524" s="45"/>
      <c r="O524" s="38"/>
    </row>
    <row r="525" spans="3:15" ht="17" x14ac:dyDescent="0.4">
      <c r="C525" s="28"/>
      <c r="D525" s="22"/>
      <c r="K525" s="26"/>
      <c r="L525" s="37"/>
      <c r="M525" s="38"/>
      <c r="N525" s="45"/>
      <c r="O525" s="38"/>
    </row>
    <row r="526" spans="3:15" ht="17" x14ac:dyDescent="0.4">
      <c r="C526" s="28"/>
      <c r="D526" s="22"/>
      <c r="K526" s="26"/>
      <c r="L526" s="37"/>
      <c r="M526" s="38"/>
      <c r="N526" s="45"/>
      <c r="O526" s="38"/>
    </row>
    <row r="527" spans="3:15" ht="17" x14ac:dyDescent="0.4">
      <c r="C527" s="28"/>
      <c r="D527" s="22"/>
      <c r="K527" s="26"/>
      <c r="L527" s="37"/>
      <c r="M527" s="38"/>
      <c r="N527" s="45"/>
      <c r="O527" s="38"/>
    </row>
    <row r="528" spans="3:15" ht="17" x14ac:dyDescent="0.4">
      <c r="C528" s="28"/>
      <c r="D528" s="22"/>
      <c r="K528" s="26"/>
      <c r="L528" s="37"/>
      <c r="M528" s="38"/>
      <c r="N528" s="45"/>
      <c r="O528" s="38"/>
    </row>
    <row r="529" spans="3:15" ht="17" x14ac:dyDescent="0.4">
      <c r="C529" s="28"/>
      <c r="D529" s="22"/>
      <c r="K529" s="26"/>
      <c r="L529" s="37"/>
      <c r="M529" s="38"/>
      <c r="N529" s="45"/>
      <c r="O529" s="38"/>
    </row>
    <row r="530" spans="3:15" ht="17" x14ac:dyDescent="0.4">
      <c r="C530" s="28"/>
      <c r="D530" s="22"/>
      <c r="K530" s="26"/>
      <c r="L530" s="37"/>
      <c r="M530" s="38"/>
      <c r="N530" s="45"/>
      <c r="O530" s="38"/>
    </row>
    <row r="531" spans="3:15" ht="17" x14ac:dyDescent="0.4">
      <c r="C531" s="28"/>
      <c r="D531" s="22"/>
      <c r="K531" s="26"/>
      <c r="L531" s="37"/>
      <c r="M531" s="38"/>
      <c r="N531" s="45"/>
      <c r="O531" s="38"/>
    </row>
    <row r="532" spans="3:15" ht="17" x14ac:dyDescent="0.4">
      <c r="C532" s="28"/>
      <c r="D532" s="22"/>
      <c r="K532" s="26"/>
      <c r="L532" s="37"/>
      <c r="M532" s="38"/>
      <c r="N532" s="45"/>
      <c r="O532" s="38"/>
    </row>
    <row r="533" spans="3:15" ht="17" x14ac:dyDescent="0.4">
      <c r="C533" s="28"/>
      <c r="D533" s="22"/>
      <c r="K533" s="26"/>
      <c r="L533" s="37"/>
      <c r="M533" s="38"/>
      <c r="N533" s="45"/>
      <c r="O533" s="38"/>
    </row>
    <row r="534" spans="3:15" ht="17" x14ac:dyDescent="0.4">
      <c r="C534" s="28"/>
      <c r="D534" s="22"/>
      <c r="K534" s="26"/>
      <c r="L534" s="37"/>
      <c r="M534" s="38"/>
      <c r="N534" s="45"/>
      <c r="O534" s="38"/>
    </row>
    <row r="535" spans="3:15" ht="17" x14ac:dyDescent="0.4">
      <c r="C535" s="28"/>
      <c r="D535" s="22"/>
      <c r="K535" s="26"/>
      <c r="L535" s="37"/>
      <c r="M535" s="38"/>
      <c r="N535" s="45"/>
      <c r="O535" s="38"/>
    </row>
    <row r="536" spans="3:15" ht="17" x14ac:dyDescent="0.4">
      <c r="C536" s="28"/>
      <c r="D536" s="22"/>
      <c r="K536" s="26"/>
      <c r="L536" s="37"/>
      <c r="M536" s="38"/>
      <c r="N536" s="45"/>
      <c r="O536" s="38"/>
    </row>
    <row r="537" spans="3:15" ht="17" x14ac:dyDescent="0.4">
      <c r="C537" s="28"/>
      <c r="D537" s="22"/>
      <c r="K537" s="26"/>
      <c r="L537" s="37"/>
      <c r="M537" s="38"/>
      <c r="N537" s="45"/>
      <c r="O537" s="38"/>
    </row>
    <row r="538" spans="3:15" ht="17" x14ac:dyDescent="0.4">
      <c r="C538" s="28"/>
      <c r="D538" s="22"/>
      <c r="K538" s="26"/>
      <c r="L538" s="37"/>
      <c r="M538" s="38"/>
      <c r="N538" s="45"/>
      <c r="O538" s="38"/>
    </row>
    <row r="539" spans="3:15" ht="17" x14ac:dyDescent="0.4">
      <c r="C539" s="28"/>
      <c r="D539" s="22"/>
      <c r="K539" s="26"/>
      <c r="L539" s="37"/>
      <c r="M539" s="38"/>
      <c r="N539" s="45"/>
      <c r="O539" s="38"/>
    </row>
    <row r="540" spans="3:15" ht="17" x14ac:dyDescent="0.4">
      <c r="C540" s="28"/>
      <c r="D540" s="22"/>
      <c r="K540" s="26"/>
      <c r="L540" s="37"/>
      <c r="M540" s="38"/>
      <c r="N540" s="45"/>
      <c r="O540" s="38"/>
    </row>
    <row r="541" spans="3:15" ht="17" x14ac:dyDescent="0.4">
      <c r="C541" s="28"/>
      <c r="D541" s="22"/>
      <c r="K541" s="26"/>
      <c r="L541" s="37"/>
      <c r="M541" s="38"/>
      <c r="N541" s="45"/>
      <c r="O541" s="38"/>
    </row>
    <row r="542" spans="3:15" ht="17" x14ac:dyDescent="0.4">
      <c r="C542" s="28"/>
      <c r="D542" s="22"/>
      <c r="K542" s="26"/>
      <c r="L542" s="37"/>
      <c r="M542" s="38"/>
      <c r="N542" s="45"/>
      <c r="O542" s="38"/>
    </row>
    <row r="543" spans="3:15" ht="17" x14ac:dyDescent="0.4">
      <c r="C543" s="28"/>
      <c r="D543" s="22"/>
      <c r="K543" s="26"/>
      <c r="L543" s="37"/>
      <c r="M543" s="38"/>
      <c r="N543" s="45"/>
      <c r="O543" s="38"/>
    </row>
    <row r="544" spans="3:15" ht="17" x14ac:dyDescent="0.4">
      <c r="C544" s="28"/>
      <c r="D544" s="22"/>
      <c r="K544" s="26"/>
      <c r="L544" s="37"/>
      <c r="M544" s="38"/>
      <c r="N544" s="45"/>
      <c r="O544" s="38"/>
    </row>
    <row r="545" spans="3:15" ht="17" x14ac:dyDescent="0.4">
      <c r="C545" s="28"/>
      <c r="D545" s="22"/>
      <c r="K545" s="26"/>
      <c r="L545" s="37"/>
      <c r="M545" s="38"/>
      <c r="N545" s="45"/>
      <c r="O545" s="38"/>
    </row>
    <row r="546" spans="3:15" ht="17" x14ac:dyDescent="0.4">
      <c r="C546" s="28"/>
      <c r="D546" s="22"/>
      <c r="K546" s="26"/>
      <c r="L546" s="37"/>
      <c r="M546" s="38"/>
      <c r="N546" s="45"/>
      <c r="O546" s="38"/>
    </row>
    <row r="547" spans="3:15" ht="17" x14ac:dyDescent="0.4">
      <c r="C547" s="28"/>
      <c r="D547" s="22"/>
      <c r="K547" s="26"/>
      <c r="L547" s="37"/>
      <c r="M547" s="38"/>
      <c r="N547" s="45"/>
      <c r="O547" s="38"/>
    </row>
    <row r="548" spans="3:15" ht="17" x14ac:dyDescent="0.4">
      <c r="C548" s="28"/>
      <c r="D548" s="22"/>
      <c r="K548" s="26"/>
      <c r="L548" s="37"/>
      <c r="M548" s="38"/>
      <c r="N548" s="45"/>
      <c r="O548" s="38"/>
    </row>
    <row r="549" spans="3:15" ht="17" x14ac:dyDescent="0.4">
      <c r="C549" s="28"/>
      <c r="D549" s="22"/>
      <c r="K549" s="26"/>
      <c r="L549" s="37"/>
      <c r="M549" s="38"/>
      <c r="N549" s="45"/>
      <c r="O549" s="38"/>
    </row>
    <row r="550" spans="3:15" ht="17" x14ac:dyDescent="0.4">
      <c r="C550" s="28"/>
      <c r="D550" s="22"/>
      <c r="K550" s="26"/>
      <c r="L550" s="37"/>
      <c r="M550" s="38"/>
      <c r="N550" s="45"/>
      <c r="O550" s="38"/>
    </row>
    <row r="551" spans="3:15" ht="17" x14ac:dyDescent="0.4">
      <c r="C551" s="28"/>
      <c r="D551" s="22"/>
      <c r="K551" s="26"/>
      <c r="L551" s="37"/>
      <c r="M551" s="38"/>
      <c r="N551" s="45"/>
      <c r="O551" s="38"/>
    </row>
    <row r="552" spans="3:15" ht="17" x14ac:dyDescent="0.4">
      <c r="C552" s="28"/>
      <c r="D552" s="22"/>
      <c r="K552" s="26"/>
      <c r="L552" s="37"/>
      <c r="M552" s="38"/>
      <c r="N552" s="45"/>
      <c r="O552" s="38"/>
    </row>
    <row r="553" spans="3:15" ht="17" x14ac:dyDescent="0.4">
      <c r="C553" s="28"/>
      <c r="D553" s="22"/>
      <c r="K553" s="26"/>
      <c r="L553" s="37"/>
      <c r="M553" s="38"/>
      <c r="N553" s="45"/>
      <c r="O553" s="38"/>
    </row>
    <row r="554" spans="3:15" ht="17" x14ac:dyDescent="0.4">
      <c r="C554" s="28"/>
      <c r="D554" s="22"/>
      <c r="K554" s="26"/>
      <c r="L554" s="37"/>
      <c r="M554" s="38"/>
      <c r="N554" s="45"/>
      <c r="O554" s="38"/>
    </row>
    <row r="555" spans="3:15" ht="17" x14ac:dyDescent="0.4">
      <c r="C555" s="28"/>
      <c r="D555" s="22"/>
      <c r="K555" s="26"/>
      <c r="L555" s="37"/>
      <c r="M555" s="38"/>
      <c r="N555" s="45"/>
      <c r="O555" s="38"/>
    </row>
    <row r="556" spans="3:15" ht="17" x14ac:dyDescent="0.4">
      <c r="C556" s="28"/>
      <c r="D556" s="22"/>
      <c r="K556" s="26"/>
      <c r="L556" s="37"/>
      <c r="M556" s="38"/>
      <c r="N556" s="45"/>
      <c r="O556" s="38"/>
    </row>
    <row r="557" spans="3:15" ht="17" x14ac:dyDescent="0.4">
      <c r="C557" s="28"/>
      <c r="D557" s="22"/>
      <c r="K557" s="26"/>
      <c r="L557" s="37"/>
      <c r="M557" s="38"/>
      <c r="N557" s="45"/>
      <c r="O557" s="38"/>
    </row>
    <row r="558" spans="3:15" ht="17" x14ac:dyDescent="0.4">
      <c r="C558" s="28"/>
      <c r="D558" s="22"/>
      <c r="K558" s="26"/>
      <c r="L558" s="37"/>
      <c r="M558" s="38"/>
      <c r="N558" s="45"/>
      <c r="O558" s="38"/>
    </row>
    <row r="559" spans="3:15" ht="17" x14ac:dyDescent="0.4">
      <c r="C559" s="28"/>
      <c r="D559" s="22"/>
      <c r="K559" s="26"/>
      <c r="L559" s="37"/>
      <c r="M559" s="38"/>
      <c r="N559" s="45"/>
      <c r="O559" s="38"/>
    </row>
    <row r="560" spans="3:15" ht="17" x14ac:dyDescent="0.4">
      <c r="C560" s="28"/>
      <c r="D560" s="22"/>
      <c r="K560" s="26"/>
      <c r="L560" s="37"/>
      <c r="M560" s="38"/>
      <c r="N560" s="45"/>
      <c r="O560" s="38"/>
    </row>
    <row r="561" spans="3:15" ht="17" x14ac:dyDescent="0.4">
      <c r="C561" s="28"/>
      <c r="D561" s="22"/>
      <c r="K561" s="26"/>
      <c r="L561" s="37"/>
      <c r="M561" s="38"/>
      <c r="N561" s="45"/>
      <c r="O561" s="38"/>
    </row>
    <row r="562" spans="3:15" ht="17" x14ac:dyDescent="0.4">
      <c r="C562" s="28"/>
      <c r="D562" s="22"/>
      <c r="K562" s="26"/>
      <c r="L562" s="37"/>
      <c r="M562" s="38"/>
      <c r="N562" s="45"/>
      <c r="O562" s="38"/>
    </row>
    <row r="563" spans="3:15" ht="17" x14ac:dyDescent="0.4">
      <c r="C563" s="28"/>
      <c r="D563" s="22"/>
      <c r="K563" s="26"/>
      <c r="L563" s="37"/>
      <c r="M563" s="38"/>
      <c r="N563" s="45"/>
      <c r="O563" s="38"/>
    </row>
    <row r="564" spans="3:15" ht="17" x14ac:dyDescent="0.4">
      <c r="C564" s="28"/>
      <c r="D564" s="22"/>
      <c r="K564" s="26"/>
      <c r="L564" s="37"/>
      <c r="M564" s="38"/>
      <c r="N564" s="45"/>
      <c r="O564" s="38"/>
    </row>
    <row r="565" spans="3:15" ht="17" x14ac:dyDescent="0.4">
      <c r="C565" s="28"/>
      <c r="D565" s="22"/>
      <c r="K565" s="26"/>
      <c r="L565" s="37"/>
      <c r="M565" s="38"/>
      <c r="N565" s="45"/>
      <c r="O565" s="38"/>
    </row>
    <row r="566" spans="3:15" ht="17" x14ac:dyDescent="0.4">
      <c r="C566" s="28"/>
      <c r="D566" s="22"/>
      <c r="K566" s="26"/>
      <c r="L566" s="37"/>
      <c r="M566" s="38"/>
      <c r="N566" s="45"/>
      <c r="O566" s="38"/>
    </row>
    <row r="567" spans="3:15" ht="17" x14ac:dyDescent="0.4">
      <c r="C567" s="28"/>
      <c r="D567" s="22"/>
      <c r="K567" s="26"/>
      <c r="L567" s="37"/>
      <c r="M567" s="38"/>
      <c r="N567" s="45"/>
      <c r="O567" s="38"/>
    </row>
    <row r="568" spans="3:15" ht="17" x14ac:dyDescent="0.4">
      <c r="C568" s="28"/>
      <c r="D568" s="22"/>
      <c r="K568" s="26"/>
      <c r="L568" s="37"/>
      <c r="M568" s="38"/>
      <c r="N568" s="45"/>
      <c r="O568" s="38"/>
    </row>
    <row r="569" spans="3:15" ht="17" x14ac:dyDescent="0.4">
      <c r="C569" s="28"/>
      <c r="D569" s="22"/>
      <c r="K569" s="26"/>
      <c r="L569" s="37"/>
      <c r="M569" s="38"/>
      <c r="N569" s="45"/>
      <c r="O569" s="38"/>
    </row>
    <row r="570" spans="3:15" ht="17" x14ac:dyDescent="0.4">
      <c r="C570" s="28"/>
      <c r="D570" s="22"/>
      <c r="K570" s="26"/>
      <c r="L570" s="37"/>
      <c r="M570" s="38"/>
      <c r="N570" s="45"/>
      <c r="O570" s="38"/>
    </row>
    <row r="571" spans="3:15" ht="17" x14ac:dyDescent="0.4">
      <c r="C571" s="28"/>
      <c r="D571" s="22"/>
      <c r="K571" s="26"/>
      <c r="L571" s="37"/>
      <c r="M571" s="38"/>
      <c r="N571" s="45"/>
      <c r="O571" s="38"/>
    </row>
    <row r="572" spans="3:15" ht="17" x14ac:dyDescent="0.4">
      <c r="C572" s="28"/>
      <c r="D572" s="22"/>
      <c r="K572" s="26"/>
      <c r="L572" s="37"/>
      <c r="M572" s="38"/>
      <c r="N572" s="45"/>
      <c r="O572" s="38"/>
    </row>
    <row r="573" spans="3:15" ht="17" x14ac:dyDescent="0.4">
      <c r="C573" s="28"/>
      <c r="D573" s="22"/>
      <c r="K573" s="26"/>
      <c r="L573" s="37"/>
      <c r="M573" s="38"/>
      <c r="N573" s="45"/>
      <c r="O573" s="38"/>
    </row>
    <row r="574" spans="3:15" ht="17" x14ac:dyDescent="0.4">
      <c r="C574" s="28"/>
      <c r="D574" s="22"/>
      <c r="K574" s="26"/>
      <c r="L574" s="37"/>
      <c r="M574" s="38"/>
      <c r="N574" s="45"/>
      <c r="O574" s="38"/>
    </row>
    <row r="575" spans="3:15" ht="17" x14ac:dyDescent="0.4">
      <c r="C575" s="28"/>
      <c r="D575" s="22"/>
      <c r="K575" s="26"/>
      <c r="L575" s="37"/>
      <c r="M575" s="38"/>
      <c r="N575" s="45"/>
      <c r="O575" s="38"/>
    </row>
    <row r="576" spans="3:15" ht="17" x14ac:dyDescent="0.4">
      <c r="C576" s="28"/>
      <c r="D576" s="22"/>
      <c r="K576" s="26"/>
      <c r="L576" s="37"/>
      <c r="M576" s="38"/>
      <c r="N576" s="45"/>
      <c r="O576" s="38"/>
    </row>
    <row r="577" spans="3:15" ht="17" x14ac:dyDescent="0.4">
      <c r="C577" s="28"/>
      <c r="D577" s="22"/>
      <c r="K577" s="26"/>
      <c r="L577" s="37"/>
      <c r="M577" s="38"/>
      <c r="N577" s="45"/>
      <c r="O577" s="38"/>
    </row>
    <row r="578" spans="3:15" ht="17" x14ac:dyDescent="0.4">
      <c r="C578" s="28"/>
      <c r="D578" s="22"/>
      <c r="K578" s="26"/>
      <c r="L578" s="37"/>
      <c r="M578" s="38"/>
      <c r="N578" s="45"/>
      <c r="O578" s="38"/>
    </row>
    <row r="579" spans="3:15" ht="17" x14ac:dyDescent="0.4">
      <c r="C579" s="28"/>
      <c r="D579" s="22"/>
      <c r="K579" s="26"/>
      <c r="L579" s="37"/>
      <c r="M579" s="38"/>
      <c r="N579" s="45"/>
      <c r="O579" s="38"/>
    </row>
    <row r="580" spans="3:15" ht="17" x14ac:dyDescent="0.4">
      <c r="C580" s="28"/>
      <c r="D580" s="22"/>
      <c r="K580" s="26"/>
      <c r="L580" s="37"/>
      <c r="M580" s="38"/>
      <c r="N580" s="45"/>
      <c r="O580" s="38"/>
    </row>
    <row r="581" spans="3:15" ht="17" x14ac:dyDescent="0.4">
      <c r="C581" s="28"/>
      <c r="D581" s="22"/>
      <c r="K581" s="26"/>
      <c r="L581" s="37"/>
      <c r="M581" s="38"/>
      <c r="N581" s="45"/>
      <c r="O581" s="38"/>
    </row>
    <row r="582" spans="3:15" ht="17" x14ac:dyDescent="0.4">
      <c r="C582" s="28"/>
      <c r="D582" s="22"/>
      <c r="K582" s="26"/>
      <c r="L582" s="37"/>
      <c r="M582" s="38"/>
      <c r="N582" s="45"/>
      <c r="O582" s="38"/>
    </row>
    <row r="583" spans="3:15" ht="17" x14ac:dyDescent="0.4">
      <c r="C583" s="28"/>
      <c r="D583" s="22"/>
      <c r="K583" s="26"/>
      <c r="L583" s="37"/>
      <c r="M583" s="38"/>
      <c r="N583" s="45"/>
      <c r="O583" s="38"/>
    </row>
    <row r="584" spans="3:15" ht="17" x14ac:dyDescent="0.4">
      <c r="C584" s="28"/>
      <c r="D584" s="22"/>
      <c r="K584" s="26"/>
      <c r="L584" s="37"/>
      <c r="M584" s="38"/>
      <c r="N584" s="45"/>
      <c r="O584" s="38"/>
    </row>
    <row r="585" spans="3:15" ht="17" x14ac:dyDescent="0.4">
      <c r="C585" s="28"/>
      <c r="D585" s="22"/>
      <c r="K585" s="26"/>
      <c r="L585" s="37"/>
      <c r="M585" s="38"/>
      <c r="N585" s="45"/>
      <c r="O585" s="38"/>
    </row>
    <row r="586" spans="3:15" ht="17" x14ac:dyDescent="0.4">
      <c r="C586" s="28"/>
      <c r="D586" s="22"/>
      <c r="K586" s="26"/>
      <c r="L586" s="37"/>
      <c r="M586" s="38"/>
      <c r="N586" s="45"/>
      <c r="O586" s="38"/>
    </row>
    <row r="587" spans="3:15" ht="17" x14ac:dyDescent="0.4">
      <c r="C587" s="28"/>
      <c r="D587" s="22"/>
      <c r="K587" s="26"/>
      <c r="L587" s="37"/>
      <c r="M587" s="38"/>
      <c r="N587" s="45"/>
      <c r="O587" s="38"/>
    </row>
    <row r="588" spans="3:15" ht="17" x14ac:dyDescent="0.4">
      <c r="C588" s="28"/>
      <c r="D588" s="22"/>
      <c r="K588" s="26"/>
      <c r="L588" s="37"/>
      <c r="M588" s="38"/>
      <c r="N588" s="45"/>
      <c r="O588" s="38"/>
    </row>
    <row r="589" spans="3:15" ht="17" x14ac:dyDescent="0.4">
      <c r="C589" s="28"/>
      <c r="D589" s="22"/>
      <c r="K589" s="26"/>
      <c r="L589" s="37"/>
      <c r="M589" s="38"/>
      <c r="N589" s="45"/>
      <c r="O589" s="38"/>
    </row>
    <row r="590" spans="3:15" ht="17" x14ac:dyDescent="0.4">
      <c r="C590" s="28"/>
      <c r="D590" s="22"/>
      <c r="K590" s="26"/>
      <c r="L590" s="37"/>
      <c r="M590" s="38"/>
      <c r="N590" s="45"/>
      <c r="O590" s="38"/>
    </row>
    <row r="591" spans="3:15" ht="17" x14ac:dyDescent="0.4">
      <c r="C591" s="28"/>
      <c r="D591" s="22"/>
      <c r="K591" s="26"/>
      <c r="L591" s="37"/>
      <c r="M591" s="38"/>
      <c r="N591" s="45"/>
      <c r="O591" s="38"/>
    </row>
    <row r="592" spans="3:15" ht="17" x14ac:dyDescent="0.4">
      <c r="C592" s="28"/>
      <c r="D592" s="22"/>
      <c r="K592" s="26"/>
      <c r="L592" s="37"/>
      <c r="M592" s="38"/>
      <c r="N592" s="45"/>
      <c r="O592" s="38"/>
    </row>
    <row r="593" spans="3:15" ht="17" x14ac:dyDescent="0.4">
      <c r="C593" s="28"/>
      <c r="D593" s="22"/>
      <c r="K593" s="26"/>
      <c r="L593" s="37"/>
      <c r="M593" s="38"/>
      <c r="N593" s="45"/>
      <c r="O593" s="38"/>
    </row>
    <row r="594" spans="3:15" ht="17" x14ac:dyDescent="0.4">
      <c r="C594" s="28"/>
      <c r="D594" s="22"/>
      <c r="K594" s="26"/>
      <c r="L594" s="37"/>
      <c r="M594" s="38"/>
      <c r="N594" s="45"/>
      <c r="O594" s="38"/>
    </row>
    <row r="595" spans="3:15" ht="17" x14ac:dyDescent="0.4">
      <c r="C595" s="28"/>
      <c r="D595" s="22"/>
      <c r="K595" s="26"/>
      <c r="L595" s="37"/>
      <c r="M595" s="38"/>
      <c r="N595" s="45"/>
      <c r="O595" s="38"/>
    </row>
    <row r="596" spans="3:15" ht="17" x14ac:dyDescent="0.4">
      <c r="C596" s="28"/>
      <c r="D596" s="22"/>
      <c r="K596" s="26"/>
      <c r="L596" s="37"/>
      <c r="M596" s="38"/>
      <c r="N596" s="45"/>
      <c r="O596" s="38"/>
    </row>
    <row r="597" spans="3:15" ht="17" x14ac:dyDescent="0.4">
      <c r="C597" s="28"/>
      <c r="D597" s="22"/>
      <c r="K597" s="26"/>
      <c r="L597" s="37"/>
      <c r="M597" s="38"/>
      <c r="N597" s="45"/>
      <c r="O597" s="38"/>
    </row>
    <row r="598" spans="3:15" ht="17" x14ac:dyDescent="0.4">
      <c r="C598" s="28"/>
      <c r="D598" s="22"/>
      <c r="K598" s="26"/>
      <c r="L598" s="37"/>
      <c r="M598" s="38"/>
      <c r="N598" s="45"/>
      <c r="O598" s="38"/>
    </row>
    <row r="599" spans="3:15" ht="17" x14ac:dyDescent="0.4">
      <c r="C599" s="28"/>
      <c r="D599" s="22"/>
      <c r="K599" s="26"/>
      <c r="L599" s="37"/>
      <c r="M599" s="38"/>
      <c r="N599" s="45"/>
      <c r="O599" s="38"/>
    </row>
    <row r="600" spans="3:15" ht="17" x14ac:dyDescent="0.4">
      <c r="C600" s="28"/>
      <c r="D600" s="22"/>
      <c r="K600" s="26"/>
      <c r="L600" s="37"/>
      <c r="M600" s="38"/>
      <c r="N600" s="45"/>
      <c r="O600" s="38"/>
    </row>
    <row r="601" spans="3:15" ht="17" x14ac:dyDescent="0.4">
      <c r="C601" s="28"/>
      <c r="D601" s="22"/>
      <c r="K601" s="26"/>
      <c r="L601" s="37"/>
      <c r="M601" s="38"/>
      <c r="N601" s="45"/>
      <c r="O601" s="38"/>
    </row>
    <row r="602" spans="3:15" ht="17" x14ac:dyDescent="0.4">
      <c r="C602" s="28"/>
      <c r="D602" s="22"/>
      <c r="K602" s="26"/>
      <c r="L602" s="37"/>
      <c r="M602" s="38"/>
      <c r="N602" s="45"/>
      <c r="O602" s="38"/>
    </row>
    <row r="603" spans="3:15" ht="17" x14ac:dyDescent="0.4">
      <c r="C603" s="28"/>
      <c r="D603" s="22"/>
      <c r="K603" s="26"/>
      <c r="L603" s="37"/>
      <c r="M603" s="38"/>
      <c r="N603" s="45"/>
      <c r="O603" s="38"/>
    </row>
    <row r="604" spans="3:15" ht="17" x14ac:dyDescent="0.4">
      <c r="C604" s="28"/>
      <c r="D604" s="22"/>
      <c r="K604" s="26"/>
      <c r="L604" s="37"/>
      <c r="M604" s="38"/>
      <c r="N604" s="45"/>
      <c r="O604" s="38"/>
    </row>
    <row r="605" spans="3:15" ht="17" x14ac:dyDescent="0.4">
      <c r="C605" s="28"/>
      <c r="D605" s="22"/>
      <c r="K605" s="26"/>
      <c r="L605" s="37"/>
      <c r="M605" s="38"/>
      <c r="N605" s="45"/>
      <c r="O605" s="38"/>
    </row>
    <row r="606" spans="3:15" ht="17" x14ac:dyDescent="0.4">
      <c r="C606" s="28"/>
      <c r="D606" s="22"/>
      <c r="K606" s="26"/>
      <c r="L606" s="37"/>
      <c r="M606" s="38"/>
      <c r="N606" s="45"/>
      <c r="O606" s="38"/>
    </row>
    <row r="607" spans="3:15" ht="17" x14ac:dyDescent="0.4">
      <c r="C607" s="28"/>
      <c r="D607" s="22"/>
      <c r="K607" s="26"/>
      <c r="L607" s="37"/>
      <c r="M607" s="38"/>
      <c r="N607" s="45"/>
      <c r="O607" s="38"/>
    </row>
    <row r="608" spans="3:15" ht="17" x14ac:dyDescent="0.4">
      <c r="C608" s="28"/>
      <c r="D608" s="22"/>
      <c r="K608" s="26"/>
      <c r="L608" s="37"/>
      <c r="M608" s="38"/>
      <c r="N608" s="45"/>
      <c r="O608" s="38"/>
    </row>
    <row r="609" spans="3:15" ht="17" x14ac:dyDescent="0.4">
      <c r="C609" s="28"/>
      <c r="D609" s="22"/>
      <c r="K609" s="26"/>
      <c r="L609" s="37"/>
      <c r="M609" s="38"/>
      <c r="N609" s="45"/>
      <c r="O609" s="38"/>
    </row>
    <row r="610" spans="3:15" ht="17" x14ac:dyDescent="0.4">
      <c r="C610" s="28"/>
      <c r="D610" s="22"/>
      <c r="K610" s="26"/>
      <c r="L610" s="37"/>
      <c r="M610" s="38"/>
      <c r="N610" s="45"/>
      <c r="O610" s="38"/>
    </row>
    <row r="611" spans="3:15" ht="17" x14ac:dyDescent="0.4">
      <c r="C611" s="28"/>
      <c r="D611" s="22"/>
      <c r="K611" s="26"/>
      <c r="L611" s="37"/>
      <c r="M611" s="38"/>
      <c r="N611" s="45"/>
      <c r="O611" s="38"/>
    </row>
    <row r="612" spans="3:15" ht="17" x14ac:dyDescent="0.4">
      <c r="C612" s="28"/>
      <c r="D612" s="22"/>
      <c r="K612" s="26"/>
      <c r="L612" s="37"/>
      <c r="M612" s="38"/>
      <c r="N612" s="45"/>
      <c r="O612" s="38"/>
    </row>
    <row r="613" spans="3:15" ht="17" x14ac:dyDescent="0.4">
      <c r="C613" s="28"/>
      <c r="D613" s="22"/>
      <c r="K613" s="26"/>
      <c r="L613" s="37"/>
      <c r="M613" s="38"/>
      <c r="N613" s="45"/>
      <c r="O613" s="38"/>
    </row>
    <row r="614" spans="3:15" ht="17" x14ac:dyDescent="0.4">
      <c r="C614" s="28"/>
      <c r="D614" s="22"/>
      <c r="K614" s="26"/>
      <c r="L614" s="37"/>
      <c r="M614" s="38"/>
      <c r="N614" s="45"/>
      <c r="O614" s="38"/>
    </row>
    <row r="615" spans="3:15" ht="17" x14ac:dyDescent="0.4">
      <c r="C615" s="28"/>
      <c r="D615" s="22"/>
      <c r="K615" s="26"/>
      <c r="L615" s="37"/>
      <c r="M615" s="38"/>
      <c r="N615" s="45"/>
      <c r="O615" s="38"/>
    </row>
    <row r="616" spans="3:15" ht="17" x14ac:dyDescent="0.4">
      <c r="C616" s="28"/>
      <c r="D616" s="22"/>
      <c r="K616" s="26"/>
      <c r="L616" s="37"/>
      <c r="M616" s="38"/>
      <c r="N616" s="45"/>
      <c r="O616" s="38"/>
    </row>
    <row r="617" spans="3:15" ht="17" x14ac:dyDescent="0.4">
      <c r="C617" s="28"/>
      <c r="D617" s="22"/>
      <c r="K617" s="26"/>
      <c r="L617" s="37"/>
      <c r="M617" s="38"/>
      <c r="N617" s="45"/>
      <c r="O617" s="38"/>
    </row>
    <row r="618" spans="3:15" ht="17" x14ac:dyDescent="0.4">
      <c r="C618" s="28"/>
      <c r="D618" s="22"/>
      <c r="K618" s="26"/>
      <c r="L618" s="37"/>
      <c r="M618" s="38"/>
      <c r="N618" s="45"/>
      <c r="O618" s="38"/>
    </row>
    <row r="619" spans="3:15" ht="17" x14ac:dyDescent="0.4">
      <c r="C619" s="28"/>
      <c r="D619" s="22"/>
      <c r="K619" s="26"/>
      <c r="L619" s="37"/>
      <c r="M619" s="38"/>
      <c r="N619" s="45"/>
      <c r="O619" s="38"/>
    </row>
    <row r="620" spans="3:15" ht="17" x14ac:dyDescent="0.4">
      <c r="C620" s="28"/>
      <c r="D620" s="22"/>
      <c r="K620" s="26"/>
      <c r="L620" s="37"/>
      <c r="M620" s="38"/>
      <c r="N620" s="45"/>
      <c r="O620" s="38"/>
    </row>
    <row r="621" spans="3:15" ht="17" x14ac:dyDescent="0.4">
      <c r="C621" s="28"/>
      <c r="D621" s="22"/>
      <c r="K621" s="26"/>
      <c r="L621" s="37"/>
      <c r="M621" s="38"/>
      <c r="N621" s="45"/>
      <c r="O621" s="38"/>
    </row>
    <row r="622" spans="3:15" ht="17" x14ac:dyDescent="0.4">
      <c r="C622" s="28"/>
      <c r="D622" s="22"/>
      <c r="K622" s="26"/>
      <c r="L622" s="37"/>
      <c r="M622" s="38"/>
      <c r="N622" s="45"/>
      <c r="O622" s="38"/>
    </row>
    <row r="623" spans="3:15" ht="17" x14ac:dyDescent="0.4">
      <c r="C623" s="28"/>
      <c r="D623" s="22"/>
      <c r="K623" s="26"/>
      <c r="L623" s="37"/>
      <c r="M623" s="38"/>
      <c r="N623" s="45"/>
      <c r="O623" s="38"/>
    </row>
    <row r="624" spans="3:15" ht="17" x14ac:dyDescent="0.4">
      <c r="C624" s="28"/>
      <c r="D624" s="22"/>
      <c r="K624" s="26"/>
      <c r="L624" s="37"/>
      <c r="M624" s="38"/>
      <c r="N624" s="45"/>
      <c r="O624" s="38"/>
    </row>
    <row r="625" spans="3:15" ht="17" x14ac:dyDescent="0.4">
      <c r="C625" s="28"/>
      <c r="D625" s="22"/>
      <c r="K625" s="26"/>
      <c r="L625" s="37"/>
      <c r="M625" s="38"/>
      <c r="N625" s="45"/>
      <c r="O625" s="38"/>
    </row>
    <row r="626" spans="3:15" ht="17" x14ac:dyDescent="0.4">
      <c r="C626" s="28"/>
      <c r="D626" s="22"/>
      <c r="K626" s="26"/>
      <c r="L626" s="37"/>
      <c r="M626" s="38"/>
      <c r="N626" s="45"/>
      <c r="O626" s="38"/>
    </row>
    <row r="627" spans="3:15" ht="17" x14ac:dyDescent="0.4">
      <c r="C627" s="28"/>
      <c r="D627" s="22"/>
      <c r="K627" s="26"/>
      <c r="L627" s="37"/>
      <c r="M627" s="38"/>
      <c r="N627" s="45"/>
      <c r="O627" s="38"/>
    </row>
    <row r="628" spans="3:15" ht="17" x14ac:dyDescent="0.4">
      <c r="C628" s="28"/>
      <c r="D628" s="22"/>
      <c r="K628" s="26"/>
      <c r="L628" s="37"/>
      <c r="M628" s="38"/>
      <c r="N628" s="45"/>
      <c r="O628" s="38"/>
    </row>
    <row r="629" spans="3:15" ht="17" x14ac:dyDescent="0.4">
      <c r="C629" s="28"/>
      <c r="D629" s="22"/>
      <c r="K629" s="26"/>
      <c r="L629" s="37"/>
      <c r="M629" s="38"/>
      <c r="N629" s="45"/>
      <c r="O629" s="38"/>
    </row>
    <row r="630" spans="3:15" ht="17" x14ac:dyDescent="0.4">
      <c r="C630" s="28"/>
      <c r="D630" s="22"/>
      <c r="K630" s="26"/>
      <c r="L630" s="37"/>
      <c r="M630" s="38"/>
      <c r="N630" s="45"/>
      <c r="O630" s="38"/>
    </row>
    <row r="631" spans="3:15" ht="17" x14ac:dyDescent="0.4">
      <c r="C631" s="28"/>
      <c r="D631" s="22"/>
      <c r="K631" s="26"/>
      <c r="L631" s="37"/>
      <c r="M631" s="38"/>
      <c r="N631" s="45"/>
      <c r="O631" s="38"/>
    </row>
    <row r="632" spans="3:15" ht="17" x14ac:dyDescent="0.4">
      <c r="C632" s="28"/>
      <c r="D632" s="22"/>
      <c r="K632" s="26"/>
      <c r="L632" s="37"/>
      <c r="M632" s="38"/>
      <c r="N632" s="45"/>
      <c r="O632" s="38"/>
    </row>
    <row r="633" spans="3:15" ht="17" x14ac:dyDescent="0.4">
      <c r="C633" s="28"/>
      <c r="D633" s="22"/>
      <c r="K633" s="26"/>
      <c r="L633" s="37"/>
      <c r="M633" s="38"/>
      <c r="N633" s="45"/>
      <c r="O633" s="38"/>
    </row>
    <row r="634" spans="3:15" ht="17" x14ac:dyDescent="0.4">
      <c r="C634" s="28"/>
      <c r="D634" s="22"/>
      <c r="K634" s="26"/>
      <c r="L634" s="37"/>
      <c r="M634" s="38"/>
      <c r="N634" s="45"/>
      <c r="O634" s="38"/>
    </row>
    <row r="635" spans="3:15" ht="17" x14ac:dyDescent="0.4">
      <c r="C635" s="28"/>
      <c r="D635" s="22"/>
      <c r="K635" s="26"/>
      <c r="L635" s="37"/>
      <c r="M635" s="38"/>
      <c r="N635" s="45"/>
      <c r="O635" s="38"/>
    </row>
    <row r="636" spans="3:15" ht="17" x14ac:dyDescent="0.4">
      <c r="C636" s="28"/>
      <c r="D636" s="22"/>
      <c r="K636" s="26"/>
      <c r="L636" s="37"/>
      <c r="M636" s="38"/>
      <c r="N636" s="45"/>
      <c r="O636" s="38"/>
    </row>
    <row r="637" spans="3:15" ht="17" x14ac:dyDescent="0.4">
      <c r="C637" s="28"/>
      <c r="D637" s="22"/>
      <c r="K637" s="26"/>
      <c r="L637" s="37"/>
      <c r="M637" s="38"/>
      <c r="N637" s="45"/>
      <c r="O637" s="38"/>
    </row>
    <row r="638" spans="3:15" ht="17" x14ac:dyDescent="0.4">
      <c r="C638" s="28"/>
      <c r="D638" s="22"/>
      <c r="K638" s="26"/>
      <c r="L638" s="37"/>
      <c r="M638" s="38"/>
      <c r="N638" s="45"/>
      <c r="O638" s="38"/>
    </row>
    <row r="639" spans="3:15" ht="17" x14ac:dyDescent="0.4">
      <c r="C639" s="28"/>
      <c r="D639" s="22"/>
      <c r="K639" s="26"/>
      <c r="L639" s="37"/>
      <c r="M639" s="38"/>
      <c r="N639" s="45"/>
      <c r="O639" s="38"/>
    </row>
    <row r="640" spans="3:15" ht="17" x14ac:dyDescent="0.4">
      <c r="C640" s="28"/>
      <c r="D640" s="22"/>
      <c r="K640" s="26"/>
      <c r="L640" s="37"/>
      <c r="M640" s="38"/>
      <c r="N640" s="45"/>
      <c r="O640" s="38"/>
    </row>
    <row r="641" spans="3:15" ht="17" x14ac:dyDescent="0.4">
      <c r="C641" s="28"/>
      <c r="D641" s="22"/>
      <c r="K641" s="26"/>
      <c r="L641" s="37"/>
      <c r="M641" s="38"/>
      <c r="N641" s="45"/>
      <c r="O641" s="38"/>
    </row>
    <row r="642" spans="3:15" ht="17" x14ac:dyDescent="0.4">
      <c r="C642" s="28"/>
      <c r="D642" s="22"/>
      <c r="K642" s="26"/>
      <c r="L642" s="37"/>
      <c r="M642" s="38"/>
      <c r="N642" s="45"/>
      <c r="O642" s="38"/>
    </row>
    <row r="643" spans="3:15" ht="17" x14ac:dyDescent="0.4">
      <c r="C643" s="28"/>
      <c r="D643" s="22"/>
      <c r="K643" s="26"/>
      <c r="L643" s="37"/>
      <c r="M643" s="38"/>
      <c r="N643" s="45"/>
      <c r="O643" s="38"/>
    </row>
    <row r="644" spans="3:15" ht="17" x14ac:dyDescent="0.4">
      <c r="C644" s="28"/>
      <c r="D644" s="22"/>
      <c r="K644" s="26"/>
      <c r="L644" s="37"/>
      <c r="M644" s="38"/>
      <c r="N644" s="45"/>
      <c r="O644" s="38"/>
    </row>
    <row r="645" spans="3:15" ht="17" x14ac:dyDescent="0.4">
      <c r="C645" s="28"/>
      <c r="D645" s="22"/>
      <c r="K645" s="26"/>
      <c r="L645" s="37"/>
      <c r="M645" s="38"/>
      <c r="N645" s="45"/>
      <c r="O645" s="38"/>
    </row>
    <row r="646" spans="3:15" ht="17" x14ac:dyDescent="0.4">
      <c r="C646" s="28"/>
      <c r="D646" s="22"/>
      <c r="K646" s="26"/>
      <c r="L646" s="37"/>
      <c r="M646" s="38"/>
      <c r="N646" s="45"/>
      <c r="O646" s="38"/>
    </row>
    <row r="647" spans="3:15" ht="17" x14ac:dyDescent="0.4">
      <c r="C647" s="28"/>
      <c r="D647" s="22"/>
      <c r="K647" s="26"/>
      <c r="L647" s="37"/>
      <c r="M647" s="38"/>
      <c r="N647" s="45"/>
      <c r="O647" s="38"/>
    </row>
    <row r="648" spans="3:15" ht="17" x14ac:dyDescent="0.4">
      <c r="C648" s="28"/>
      <c r="D648" s="22"/>
      <c r="K648" s="26"/>
      <c r="L648" s="37"/>
      <c r="M648" s="38"/>
      <c r="N648" s="45"/>
      <c r="O648" s="38"/>
    </row>
    <row r="649" spans="3:15" ht="17" x14ac:dyDescent="0.4">
      <c r="C649" s="28"/>
      <c r="D649" s="22"/>
      <c r="K649" s="26"/>
      <c r="L649" s="37"/>
      <c r="M649" s="38"/>
      <c r="N649" s="45"/>
      <c r="O649" s="38"/>
    </row>
    <row r="650" spans="3:15" ht="17" x14ac:dyDescent="0.4">
      <c r="C650" s="28"/>
      <c r="D650" s="22"/>
      <c r="K650" s="26"/>
      <c r="L650" s="37"/>
      <c r="M650" s="38"/>
      <c r="N650" s="45"/>
      <c r="O650" s="38"/>
    </row>
    <row r="651" spans="3:15" ht="17" x14ac:dyDescent="0.4">
      <c r="C651" s="28"/>
      <c r="D651" s="22"/>
      <c r="K651" s="26"/>
      <c r="L651" s="37"/>
      <c r="M651" s="38"/>
      <c r="N651" s="45"/>
      <c r="O651" s="38"/>
    </row>
    <row r="652" spans="3:15" ht="17" x14ac:dyDescent="0.4">
      <c r="C652" s="28"/>
      <c r="D652" s="22"/>
      <c r="K652" s="26"/>
      <c r="L652" s="37"/>
      <c r="M652" s="38"/>
      <c r="N652" s="45"/>
      <c r="O652" s="38"/>
    </row>
    <row r="653" spans="3:15" ht="17" x14ac:dyDescent="0.4">
      <c r="C653" s="28"/>
      <c r="D653" s="22"/>
      <c r="K653" s="26"/>
      <c r="L653" s="37"/>
      <c r="M653" s="38"/>
      <c r="N653" s="45"/>
      <c r="O653" s="38"/>
    </row>
    <row r="654" spans="3:15" ht="17" x14ac:dyDescent="0.4">
      <c r="C654" s="28"/>
      <c r="D654" s="22"/>
      <c r="K654" s="26"/>
      <c r="L654" s="37"/>
      <c r="M654" s="38"/>
      <c r="N654" s="45"/>
      <c r="O654" s="38"/>
    </row>
    <row r="655" spans="3:15" ht="17" x14ac:dyDescent="0.4">
      <c r="C655" s="28"/>
      <c r="D655" s="22"/>
      <c r="K655" s="26"/>
      <c r="L655" s="37"/>
      <c r="M655" s="38"/>
      <c r="N655" s="45"/>
      <c r="O655" s="38"/>
    </row>
    <row r="656" spans="3:15" ht="17" x14ac:dyDescent="0.4">
      <c r="C656" s="28"/>
      <c r="D656" s="22"/>
      <c r="K656" s="26"/>
      <c r="L656" s="37"/>
      <c r="M656" s="38"/>
      <c r="N656" s="45"/>
      <c r="O656" s="38"/>
    </row>
    <row r="657" spans="3:15" ht="17" x14ac:dyDescent="0.4">
      <c r="C657" s="28"/>
      <c r="D657" s="22"/>
      <c r="K657" s="26"/>
      <c r="L657" s="37"/>
      <c r="M657" s="38"/>
      <c r="N657" s="45"/>
      <c r="O657" s="38"/>
    </row>
    <row r="658" spans="3:15" ht="17" x14ac:dyDescent="0.4">
      <c r="C658" s="28"/>
      <c r="D658" s="22"/>
      <c r="K658" s="26"/>
      <c r="L658" s="37"/>
      <c r="M658" s="38"/>
      <c r="N658" s="45"/>
      <c r="O658" s="38"/>
    </row>
    <row r="659" spans="3:15" ht="17" x14ac:dyDescent="0.4">
      <c r="C659" s="28"/>
      <c r="D659" s="22"/>
      <c r="K659" s="26"/>
      <c r="L659" s="37"/>
      <c r="M659" s="38"/>
      <c r="N659" s="45"/>
      <c r="O659" s="38"/>
    </row>
    <row r="660" spans="3:15" ht="17" x14ac:dyDescent="0.4">
      <c r="C660" s="28"/>
      <c r="D660" s="22"/>
      <c r="K660" s="26"/>
      <c r="L660" s="37"/>
      <c r="M660" s="38"/>
      <c r="N660" s="45"/>
      <c r="O660" s="38"/>
    </row>
    <row r="661" spans="3:15" ht="17" x14ac:dyDescent="0.4">
      <c r="C661" s="28"/>
      <c r="D661" s="22"/>
      <c r="K661" s="26"/>
      <c r="L661" s="37"/>
      <c r="M661" s="38"/>
      <c r="N661" s="45"/>
      <c r="O661" s="38"/>
    </row>
    <row r="662" spans="3:15" ht="17" x14ac:dyDescent="0.4">
      <c r="C662" s="28"/>
      <c r="D662" s="22"/>
      <c r="K662" s="26"/>
      <c r="L662" s="37"/>
      <c r="M662" s="38"/>
      <c r="N662" s="45"/>
      <c r="O662" s="38"/>
    </row>
    <row r="663" spans="3:15" ht="17" x14ac:dyDescent="0.4">
      <c r="C663" s="28"/>
      <c r="D663" s="22"/>
      <c r="K663" s="26"/>
      <c r="L663" s="37"/>
      <c r="M663" s="38"/>
      <c r="N663" s="45"/>
      <c r="O663" s="38"/>
    </row>
    <row r="664" spans="3:15" ht="17" x14ac:dyDescent="0.4">
      <c r="C664" s="28"/>
      <c r="D664" s="22"/>
      <c r="K664" s="26"/>
      <c r="L664" s="37"/>
      <c r="M664" s="38"/>
      <c r="N664" s="45"/>
      <c r="O664" s="38"/>
    </row>
    <row r="665" spans="3:15" ht="17" x14ac:dyDescent="0.4">
      <c r="C665" s="28"/>
      <c r="D665" s="22"/>
      <c r="K665" s="26"/>
      <c r="L665" s="37"/>
      <c r="M665" s="38"/>
      <c r="N665" s="45"/>
      <c r="O665" s="38"/>
    </row>
    <row r="666" spans="3:15" ht="17" x14ac:dyDescent="0.4">
      <c r="C666" s="28"/>
      <c r="D666" s="22"/>
      <c r="K666" s="26"/>
      <c r="L666" s="37"/>
      <c r="M666" s="38"/>
      <c r="N666" s="45"/>
      <c r="O666" s="38"/>
    </row>
    <row r="667" spans="3:15" ht="17" x14ac:dyDescent="0.4">
      <c r="C667" s="28"/>
      <c r="D667" s="22"/>
      <c r="K667" s="26"/>
      <c r="L667" s="37"/>
      <c r="M667" s="38"/>
      <c r="N667" s="45"/>
      <c r="O667" s="38"/>
    </row>
    <row r="668" spans="3:15" ht="17" x14ac:dyDescent="0.4">
      <c r="C668" s="28"/>
      <c r="D668" s="22"/>
      <c r="K668" s="26"/>
      <c r="L668" s="37"/>
      <c r="M668" s="38"/>
      <c r="N668" s="45"/>
      <c r="O668" s="38"/>
    </row>
    <row r="669" spans="3:15" ht="17" x14ac:dyDescent="0.4">
      <c r="C669" s="28"/>
      <c r="D669" s="22"/>
      <c r="K669" s="26"/>
      <c r="L669" s="37"/>
      <c r="M669" s="38"/>
      <c r="N669" s="45"/>
      <c r="O669" s="38"/>
    </row>
    <row r="670" spans="3:15" ht="17" x14ac:dyDescent="0.4">
      <c r="C670" s="28"/>
      <c r="D670" s="22"/>
      <c r="K670" s="26"/>
      <c r="L670" s="37"/>
      <c r="M670" s="38"/>
      <c r="N670" s="45"/>
      <c r="O670" s="38"/>
    </row>
    <row r="671" spans="3:15" ht="17" x14ac:dyDescent="0.4">
      <c r="C671" s="28"/>
      <c r="D671" s="22"/>
      <c r="K671" s="26"/>
      <c r="L671" s="37"/>
      <c r="M671" s="38"/>
      <c r="N671" s="45"/>
      <c r="O671" s="38"/>
    </row>
    <row r="672" spans="3:15" ht="17" x14ac:dyDescent="0.4">
      <c r="C672" s="28"/>
      <c r="D672" s="22"/>
      <c r="K672" s="26"/>
      <c r="L672" s="37"/>
      <c r="M672" s="38"/>
      <c r="N672" s="45"/>
      <c r="O672" s="38"/>
    </row>
    <row r="673" spans="3:15" ht="17" x14ac:dyDescent="0.4">
      <c r="C673" s="28"/>
      <c r="D673" s="22"/>
      <c r="K673" s="26"/>
      <c r="L673" s="37"/>
      <c r="M673" s="38"/>
      <c r="N673" s="45"/>
      <c r="O673" s="38"/>
    </row>
    <row r="674" spans="3:15" ht="17" x14ac:dyDescent="0.4">
      <c r="C674" s="28"/>
      <c r="D674" s="22"/>
      <c r="K674" s="26"/>
      <c r="L674" s="37"/>
      <c r="M674" s="38"/>
      <c r="N674" s="45"/>
      <c r="O674" s="38"/>
    </row>
    <row r="675" spans="3:15" ht="17" x14ac:dyDescent="0.4">
      <c r="C675" s="28"/>
      <c r="D675" s="22"/>
      <c r="K675" s="26"/>
      <c r="L675" s="37"/>
      <c r="M675" s="38"/>
      <c r="N675" s="45"/>
      <c r="O675" s="38"/>
    </row>
    <row r="676" spans="3:15" ht="17" x14ac:dyDescent="0.4">
      <c r="C676" s="28"/>
      <c r="D676" s="22"/>
      <c r="K676" s="26"/>
      <c r="L676" s="37"/>
      <c r="M676" s="38"/>
      <c r="N676" s="45"/>
      <c r="O676" s="38"/>
    </row>
    <row r="677" spans="3:15" ht="17" x14ac:dyDescent="0.4">
      <c r="C677" s="28"/>
      <c r="D677" s="22"/>
      <c r="K677" s="26"/>
      <c r="L677" s="37"/>
      <c r="M677" s="38"/>
      <c r="N677" s="45"/>
      <c r="O677" s="38"/>
    </row>
    <row r="678" spans="3:15" ht="17" x14ac:dyDescent="0.4">
      <c r="C678" s="28"/>
      <c r="D678" s="22"/>
      <c r="K678" s="26"/>
      <c r="L678" s="37"/>
      <c r="M678" s="38"/>
      <c r="N678" s="45"/>
      <c r="O678" s="38"/>
    </row>
    <row r="679" spans="3:15" ht="17" x14ac:dyDescent="0.4">
      <c r="C679" s="28"/>
      <c r="D679" s="22"/>
      <c r="K679" s="26"/>
      <c r="L679" s="37"/>
      <c r="M679" s="38"/>
      <c r="N679" s="45"/>
      <c r="O679" s="38"/>
    </row>
    <row r="680" spans="3:15" ht="17" x14ac:dyDescent="0.4">
      <c r="C680" s="28"/>
      <c r="D680" s="22"/>
      <c r="K680" s="26"/>
      <c r="L680" s="37"/>
      <c r="M680" s="38"/>
      <c r="N680" s="45"/>
      <c r="O680" s="38"/>
    </row>
    <row r="681" spans="3:15" ht="17" x14ac:dyDescent="0.4">
      <c r="C681" s="28"/>
      <c r="D681" s="22"/>
      <c r="K681" s="26"/>
      <c r="L681" s="37"/>
      <c r="M681" s="38"/>
      <c r="N681" s="45"/>
      <c r="O681" s="38"/>
    </row>
    <row r="682" spans="3:15" ht="17" x14ac:dyDescent="0.4">
      <c r="C682" s="28"/>
      <c r="D682" s="22"/>
      <c r="K682" s="26"/>
      <c r="L682" s="37"/>
      <c r="M682" s="38"/>
      <c r="N682" s="45"/>
      <c r="O682" s="38"/>
    </row>
    <row r="683" spans="3:15" ht="17" x14ac:dyDescent="0.4">
      <c r="C683" s="28"/>
      <c r="D683" s="22"/>
      <c r="K683" s="26"/>
      <c r="L683" s="37"/>
      <c r="M683" s="38"/>
      <c r="N683" s="45"/>
      <c r="O683" s="38"/>
    </row>
    <row r="684" spans="3:15" ht="17" x14ac:dyDescent="0.4">
      <c r="C684" s="28"/>
      <c r="D684" s="22"/>
      <c r="K684" s="26"/>
      <c r="L684" s="37"/>
      <c r="M684" s="38"/>
      <c r="N684" s="45"/>
      <c r="O684" s="38"/>
    </row>
    <row r="685" spans="3:15" ht="17" x14ac:dyDescent="0.4">
      <c r="C685" s="28"/>
      <c r="D685" s="22"/>
      <c r="K685" s="26"/>
      <c r="L685" s="37"/>
      <c r="M685" s="38"/>
      <c r="N685" s="45"/>
      <c r="O685" s="38"/>
    </row>
    <row r="686" spans="3:15" ht="17" x14ac:dyDescent="0.4">
      <c r="C686" s="28"/>
      <c r="D686" s="22"/>
      <c r="K686" s="26"/>
      <c r="L686" s="37"/>
      <c r="M686" s="38"/>
      <c r="N686" s="45"/>
      <c r="O686" s="38"/>
    </row>
    <row r="687" spans="3:15" ht="17" x14ac:dyDescent="0.4">
      <c r="C687" s="28"/>
      <c r="D687" s="22"/>
      <c r="K687" s="26"/>
      <c r="L687" s="37"/>
      <c r="M687" s="38"/>
      <c r="N687" s="45"/>
      <c r="O687" s="38"/>
    </row>
    <row r="688" spans="3:15" ht="17" x14ac:dyDescent="0.4">
      <c r="C688" s="28"/>
      <c r="D688" s="22"/>
      <c r="K688" s="26"/>
      <c r="L688" s="37"/>
      <c r="M688" s="38"/>
      <c r="N688" s="45"/>
      <c r="O688" s="38"/>
    </row>
    <row r="689" spans="3:15" ht="17" x14ac:dyDescent="0.4">
      <c r="C689" s="28"/>
      <c r="D689" s="22"/>
      <c r="K689" s="26"/>
      <c r="L689" s="37"/>
      <c r="M689" s="38"/>
      <c r="N689" s="45"/>
      <c r="O689" s="38"/>
    </row>
    <row r="690" spans="3:15" ht="17" x14ac:dyDescent="0.4">
      <c r="C690" s="28"/>
      <c r="D690" s="22"/>
      <c r="K690" s="26"/>
      <c r="L690" s="37"/>
      <c r="M690" s="38"/>
      <c r="N690" s="45"/>
      <c r="O690" s="38"/>
    </row>
    <row r="691" spans="3:15" ht="17" x14ac:dyDescent="0.4">
      <c r="C691" s="28"/>
      <c r="D691" s="22"/>
      <c r="K691" s="26"/>
      <c r="L691" s="37"/>
      <c r="M691" s="38"/>
      <c r="N691" s="45"/>
      <c r="O691" s="38"/>
    </row>
    <row r="692" spans="3:15" ht="17" x14ac:dyDescent="0.4">
      <c r="C692" s="28"/>
      <c r="D692" s="22"/>
      <c r="K692" s="26"/>
      <c r="L692" s="37"/>
      <c r="M692" s="38"/>
      <c r="N692" s="45"/>
      <c r="O692" s="38"/>
    </row>
    <row r="693" spans="3:15" ht="17" x14ac:dyDescent="0.4">
      <c r="C693" s="28"/>
      <c r="D693" s="22"/>
      <c r="K693" s="26"/>
      <c r="L693" s="37"/>
      <c r="M693" s="38"/>
      <c r="N693" s="45"/>
      <c r="O693" s="38"/>
    </row>
    <row r="694" spans="3:15" ht="17" x14ac:dyDescent="0.4">
      <c r="C694" s="28"/>
      <c r="D694" s="22"/>
      <c r="K694" s="26"/>
      <c r="L694" s="37"/>
      <c r="M694" s="38"/>
      <c r="N694" s="45"/>
      <c r="O694" s="38"/>
    </row>
    <row r="695" spans="3:15" ht="17" x14ac:dyDescent="0.4">
      <c r="C695" s="28"/>
      <c r="D695" s="22"/>
      <c r="K695" s="26"/>
      <c r="L695" s="37"/>
      <c r="M695" s="38"/>
      <c r="N695" s="45"/>
      <c r="O695" s="38"/>
    </row>
    <row r="696" spans="3:15" ht="17" x14ac:dyDescent="0.4">
      <c r="C696" s="28"/>
      <c r="D696" s="22"/>
      <c r="K696" s="26"/>
      <c r="L696" s="37"/>
      <c r="M696" s="38"/>
      <c r="N696" s="45"/>
      <c r="O696" s="38"/>
    </row>
    <row r="697" spans="3:15" ht="17" x14ac:dyDescent="0.4">
      <c r="C697" s="28"/>
      <c r="D697" s="22"/>
      <c r="K697" s="26"/>
      <c r="L697" s="37"/>
      <c r="M697" s="38"/>
      <c r="N697" s="45"/>
      <c r="O697" s="38"/>
    </row>
    <row r="698" spans="3:15" ht="17" x14ac:dyDescent="0.4">
      <c r="C698" s="28"/>
      <c r="D698" s="22"/>
      <c r="K698" s="26"/>
      <c r="L698" s="37"/>
      <c r="M698" s="38"/>
      <c r="N698" s="45"/>
      <c r="O698" s="38"/>
    </row>
    <row r="699" spans="3:15" ht="17" x14ac:dyDescent="0.4">
      <c r="C699" s="28"/>
      <c r="D699" s="22"/>
      <c r="K699" s="26"/>
      <c r="L699" s="37"/>
      <c r="M699" s="38"/>
      <c r="N699" s="45"/>
      <c r="O699" s="38"/>
    </row>
    <row r="700" spans="3:15" ht="17" x14ac:dyDescent="0.4">
      <c r="C700" s="28"/>
      <c r="D700" s="22"/>
      <c r="K700" s="26"/>
      <c r="L700" s="37"/>
      <c r="M700" s="38"/>
      <c r="N700" s="45"/>
      <c r="O700" s="38"/>
    </row>
    <row r="701" spans="3:15" ht="17" x14ac:dyDescent="0.4">
      <c r="C701" s="28"/>
      <c r="D701" s="22"/>
      <c r="K701" s="26"/>
      <c r="L701" s="37"/>
      <c r="M701" s="38"/>
      <c r="N701" s="45"/>
      <c r="O701" s="38"/>
    </row>
    <row r="702" spans="3:15" ht="17" x14ac:dyDescent="0.4">
      <c r="C702" s="28"/>
      <c r="D702" s="22"/>
      <c r="K702" s="26"/>
      <c r="L702" s="37"/>
      <c r="M702" s="38"/>
      <c r="N702" s="45"/>
      <c r="O702" s="38"/>
    </row>
    <row r="703" spans="3:15" ht="17" x14ac:dyDescent="0.4">
      <c r="C703" s="28"/>
      <c r="D703" s="22"/>
      <c r="K703" s="26"/>
      <c r="L703" s="37"/>
      <c r="M703" s="38"/>
      <c r="N703" s="45"/>
      <c r="O703" s="38"/>
    </row>
    <row r="704" spans="3:15" ht="17" x14ac:dyDescent="0.4">
      <c r="C704" s="28"/>
      <c r="D704" s="22"/>
      <c r="K704" s="26"/>
      <c r="L704" s="37"/>
      <c r="M704" s="38"/>
      <c r="N704" s="45"/>
      <c r="O704" s="38"/>
    </row>
    <row r="705" spans="3:15" ht="17" x14ac:dyDescent="0.4">
      <c r="C705" s="28"/>
      <c r="D705" s="22"/>
      <c r="K705" s="26"/>
      <c r="L705" s="37"/>
      <c r="M705" s="38"/>
      <c r="N705" s="45"/>
      <c r="O705" s="38"/>
    </row>
    <row r="706" spans="3:15" ht="17" x14ac:dyDescent="0.4">
      <c r="C706" s="28"/>
      <c r="D706" s="22"/>
      <c r="K706" s="26"/>
      <c r="L706" s="37"/>
      <c r="M706" s="38"/>
      <c r="N706" s="45"/>
      <c r="O706" s="38"/>
    </row>
    <row r="707" spans="3:15" ht="17" x14ac:dyDescent="0.4">
      <c r="C707" s="28"/>
      <c r="D707" s="22"/>
      <c r="K707" s="26"/>
      <c r="L707" s="37"/>
      <c r="M707" s="38"/>
      <c r="N707" s="45"/>
      <c r="O707" s="38"/>
    </row>
    <row r="708" spans="3:15" ht="17" x14ac:dyDescent="0.4">
      <c r="C708" s="28"/>
      <c r="D708" s="22"/>
      <c r="K708" s="26"/>
      <c r="L708" s="37"/>
      <c r="M708" s="38"/>
      <c r="N708" s="45"/>
      <c r="O708" s="38"/>
    </row>
    <row r="709" spans="3:15" ht="17" x14ac:dyDescent="0.4">
      <c r="C709" s="28"/>
      <c r="D709" s="22"/>
      <c r="K709" s="26"/>
      <c r="L709" s="37"/>
      <c r="M709" s="38"/>
      <c r="N709" s="45"/>
      <c r="O709" s="38"/>
    </row>
    <row r="710" spans="3:15" ht="17" x14ac:dyDescent="0.4">
      <c r="C710" s="28"/>
      <c r="D710" s="22"/>
      <c r="K710" s="26"/>
      <c r="L710" s="37"/>
      <c r="M710" s="38"/>
      <c r="N710" s="45"/>
      <c r="O710" s="38"/>
    </row>
    <row r="711" spans="3:15" ht="17" x14ac:dyDescent="0.4">
      <c r="C711" s="28"/>
      <c r="D711" s="22"/>
      <c r="K711" s="26"/>
      <c r="L711" s="37"/>
      <c r="M711" s="38"/>
      <c r="N711" s="45"/>
      <c r="O711" s="38"/>
    </row>
    <row r="712" spans="3:15" ht="17" x14ac:dyDescent="0.4">
      <c r="C712" s="28"/>
      <c r="D712" s="22"/>
      <c r="K712" s="26"/>
      <c r="L712" s="37"/>
      <c r="M712" s="38"/>
      <c r="N712" s="45"/>
      <c r="O712" s="38"/>
    </row>
    <row r="713" spans="3:15" ht="17" x14ac:dyDescent="0.4">
      <c r="C713" s="28"/>
      <c r="D713" s="22"/>
      <c r="K713" s="26"/>
      <c r="L713" s="37"/>
      <c r="M713" s="38"/>
      <c r="N713" s="45"/>
      <c r="O713" s="38"/>
    </row>
    <row r="714" spans="3:15" ht="17" x14ac:dyDescent="0.4">
      <c r="C714" s="28"/>
      <c r="D714" s="22"/>
      <c r="K714" s="26"/>
      <c r="L714" s="37"/>
      <c r="M714" s="38"/>
      <c r="N714" s="45"/>
      <c r="O714" s="38"/>
    </row>
    <row r="715" spans="3:15" ht="17" x14ac:dyDescent="0.4">
      <c r="C715" s="28"/>
      <c r="D715" s="22"/>
      <c r="K715" s="26"/>
      <c r="L715" s="37"/>
      <c r="M715" s="38"/>
      <c r="N715" s="45"/>
      <c r="O715" s="38"/>
    </row>
    <row r="716" spans="3:15" ht="17" x14ac:dyDescent="0.4">
      <c r="C716" s="28"/>
      <c r="D716" s="22"/>
      <c r="K716" s="26"/>
      <c r="L716" s="37"/>
      <c r="M716" s="38"/>
      <c r="N716" s="45"/>
      <c r="O716" s="38"/>
    </row>
    <row r="717" spans="3:15" ht="17" x14ac:dyDescent="0.4">
      <c r="C717" s="28"/>
      <c r="D717" s="22"/>
      <c r="K717" s="26"/>
      <c r="L717" s="37"/>
      <c r="M717" s="38"/>
      <c r="N717" s="45"/>
      <c r="O717" s="38"/>
    </row>
    <row r="718" spans="3:15" ht="17" x14ac:dyDescent="0.4">
      <c r="C718" s="28"/>
      <c r="D718" s="22"/>
      <c r="K718" s="26"/>
      <c r="L718" s="37"/>
      <c r="M718" s="38"/>
      <c r="N718" s="45"/>
      <c r="O718" s="38"/>
    </row>
    <row r="719" spans="3:15" ht="17" x14ac:dyDescent="0.4">
      <c r="C719" s="28"/>
      <c r="D719" s="22"/>
      <c r="K719" s="26"/>
      <c r="L719" s="37"/>
      <c r="M719" s="38"/>
      <c r="N719" s="45"/>
      <c r="O719" s="38"/>
    </row>
    <row r="720" spans="3:15" ht="17" x14ac:dyDescent="0.4">
      <c r="C720" s="28"/>
      <c r="D720" s="22"/>
      <c r="K720" s="26"/>
      <c r="L720" s="37"/>
      <c r="M720" s="38"/>
      <c r="N720" s="45"/>
      <c r="O720" s="38"/>
    </row>
    <row r="721" spans="3:15" ht="17" x14ac:dyDescent="0.4">
      <c r="C721" s="28"/>
      <c r="D721" s="22"/>
      <c r="K721" s="26"/>
      <c r="L721" s="37"/>
      <c r="M721" s="38"/>
      <c r="N721" s="45"/>
      <c r="O721" s="38"/>
    </row>
    <row r="722" spans="3:15" ht="17" x14ac:dyDescent="0.4">
      <c r="C722" s="28"/>
      <c r="D722" s="22"/>
      <c r="K722" s="26"/>
      <c r="L722" s="37"/>
      <c r="M722" s="38"/>
      <c r="N722" s="45"/>
      <c r="O722" s="38"/>
    </row>
    <row r="723" spans="3:15" ht="17" x14ac:dyDescent="0.4">
      <c r="C723" s="28"/>
      <c r="D723" s="22"/>
      <c r="K723" s="26"/>
      <c r="L723" s="37"/>
      <c r="M723" s="38"/>
      <c r="N723" s="45"/>
      <c r="O723" s="38"/>
    </row>
    <row r="724" spans="3:15" ht="17" x14ac:dyDescent="0.4">
      <c r="C724" s="28"/>
      <c r="D724" s="22"/>
      <c r="K724" s="26"/>
      <c r="L724" s="37"/>
      <c r="M724" s="38"/>
      <c r="N724" s="45"/>
      <c r="O724" s="38"/>
    </row>
    <row r="725" spans="3:15" ht="17" x14ac:dyDescent="0.4">
      <c r="C725" s="28"/>
      <c r="D725" s="22"/>
      <c r="K725" s="26"/>
      <c r="L725" s="37"/>
      <c r="M725" s="38"/>
      <c r="N725" s="45"/>
      <c r="O725" s="38"/>
    </row>
    <row r="726" spans="3:15" ht="17" x14ac:dyDescent="0.4">
      <c r="C726" s="28"/>
      <c r="D726" s="22"/>
      <c r="K726" s="26"/>
      <c r="L726" s="37"/>
      <c r="M726" s="38"/>
      <c r="N726" s="45"/>
      <c r="O726" s="38"/>
    </row>
    <row r="727" spans="3:15" ht="17" x14ac:dyDescent="0.4">
      <c r="C727" s="28"/>
      <c r="D727" s="22"/>
      <c r="K727" s="26"/>
      <c r="L727" s="37"/>
      <c r="M727" s="38"/>
      <c r="N727" s="45"/>
      <c r="O727" s="38"/>
    </row>
    <row r="728" spans="3:15" ht="17" x14ac:dyDescent="0.4">
      <c r="C728" s="28"/>
      <c r="D728" s="22"/>
      <c r="K728" s="26"/>
      <c r="L728" s="37"/>
      <c r="M728" s="38"/>
      <c r="N728" s="45"/>
      <c r="O728" s="38"/>
    </row>
    <row r="729" spans="3:15" ht="17" x14ac:dyDescent="0.4">
      <c r="C729" s="28"/>
      <c r="D729" s="22"/>
      <c r="K729" s="26"/>
      <c r="L729" s="37"/>
      <c r="M729" s="38"/>
      <c r="N729" s="45"/>
      <c r="O729" s="38"/>
    </row>
    <row r="730" spans="3:15" ht="17" x14ac:dyDescent="0.4">
      <c r="C730" s="28"/>
      <c r="D730" s="22"/>
      <c r="K730" s="26"/>
      <c r="L730" s="37"/>
      <c r="M730" s="38"/>
      <c r="N730" s="45"/>
      <c r="O730" s="38"/>
    </row>
    <row r="731" spans="3:15" ht="17" x14ac:dyDescent="0.4">
      <c r="C731" s="28"/>
      <c r="D731" s="22"/>
      <c r="K731" s="26"/>
      <c r="L731" s="37"/>
      <c r="M731" s="38"/>
      <c r="N731" s="45"/>
      <c r="O731" s="38"/>
    </row>
    <row r="732" spans="3:15" ht="17" x14ac:dyDescent="0.4">
      <c r="C732" s="28"/>
      <c r="D732" s="23"/>
      <c r="K732" s="26"/>
      <c r="L732" s="37"/>
      <c r="M732" s="38"/>
      <c r="N732" s="45"/>
      <c r="O732" s="38"/>
    </row>
    <row r="733" spans="3:15" ht="17" x14ac:dyDescent="0.4">
      <c r="C733" s="28"/>
      <c r="D733" s="23"/>
      <c r="K733" s="26"/>
      <c r="L733" s="37"/>
      <c r="M733" s="38"/>
      <c r="N733" s="45"/>
      <c r="O733" s="38"/>
    </row>
    <row r="734" spans="3:15" ht="17" x14ac:dyDescent="0.4">
      <c r="C734" s="28"/>
      <c r="D734" s="23"/>
      <c r="K734" s="26"/>
      <c r="L734" s="37"/>
      <c r="M734" s="38"/>
      <c r="N734" s="45"/>
      <c r="O734" s="38"/>
    </row>
    <row r="735" spans="3:15" ht="17" x14ac:dyDescent="0.4">
      <c r="C735" s="28"/>
      <c r="D735" s="23"/>
      <c r="K735" s="26"/>
      <c r="L735" s="37"/>
      <c r="M735" s="38"/>
      <c r="N735" s="45"/>
      <c r="O735" s="38"/>
    </row>
    <row r="736" spans="3:15" ht="17" x14ac:dyDescent="0.4">
      <c r="C736" s="28"/>
      <c r="D736" s="23"/>
      <c r="K736" s="26"/>
      <c r="L736" s="37"/>
      <c r="M736" s="38"/>
      <c r="N736" s="45"/>
      <c r="O736" s="38"/>
    </row>
    <row r="737" spans="3:15" ht="17" x14ac:dyDescent="0.4">
      <c r="C737" s="28"/>
      <c r="D737" s="23"/>
      <c r="K737" s="26"/>
      <c r="L737" s="37"/>
      <c r="M737" s="38"/>
      <c r="N737" s="45"/>
      <c r="O737" s="38"/>
    </row>
    <row r="738" spans="3:15" ht="17" x14ac:dyDescent="0.4">
      <c r="C738" s="28"/>
      <c r="D738" s="23"/>
      <c r="K738" s="26"/>
      <c r="L738" s="37"/>
      <c r="M738" s="38"/>
      <c r="N738" s="45"/>
      <c r="O738" s="38"/>
    </row>
    <row r="739" spans="3:15" ht="17" x14ac:dyDescent="0.4">
      <c r="C739" s="28"/>
      <c r="D739" s="23"/>
      <c r="K739" s="26"/>
      <c r="L739" s="37"/>
      <c r="M739" s="38"/>
      <c r="N739" s="45"/>
      <c r="O739" s="38"/>
    </row>
    <row r="740" spans="3:15" ht="17" x14ac:dyDescent="0.4">
      <c r="C740" s="28"/>
      <c r="D740" s="23"/>
      <c r="K740" s="26"/>
      <c r="L740" s="37"/>
      <c r="M740" s="38"/>
      <c r="N740" s="45"/>
      <c r="O740" s="38"/>
    </row>
    <row r="741" spans="3:15" ht="17" x14ac:dyDescent="0.4">
      <c r="C741" s="28"/>
      <c r="D741" s="23"/>
      <c r="K741" s="26"/>
      <c r="L741" s="37"/>
      <c r="M741" s="38"/>
      <c r="N741" s="45"/>
      <c r="O741" s="38"/>
    </row>
    <row r="742" spans="3:15" ht="17" x14ac:dyDescent="0.4">
      <c r="C742" s="28"/>
      <c r="D742" s="23"/>
      <c r="K742" s="26"/>
      <c r="L742" s="37"/>
      <c r="M742" s="38"/>
      <c r="N742" s="45"/>
      <c r="O742" s="38"/>
    </row>
    <row r="743" spans="3:15" ht="17" x14ac:dyDescent="0.4">
      <c r="C743" s="28"/>
      <c r="D743" s="23"/>
      <c r="K743" s="26"/>
      <c r="L743" s="37"/>
      <c r="M743" s="38"/>
      <c r="N743" s="45"/>
      <c r="O743" s="38"/>
    </row>
    <row r="744" spans="3:15" ht="17" x14ac:dyDescent="0.4">
      <c r="C744" s="28"/>
      <c r="D744" s="23"/>
      <c r="K744" s="26"/>
      <c r="L744" s="37"/>
      <c r="M744" s="38"/>
      <c r="N744" s="45"/>
      <c r="O744" s="38"/>
    </row>
    <row r="745" spans="3:15" ht="17" x14ac:dyDescent="0.4">
      <c r="C745" s="28"/>
      <c r="D745" s="23"/>
      <c r="K745" s="26"/>
      <c r="L745" s="37"/>
      <c r="M745" s="38"/>
      <c r="N745" s="45"/>
      <c r="O745" s="38"/>
    </row>
    <row r="746" spans="3:15" ht="17" x14ac:dyDescent="0.4">
      <c r="C746" s="28"/>
      <c r="D746" s="23"/>
      <c r="K746" s="26"/>
      <c r="L746" s="37"/>
      <c r="M746" s="38"/>
      <c r="N746" s="45"/>
      <c r="O746" s="38"/>
    </row>
    <row r="747" spans="3:15" ht="17" x14ac:dyDescent="0.4">
      <c r="C747" s="28"/>
      <c r="D747" s="23"/>
      <c r="K747" s="26"/>
      <c r="L747" s="37"/>
      <c r="M747" s="38"/>
      <c r="N747" s="45"/>
      <c r="O747" s="38"/>
    </row>
    <row r="748" spans="3:15" ht="17" x14ac:dyDescent="0.4">
      <c r="C748" s="28"/>
      <c r="D748" s="23"/>
      <c r="K748" s="26"/>
      <c r="L748" s="37"/>
      <c r="M748" s="38"/>
      <c r="N748" s="45"/>
      <c r="O748" s="38"/>
    </row>
    <row r="749" spans="3:15" ht="17" x14ac:dyDescent="0.4">
      <c r="C749" s="28"/>
      <c r="D749" s="23"/>
      <c r="K749" s="26"/>
      <c r="L749" s="37"/>
      <c r="M749" s="38"/>
      <c r="N749" s="45"/>
      <c r="O749" s="38"/>
    </row>
    <row r="750" spans="3:15" ht="17" x14ac:dyDescent="0.4">
      <c r="C750" s="28"/>
      <c r="D750" s="23"/>
      <c r="K750" s="26"/>
      <c r="L750" s="37"/>
      <c r="M750" s="38"/>
      <c r="N750" s="45"/>
      <c r="O750" s="38"/>
    </row>
    <row r="751" spans="3:15" ht="17" x14ac:dyDescent="0.4">
      <c r="C751" s="28"/>
      <c r="D751" s="23"/>
      <c r="K751" s="26"/>
      <c r="L751" s="37"/>
      <c r="M751" s="38"/>
      <c r="N751" s="45"/>
      <c r="O751" s="38"/>
    </row>
    <row r="752" spans="3:15" ht="17" x14ac:dyDescent="0.4">
      <c r="C752" s="28"/>
      <c r="D752" s="23"/>
      <c r="K752" s="26"/>
      <c r="L752" s="37"/>
      <c r="M752" s="38"/>
      <c r="N752" s="45"/>
      <c r="O752" s="38"/>
    </row>
    <row r="753" spans="3:15" ht="17" x14ac:dyDescent="0.4">
      <c r="C753" s="28"/>
      <c r="D753" s="23"/>
      <c r="K753" s="26"/>
      <c r="L753" s="37"/>
      <c r="M753" s="38"/>
      <c r="N753" s="45"/>
      <c r="O753" s="38"/>
    </row>
    <row r="754" spans="3:15" ht="17" x14ac:dyDescent="0.4">
      <c r="C754" s="28"/>
      <c r="D754" s="23"/>
      <c r="K754" s="26"/>
      <c r="L754" s="37"/>
      <c r="M754" s="38"/>
      <c r="N754" s="45"/>
      <c r="O754" s="38"/>
    </row>
    <row r="755" spans="3:15" ht="17" x14ac:dyDescent="0.4">
      <c r="C755" s="28"/>
      <c r="D755" s="23"/>
      <c r="K755" s="26"/>
      <c r="L755" s="37"/>
      <c r="M755" s="38"/>
      <c r="N755" s="45"/>
      <c r="O755" s="38"/>
    </row>
    <row r="756" spans="3:15" ht="17" x14ac:dyDescent="0.4">
      <c r="C756" s="28"/>
      <c r="D756" s="23"/>
      <c r="K756" s="26"/>
      <c r="L756" s="37"/>
      <c r="M756" s="38"/>
      <c r="N756" s="45"/>
      <c r="O756" s="38"/>
    </row>
    <row r="757" spans="3:15" ht="17" x14ac:dyDescent="0.4">
      <c r="C757" s="28"/>
      <c r="D757" s="23"/>
      <c r="K757" s="26"/>
      <c r="L757" s="37"/>
      <c r="M757" s="38"/>
      <c r="N757" s="45"/>
      <c r="O757" s="38"/>
    </row>
    <row r="758" spans="3:15" ht="17" x14ac:dyDescent="0.4">
      <c r="C758" s="28"/>
      <c r="D758" s="23"/>
      <c r="K758" s="26"/>
      <c r="L758" s="37"/>
      <c r="M758" s="38"/>
      <c r="N758" s="45"/>
      <c r="O758" s="38"/>
    </row>
    <row r="759" spans="3:15" ht="17" x14ac:dyDescent="0.4">
      <c r="C759" s="28"/>
      <c r="D759" s="23"/>
      <c r="K759" s="26"/>
      <c r="L759" s="37"/>
      <c r="M759" s="38"/>
      <c r="N759" s="45"/>
      <c r="O759" s="38"/>
    </row>
    <row r="760" spans="3:15" ht="17" x14ac:dyDescent="0.4">
      <c r="C760" s="28"/>
      <c r="D760" s="23"/>
      <c r="K760" s="26"/>
      <c r="L760" s="37"/>
      <c r="M760" s="38"/>
      <c r="N760" s="45"/>
      <c r="O760" s="38"/>
    </row>
    <row r="761" spans="3:15" ht="17" x14ac:dyDescent="0.4">
      <c r="C761" s="28"/>
      <c r="D761" s="23"/>
      <c r="K761" s="26"/>
      <c r="L761" s="37"/>
      <c r="M761" s="38"/>
      <c r="N761" s="45"/>
      <c r="O761" s="38"/>
    </row>
    <row r="762" spans="3:15" ht="17" x14ac:dyDescent="0.4">
      <c r="C762" s="28"/>
      <c r="D762" s="23"/>
      <c r="K762" s="26"/>
      <c r="L762" s="37"/>
      <c r="M762" s="38"/>
      <c r="N762" s="45"/>
      <c r="O762" s="38"/>
    </row>
    <row r="763" spans="3:15" ht="17" x14ac:dyDescent="0.4">
      <c r="C763" s="28"/>
      <c r="D763" s="23"/>
      <c r="K763" s="26"/>
      <c r="L763" s="37"/>
      <c r="M763" s="38"/>
      <c r="N763" s="45"/>
      <c r="O763" s="38"/>
    </row>
    <row r="764" spans="3:15" ht="17" x14ac:dyDescent="0.4">
      <c r="C764" s="28"/>
      <c r="D764" s="23"/>
      <c r="K764" s="26"/>
      <c r="L764" s="37"/>
      <c r="M764" s="38"/>
      <c r="N764" s="45"/>
      <c r="O764" s="38"/>
    </row>
    <row r="765" spans="3:15" ht="17" x14ac:dyDescent="0.4">
      <c r="C765" s="28"/>
      <c r="D765" s="23"/>
      <c r="K765" s="26"/>
      <c r="L765" s="37"/>
      <c r="M765" s="38"/>
      <c r="N765" s="45"/>
      <c r="O765" s="38"/>
    </row>
    <row r="766" spans="3:15" ht="17" x14ac:dyDescent="0.4">
      <c r="C766" s="28"/>
      <c r="D766" s="23"/>
      <c r="K766" s="26"/>
      <c r="L766" s="37"/>
      <c r="M766" s="38"/>
      <c r="N766" s="45"/>
      <c r="O766" s="38"/>
    </row>
    <row r="767" spans="3:15" ht="17" x14ac:dyDescent="0.4">
      <c r="C767" s="28"/>
      <c r="D767" s="23"/>
      <c r="K767" s="26"/>
      <c r="L767" s="37"/>
      <c r="M767" s="38"/>
      <c r="N767" s="45"/>
      <c r="O767" s="38"/>
    </row>
    <row r="768" spans="3:15" ht="17" x14ac:dyDescent="0.4">
      <c r="C768" s="28"/>
      <c r="D768" s="23"/>
      <c r="K768" s="26"/>
      <c r="L768" s="37"/>
      <c r="M768" s="38"/>
      <c r="N768" s="45"/>
      <c r="O768" s="38"/>
    </row>
    <row r="769" spans="3:15" ht="17" x14ac:dyDescent="0.4">
      <c r="C769" s="28"/>
      <c r="D769" s="23"/>
      <c r="K769" s="26"/>
      <c r="L769" s="37"/>
      <c r="M769" s="38"/>
      <c r="N769" s="45"/>
      <c r="O769" s="38"/>
    </row>
    <row r="770" spans="3:15" ht="17" x14ac:dyDescent="0.4">
      <c r="C770" s="28"/>
      <c r="D770" s="23"/>
      <c r="K770" s="26"/>
      <c r="L770" s="37"/>
      <c r="M770" s="38"/>
      <c r="N770" s="45"/>
      <c r="O770" s="38"/>
    </row>
    <row r="771" spans="3:15" ht="17" x14ac:dyDescent="0.4">
      <c r="C771" s="28"/>
      <c r="D771" s="23"/>
      <c r="K771" s="26"/>
      <c r="L771" s="37"/>
      <c r="M771" s="38"/>
      <c r="N771" s="45"/>
      <c r="O771" s="38"/>
    </row>
    <row r="772" spans="3:15" ht="17" x14ac:dyDescent="0.4">
      <c r="C772" s="28"/>
      <c r="D772" s="23"/>
      <c r="K772" s="26"/>
      <c r="L772" s="37"/>
      <c r="M772" s="38"/>
      <c r="N772" s="45"/>
      <c r="O772" s="38"/>
    </row>
    <row r="773" spans="3:15" ht="17" x14ac:dyDescent="0.4">
      <c r="C773" s="28"/>
      <c r="D773" s="23"/>
      <c r="K773" s="26"/>
      <c r="L773" s="37"/>
      <c r="M773" s="38"/>
      <c r="N773" s="45"/>
      <c r="O773" s="38"/>
    </row>
    <row r="774" spans="3:15" ht="17" x14ac:dyDescent="0.4">
      <c r="C774" s="28"/>
      <c r="D774" s="23"/>
      <c r="K774" s="26"/>
      <c r="L774" s="37"/>
      <c r="M774" s="38"/>
      <c r="N774" s="45"/>
      <c r="O774" s="38"/>
    </row>
    <row r="775" spans="3:15" ht="17" x14ac:dyDescent="0.4">
      <c r="C775" s="28"/>
      <c r="D775" s="23"/>
      <c r="K775" s="26"/>
      <c r="L775" s="37"/>
      <c r="M775" s="38"/>
      <c r="N775" s="45"/>
      <c r="O775" s="38"/>
    </row>
    <row r="776" spans="3:15" ht="17" x14ac:dyDescent="0.4">
      <c r="C776" s="28"/>
      <c r="D776" s="23"/>
      <c r="K776" s="26"/>
      <c r="L776" s="37"/>
      <c r="M776" s="38"/>
      <c r="N776" s="45"/>
      <c r="O776" s="38"/>
    </row>
    <row r="777" spans="3:15" ht="17" x14ac:dyDescent="0.4">
      <c r="C777" s="28"/>
      <c r="D777" s="23"/>
      <c r="K777" s="26"/>
      <c r="L777" s="37"/>
      <c r="M777" s="38"/>
      <c r="N777" s="45"/>
      <c r="O777" s="38"/>
    </row>
    <row r="778" spans="3:15" ht="17" x14ac:dyDescent="0.4">
      <c r="C778" s="28"/>
      <c r="D778" s="23"/>
      <c r="K778" s="26"/>
      <c r="L778" s="37"/>
      <c r="M778" s="38"/>
      <c r="N778" s="45"/>
      <c r="O778" s="38"/>
    </row>
    <row r="779" spans="3:15" ht="17" x14ac:dyDescent="0.4">
      <c r="C779" s="28"/>
      <c r="D779" s="23"/>
      <c r="K779" s="26"/>
      <c r="L779" s="37"/>
      <c r="M779" s="38"/>
      <c r="N779" s="45"/>
      <c r="O779" s="38"/>
    </row>
    <row r="780" spans="3:15" ht="17" x14ac:dyDescent="0.4">
      <c r="C780" s="28"/>
      <c r="D780" s="23"/>
      <c r="K780" s="26"/>
      <c r="L780" s="37"/>
      <c r="M780" s="38"/>
      <c r="N780" s="45"/>
      <c r="O780" s="38"/>
    </row>
    <row r="781" spans="3:15" ht="17" x14ac:dyDescent="0.4">
      <c r="C781" s="28"/>
      <c r="D781" s="23"/>
      <c r="K781" s="26"/>
      <c r="L781" s="37"/>
      <c r="M781" s="38"/>
      <c r="N781" s="45"/>
      <c r="O781" s="38"/>
    </row>
    <row r="782" spans="3:15" ht="17" x14ac:dyDescent="0.4">
      <c r="C782" s="28"/>
      <c r="D782" s="23"/>
      <c r="K782" s="26"/>
      <c r="L782" s="37"/>
      <c r="M782" s="38"/>
      <c r="N782" s="45"/>
      <c r="O782" s="38"/>
    </row>
    <row r="783" spans="3:15" ht="17" x14ac:dyDescent="0.4">
      <c r="C783" s="28"/>
      <c r="D783" s="23"/>
      <c r="K783" s="26"/>
      <c r="L783" s="37"/>
      <c r="M783" s="38"/>
      <c r="N783" s="45"/>
      <c r="O783" s="38"/>
    </row>
    <row r="784" spans="3:15" ht="17" x14ac:dyDescent="0.4">
      <c r="C784" s="28"/>
      <c r="D784" s="23"/>
      <c r="K784" s="26"/>
      <c r="L784" s="37"/>
      <c r="M784" s="38"/>
      <c r="N784" s="45"/>
      <c r="O784" s="38"/>
    </row>
    <row r="785" spans="3:15" ht="17" x14ac:dyDescent="0.4">
      <c r="C785" s="28"/>
      <c r="D785" s="23"/>
      <c r="K785" s="26"/>
      <c r="L785" s="37"/>
      <c r="M785" s="38"/>
      <c r="N785" s="45"/>
      <c r="O785" s="38"/>
    </row>
    <row r="786" spans="3:15" ht="17" x14ac:dyDescent="0.4">
      <c r="C786" s="28"/>
      <c r="D786" s="23"/>
      <c r="K786" s="26"/>
      <c r="L786" s="37"/>
      <c r="M786" s="38"/>
      <c r="N786" s="45"/>
      <c r="O786" s="38"/>
    </row>
    <row r="787" spans="3:15" ht="17" x14ac:dyDescent="0.4">
      <c r="C787" s="28"/>
      <c r="D787" s="23"/>
      <c r="K787" s="26"/>
      <c r="L787" s="37"/>
      <c r="M787" s="38"/>
      <c r="N787" s="45"/>
      <c r="O787" s="38"/>
    </row>
    <row r="788" spans="3:15" ht="17" x14ac:dyDescent="0.4">
      <c r="C788" s="28"/>
      <c r="D788" s="23"/>
      <c r="K788" s="26"/>
      <c r="L788" s="37"/>
      <c r="M788" s="38"/>
      <c r="N788" s="45"/>
      <c r="O788" s="38"/>
    </row>
    <row r="789" spans="3:15" ht="17" x14ac:dyDescent="0.4">
      <c r="C789" s="28"/>
      <c r="D789" s="23"/>
      <c r="K789" s="26"/>
      <c r="L789" s="37"/>
      <c r="M789" s="38"/>
      <c r="N789" s="45"/>
      <c r="O789" s="38"/>
    </row>
    <row r="790" spans="3:15" ht="17" x14ac:dyDescent="0.4">
      <c r="C790" s="28"/>
      <c r="D790" s="23"/>
      <c r="K790" s="26"/>
      <c r="L790" s="37"/>
      <c r="M790" s="38"/>
      <c r="N790" s="45"/>
      <c r="O790" s="38"/>
    </row>
    <row r="791" spans="3:15" ht="17" x14ac:dyDescent="0.4">
      <c r="C791" s="28"/>
      <c r="D791" s="24"/>
      <c r="K791" s="26"/>
      <c r="L791" s="37"/>
      <c r="M791" s="38"/>
      <c r="N791" s="45"/>
      <c r="O791" s="38"/>
    </row>
    <row r="792" spans="3:15" ht="17" x14ac:dyDescent="0.4">
      <c r="C792" s="28"/>
      <c r="D792" s="24"/>
      <c r="K792" s="26"/>
      <c r="L792" s="37"/>
      <c r="M792" s="38"/>
      <c r="N792" s="45"/>
      <c r="O792" s="38"/>
    </row>
    <row r="793" spans="3:15" ht="17" x14ac:dyDescent="0.4">
      <c r="C793" s="28"/>
      <c r="D793" s="24"/>
      <c r="K793" s="26"/>
      <c r="L793" s="37"/>
      <c r="M793" s="38"/>
      <c r="N793" s="45"/>
      <c r="O793" s="38"/>
    </row>
    <row r="794" spans="3:15" ht="17" x14ac:dyDescent="0.4">
      <c r="C794" s="28"/>
      <c r="D794" s="24"/>
      <c r="K794" s="26"/>
      <c r="L794" s="37"/>
      <c r="M794" s="38"/>
      <c r="N794" s="45"/>
      <c r="O794" s="38"/>
    </row>
    <row r="795" spans="3:15" ht="17" x14ac:dyDescent="0.4">
      <c r="C795" s="28"/>
      <c r="D795" s="24"/>
      <c r="K795" s="26"/>
      <c r="L795" s="37"/>
      <c r="M795" s="38"/>
      <c r="N795" s="45"/>
      <c r="O795" s="38"/>
    </row>
    <row r="796" spans="3:15" ht="17" x14ac:dyDescent="0.4">
      <c r="C796" s="28"/>
      <c r="D796" s="24"/>
      <c r="K796" s="26"/>
      <c r="L796" s="37"/>
      <c r="M796" s="38"/>
      <c r="N796" s="45"/>
      <c r="O796" s="38"/>
    </row>
    <row r="797" spans="3:15" ht="17" x14ac:dyDescent="0.4">
      <c r="C797" s="28"/>
      <c r="D797" s="24"/>
      <c r="K797" s="26"/>
      <c r="L797" s="37"/>
      <c r="M797" s="38"/>
      <c r="N797" s="45"/>
      <c r="O797" s="38"/>
    </row>
    <row r="798" spans="3:15" ht="17" x14ac:dyDescent="0.4">
      <c r="C798" s="28"/>
      <c r="D798" s="24"/>
      <c r="K798" s="26"/>
      <c r="L798" s="37"/>
      <c r="M798" s="38"/>
      <c r="N798" s="45"/>
      <c r="O798" s="38"/>
    </row>
    <row r="799" spans="3:15" ht="17" x14ac:dyDescent="0.4">
      <c r="C799" s="28"/>
      <c r="D799" s="24"/>
      <c r="K799" s="26"/>
      <c r="L799" s="37"/>
      <c r="M799" s="38"/>
      <c r="N799" s="45"/>
      <c r="O799" s="38"/>
    </row>
    <row r="800" spans="3:15" ht="17" x14ac:dyDescent="0.4">
      <c r="C800" s="28"/>
      <c r="D800" s="24"/>
      <c r="K800" s="26"/>
      <c r="L800" s="37"/>
      <c r="M800" s="38"/>
      <c r="N800" s="45"/>
      <c r="O800" s="38"/>
    </row>
    <row r="801" spans="3:15" ht="17" x14ac:dyDescent="0.4">
      <c r="C801" s="28"/>
      <c r="D801" s="24"/>
      <c r="K801" s="26"/>
      <c r="L801" s="37"/>
      <c r="M801" s="38"/>
      <c r="N801" s="45"/>
      <c r="O801" s="38"/>
    </row>
    <row r="802" spans="3:15" ht="17" x14ac:dyDescent="0.4">
      <c r="C802" s="28"/>
      <c r="D802" s="24"/>
      <c r="K802" s="26"/>
      <c r="L802" s="37"/>
      <c r="M802" s="38"/>
      <c r="N802" s="45"/>
      <c r="O802" s="38"/>
    </row>
    <row r="803" spans="3:15" ht="17" x14ac:dyDescent="0.4">
      <c r="C803" s="28"/>
      <c r="D803" s="24"/>
      <c r="K803" s="26"/>
      <c r="L803" s="37"/>
      <c r="M803" s="38"/>
      <c r="N803" s="45"/>
      <c r="O803" s="38"/>
    </row>
    <row r="804" spans="3:15" ht="17" x14ac:dyDescent="0.4">
      <c r="C804" s="28"/>
      <c r="D804" s="24"/>
      <c r="K804" s="26"/>
      <c r="L804" s="37"/>
      <c r="M804" s="38"/>
      <c r="N804" s="45"/>
      <c r="O804" s="38"/>
    </row>
    <row r="805" spans="3:15" ht="17" x14ac:dyDescent="0.4">
      <c r="C805" s="28"/>
      <c r="D805" s="24"/>
      <c r="K805" s="26"/>
      <c r="L805" s="37"/>
      <c r="M805" s="38"/>
      <c r="N805" s="45"/>
      <c r="O805" s="38"/>
    </row>
    <row r="806" spans="3:15" ht="17" x14ac:dyDescent="0.4">
      <c r="C806" s="28"/>
      <c r="D806" s="24"/>
      <c r="K806" s="26"/>
      <c r="L806" s="37"/>
      <c r="M806" s="38"/>
      <c r="N806" s="45"/>
      <c r="O806" s="38"/>
    </row>
    <row r="807" spans="3:15" ht="17" x14ac:dyDescent="0.4">
      <c r="C807" s="28"/>
      <c r="D807" s="24"/>
      <c r="K807" s="26"/>
      <c r="L807" s="37"/>
      <c r="M807" s="38"/>
      <c r="N807" s="45"/>
      <c r="O807" s="38"/>
    </row>
    <row r="808" spans="3:15" ht="17" x14ac:dyDescent="0.4">
      <c r="C808" s="28"/>
      <c r="D808" s="24"/>
      <c r="K808" s="26"/>
      <c r="L808" s="37"/>
      <c r="M808" s="38"/>
      <c r="N808" s="45"/>
      <c r="O808" s="38"/>
    </row>
    <row r="809" spans="3:15" ht="17" x14ac:dyDescent="0.4">
      <c r="C809" s="28"/>
      <c r="D809" s="24"/>
      <c r="K809" s="26"/>
      <c r="L809" s="37"/>
      <c r="M809" s="38"/>
      <c r="N809" s="45"/>
      <c r="O809" s="38"/>
    </row>
    <row r="810" spans="3:15" ht="17" x14ac:dyDescent="0.4">
      <c r="C810" s="28"/>
      <c r="D810" s="24"/>
      <c r="K810" s="26"/>
      <c r="L810" s="37"/>
      <c r="M810" s="38"/>
      <c r="N810" s="45"/>
      <c r="O810" s="38"/>
    </row>
    <row r="811" spans="3:15" ht="17" x14ac:dyDescent="0.4">
      <c r="C811" s="28"/>
      <c r="D811" s="24"/>
      <c r="K811" s="26"/>
      <c r="L811" s="37"/>
      <c r="M811" s="38"/>
      <c r="N811" s="45"/>
      <c r="O811" s="38"/>
    </row>
    <row r="812" spans="3:15" ht="17" x14ac:dyDescent="0.4">
      <c r="C812" s="28"/>
      <c r="D812" s="24"/>
      <c r="K812" s="26"/>
      <c r="L812" s="37"/>
      <c r="M812" s="38"/>
      <c r="N812" s="45"/>
      <c r="O812" s="38"/>
    </row>
    <row r="813" spans="3:15" ht="17" x14ac:dyDescent="0.4">
      <c r="C813" s="28"/>
      <c r="D813" s="24"/>
      <c r="K813" s="26"/>
      <c r="L813" s="37"/>
      <c r="M813" s="38"/>
      <c r="N813" s="45"/>
      <c r="O813" s="38"/>
    </row>
    <row r="814" spans="3:15" ht="17" x14ac:dyDescent="0.4">
      <c r="C814" s="28"/>
      <c r="D814" s="24"/>
      <c r="K814" s="26"/>
      <c r="L814" s="37"/>
      <c r="M814" s="38"/>
      <c r="N814" s="45"/>
      <c r="O814" s="38"/>
    </row>
    <row r="815" spans="3:15" ht="17" x14ac:dyDescent="0.4">
      <c r="C815" s="28"/>
      <c r="D815" s="24"/>
      <c r="K815" s="26"/>
      <c r="L815" s="37"/>
      <c r="M815" s="38"/>
      <c r="N815" s="45"/>
      <c r="O815" s="38"/>
    </row>
    <row r="816" spans="3:15" ht="17" x14ac:dyDescent="0.4">
      <c r="C816" s="28"/>
      <c r="D816" s="24"/>
      <c r="K816" s="26"/>
      <c r="L816" s="37"/>
      <c r="M816" s="38"/>
      <c r="N816" s="45"/>
      <c r="O816" s="38"/>
    </row>
    <row r="817" spans="3:15" ht="17" x14ac:dyDescent="0.4">
      <c r="C817" s="28"/>
      <c r="D817" s="24"/>
      <c r="K817" s="26"/>
      <c r="L817" s="37"/>
      <c r="M817" s="38"/>
      <c r="N817" s="45"/>
      <c r="O817" s="38"/>
    </row>
    <row r="818" spans="3:15" ht="17" x14ac:dyDescent="0.4">
      <c r="C818" s="28"/>
      <c r="D818" s="24"/>
      <c r="K818" s="26"/>
      <c r="L818" s="37"/>
      <c r="M818" s="38"/>
      <c r="N818" s="45"/>
      <c r="O818" s="38"/>
    </row>
    <row r="819" spans="3:15" ht="17" x14ac:dyDescent="0.4">
      <c r="C819" s="28"/>
      <c r="D819" s="24"/>
      <c r="K819" s="26"/>
      <c r="L819" s="37"/>
      <c r="M819" s="38"/>
      <c r="N819" s="45"/>
      <c r="O819" s="38"/>
    </row>
    <row r="820" spans="3:15" ht="17" x14ac:dyDescent="0.4">
      <c r="C820" s="28"/>
      <c r="D820" s="24"/>
      <c r="K820" s="26"/>
      <c r="L820" s="37"/>
      <c r="M820" s="38"/>
      <c r="N820" s="45"/>
      <c r="O820" s="38"/>
    </row>
    <row r="821" spans="3:15" ht="17" x14ac:dyDescent="0.4">
      <c r="C821" s="28"/>
      <c r="D821" s="24"/>
      <c r="K821" s="26"/>
      <c r="L821" s="37"/>
      <c r="M821" s="38"/>
      <c r="N821" s="45"/>
      <c r="O821" s="38"/>
    </row>
    <row r="822" spans="3:15" ht="17" x14ac:dyDescent="0.4">
      <c r="C822" s="28"/>
      <c r="D822" s="22"/>
      <c r="K822" s="26"/>
      <c r="L822" s="37"/>
      <c r="M822" s="38"/>
      <c r="N822" s="45"/>
      <c r="O822" s="38"/>
    </row>
    <row r="823" spans="3:15" ht="17" x14ac:dyDescent="0.4">
      <c r="C823" s="28"/>
      <c r="D823" s="22"/>
      <c r="K823" s="26"/>
      <c r="L823" s="37"/>
      <c r="M823" s="38"/>
      <c r="N823" s="45"/>
      <c r="O823" s="38"/>
    </row>
    <row r="824" spans="3:15" ht="17" x14ac:dyDescent="0.4">
      <c r="C824" s="28"/>
      <c r="D824" s="22"/>
      <c r="K824" s="26"/>
      <c r="L824" s="37"/>
      <c r="M824" s="38"/>
      <c r="N824" s="45"/>
      <c r="O824" s="38"/>
    </row>
    <row r="825" spans="3:15" ht="17" x14ac:dyDescent="0.4">
      <c r="C825" s="28"/>
      <c r="D825" s="22"/>
      <c r="K825" s="26"/>
      <c r="L825" s="37"/>
      <c r="M825" s="38"/>
      <c r="N825" s="45"/>
      <c r="O825" s="38"/>
    </row>
    <row r="826" spans="3:15" ht="17" x14ac:dyDescent="0.4">
      <c r="C826" s="28"/>
      <c r="D826" s="22"/>
      <c r="K826" s="26"/>
      <c r="L826" s="37"/>
      <c r="M826" s="38"/>
      <c r="N826" s="45"/>
      <c r="O826" s="38"/>
    </row>
    <row r="827" spans="3:15" ht="17" x14ac:dyDescent="0.4">
      <c r="C827" s="28"/>
      <c r="D827" s="22"/>
      <c r="K827" s="26"/>
      <c r="L827" s="37"/>
      <c r="M827" s="38"/>
      <c r="N827" s="45"/>
      <c r="O827" s="38"/>
    </row>
    <row r="828" spans="3:15" ht="17" x14ac:dyDescent="0.4">
      <c r="C828" s="28"/>
      <c r="D828" s="22"/>
      <c r="K828" s="26"/>
      <c r="L828" s="37"/>
      <c r="M828" s="38"/>
      <c r="N828" s="45"/>
      <c r="O828" s="38"/>
    </row>
    <row r="829" spans="3:15" ht="17" x14ac:dyDescent="0.4">
      <c r="C829" s="28"/>
      <c r="D829" s="22"/>
      <c r="K829" s="26"/>
      <c r="L829" s="37"/>
      <c r="M829" s="38"/>
      <c r="N829" s="45"/>
      <c r="O829" s="38"/>
    </row>
    <row r="830" spans="3:15" ht="17" x14ac:dyDescent="0.4">
      <c r="C830" s="28"/>
      <c r="D830" s="22"/>
      <c r="K830" s="26"/>
      <c r="L830" s="37"/>
      <c r="M830" s="38"/>
      <c r="N830" s="45"/>
      <c r="O830" s="38"/>
    </row>
    <row r="831" spans="3:15" ht="17" x14ac:dyDescent="0.4">
      <c r="C831" s="28"/>
      <c r="D831" s="22"/>
      <c r="K831" s="26"/>
      <c r="L831" s="37"/>
      <c r="M831" s="38"/>
      <c r="N831" s="45"/>
      <c r="O831" s="38"/>
    </row>
    <row r="832" spans="3:15" ht="17" x14ac:dyDescent="0.4">
      <c r="C832" s="28"/>
      <c r="D832" s="22"/>
      <c r="K832" s="26"/>
      <c r="L832" s="37"/>
      <c r="M832" s="38"/>
      <c r="N832" s="45"/>
      <c r="O832" s="38"/>
    </row>
    <row r="833" spans="3:15" ht="17" x14ac:dyDescent="0.4">
      <c r="C833" s="28"/>
      <c r="D833" s="22"/>
      <c r="K833" s="26"/>
      <c r="L833" s="37"/>
      <c r="M833" s="38"/>
      <c r="N833" s="45"/>
      <c r="O833" s="38"/>
    </row>
    <row r="834" spans="3:15" ht="17" x14ac:dyDescent="0.4">
      <c r="C834" s="28"/>
      <c r="D834" s="22"/>
      <c r="K834" s="26"/>
      <c r="L834" s="37"/>
      <c r="M834" s="38"/>
      <c r="N834" s="45"/>
      <c r="O834" s="38"/>
    </row>
    <row r="835" spans="3:15" ht="17" x14ac:dyDescent="0.4">
      <c r="C835" s="28"/>
      <c r="D835" s="22"/>
      <c r="K835" s="26"/>
      <c r="L835" s="37"/>
      <c r="M835" s="38"/>
      <c r="N835" s="45"/>
      <c r="O835" s="38"/>
    </row>
    <row r="836" spans="3:15" ht="17" x14ac:dyDescent="0.4">
      <c r="C836" s="28"/>
      <c r="D836" s="22"/>
      <c r="K836" s="26"/>
      <c r="L836" s="37"/>
      <c r="M836" s="38"/>
      <c r="N836" s="45"/>
      <c r="O836" s="38"/>
    </row>
    <row r="837" spans="3:15" ht="17" x14ac:dyDescent="0.4">
      <c r="C837" s="28"/>
      <c r="D837" s="22"/>
      <c r="K837" s="26"/>
      <c r="L837" s="37"/>
      <c r="M837" s="38"/>
      <c r="N837" s="45"/>
      <c r="O837" s="38"/>
    </row>
    <row r="838" spans="3:15" ht="17" x14ac:dyDescent="0.4">
      <c r="C838" s="28"/>
      <c r="D838" s="22"/>
      <c r="K838" s="26"/>
      <c r="L838" s="37"/>
      <c r="M838" s="38"/>
      <c r="N838" s="45"/>
      <c r="O838" s="38"/>
    </row>
    <row r="839" spans="3:15" ht="17" x14ac:dyDescent="0.4">
      <c r="C839" s="28"/>
      <c r="D839" s="22"/>
      <c r="K839" s="26"/>
      <c r="L839" s="37"/>
      <c r="M839" s="38"/>
      <c r="N839" s="45"/>
      <c r="O839" s="38"/>
    </row>
    <row r="840" spans="3:15" ht="17" x14ac:dyDescent="0.4">
      <c r="C840" s="28"/>
      <c r="D840" s="22"/>
      <c r="K840" s="26"/>
      <c r="L840" s="37"/>
      <c r="M840" s="38"/>
      <c r="N840" s="45"/>
      <c r="O840" s="38"/>
    </row>
    <row r="841" spans="3:15" ht="17" x14ac:dyDescent="0.4">
      <c r="C841" s="28"/>
      <c r="D841" s="22"/>
      <c r="K841" s="26"/>
      <c r="L841" s="37"/>
      <c r="M841" s="38"/>
      <c r="N841" s="45"/>
      <c r="O841" s="38"/>
    </row>
    <row r="842" spans="3:15" ht="17" x14ac:dyDescent="0.4">
      <c r="C842" s="28"/>
      <c r="D842" s="22"/>
      <c r="K842" s="26"/>
      <c r="L842" s="37"/>
      <c r="M842" s="38"/>
      <c r="N842" s="45"/>
      <c r="O842" s="38"/>
    </row>
    <row r="843" spans="3:15" ht="17" x14ac:dyDescent="0.4">
      <c r="C843" s="28"/>
      <c r="D843" s="22"/>
      <c r="K843" s="26"/>
      <c r="L843" s="37"/>
      <c r="M843" s="38"/>
      <c r="N843" s="45"/>
      <c r="O843" s="38"/>
    </row>
    <row r="844" spans="3:15" ht="17" x14ac:dyDescent="0.4">
      <c r="C844" s="28"/>
      <c r="D844" s="22"/>
      <c r="K844" s="26"/>
      <c r="L844" s="37"/>
      <c r="M844" s="38"/>
      <c r="N844" s="45"/>
      <c r="O844" s="38"/>
    </row>
    <row r="845" spans="3:15" ht="17" x14ac:dyDescent="0.4">
      <c r="C845" s="28"/>
      <c r="D845" s="22"/>
      <c r="K845" s="26"/>
      <c r="L845" s="37"/>
      <c r="M845" s="38"/>
      <c r="N845" s="45"/>
      <c r="O845" s="38"/>
    </row>
    <row r="846" spans="3:15" ht="17" x14ac:dyDescent="0.4">
      <c r="C846" s="28"/>
      <c r="D846" s="22"/>
      <c r="K846" s="26"/>
      <c r="L846" s="37"/>
      <c r="M846" s="38"/>
      <c r="N846" s="45"/>
      <c r="O846" s="38"/>
    </row>
    <row r="847" spans="3:15" ht="17" x14ac:dyDescent="0.4">
      <c r="C847" s="28"/>
      <c r="D847" s="22"/>
      <c r="K847" s="26"/>
      <c r="L847" s="37"/>
      <c r="M847" s="38"/>
      <c r="N847" s="45"/>
      <c r="O847" s="38"/>
    </row>
    <row r="848" spans="3:15" ht="17" x14ac:dyDescent="0.4">
      <c r="C848" s="28"/>
      <c r="D848" s="22"/>
      <c r="K848" s="26"/>
      <c r="L848" s="37"/>
      <c r="M848" s="38"/>
      <c r="N848" s="45"/>
      <c r="O848" s="38"/>
    </row>
    <row r="849" spans="3:15" ht="17" x14ac:dyDescent="0.4">
      <c r="C849" s="28"/>
      <c r="D849" s="22"/>
      <c r="K849" s="26"/>
      <c r="L849" s="37"/>
      <c r="M849" s="38"/>
      <c r="N849" s="45"/>
      <c r="O849" s="38"/>
    </row>
    <row r="850" spans="3:15" ht="17" x14ac:dyDescent="0.4">
      <c r="C850" s="28"/>
      <c r="D850" s="22"/>
      <c r="K850" s="26"/>
      <c r="L850" s="37"/>
      <c r="M850" s="38"/>
      <c r="N850" s="45"/>
      <c r="O850" s="38"/>
    </row>
    <row r="851" spans="3:15" ht="17" x14ac:dyDescent="0.4">
      <c r="C851" s="28"/>
      <c r="D851" s="22"/>
      <c r="K851" s="26"/>
      <c r="L851" s="37"/>
      <c r="M851" s="38"/>
      <c r="N851" s="45"/>
      <c r="O851" s="38"/>
    </row>
    <row r="852" spans="3:15" ht="17" x14ac:dyDescent="0.4">
      <c r="C852" s="28"/>
      <c r="D852" s="22"/>
      <c r="K852" s="26"/>
      <c r="L852" s="37"/>
      <c r="M852" s="38"/>
      <c r="N852" s="45"/>
      <c r="O852" s="38"/>
    </row>
    <row r="853" spans="3:15" ht="17" x14ac:dyDescent="0.4">
      <c r="C853" s="28"/>
      <c r="D853" s="22"/>
      <c r="K853" s="26"/>
      <c r="L853" s="37"/>
      <c r="M853" s="38"/>
      <c r="N853" s="45"/>
      <c r="O853" s="38"/>
    </row>
    <row r="854" spans="3:15" ht="17" x14ac:dyDescent="0.4">
      <c r="C854" s="28"/>
      <c r="D854" s="22"/>
      <c r="K854" s="26"/>
      <c r="L854" s="37"/>
      <c r="M854" s="38"/>
      <c r="N854" s="45"/>
      <c r="O854" s="38"/>
    </row>
    <row r="855" spans="3:15" ht="17" x14ac:dyDescent="0.4">
      <c r="C855" s="28"/>
      <c r="D855" s="22"/>
      <c r="K855" s="26"/>
      <c r="L855" s="37"/>
      <c r="M855" s="38"/>
      <c r="N855" s="45"/>
      <c r="O855" s="38"/>
    </row>
    <row r="856" spans="3:15" ht="17" x14ac:dyDescent="0.4">
      <c r="C856" s="28"/>
      <c r="D856" s="22"/>
      <c r="K856" s="26"/>
      <c r="L856" s="37"/>
      <c r="M856" s="38"/>
      <c r="N856" s="45"/>
      <c r="O856" s="38"/>
    </row>
    <row r="857" spans="3:15" ht="17" x14ac:dyDescent="0.4">
      <c r="C857" s="28"/>
      <c r="D857" s="22"/>
      <c r="K857" s="26"/>
      <c r="L857" s="37"/>
      <c r="M857" s="38"/>
      <c r="N857" s="45"/>
      <c r="O857" s="38"/>
    </row>
    <row r="858" spans="3:15" ht="17" x14ac:dyDescent="0.4">
      <c r="C858" s="28"/>
      <c r="D858" s="22"/>
      <c r="K858" s="26"/>
      <c r="L858" s="37"/>
      <c r="M858" s="38"/>
      <c r="N858" s="45"/>
      <c r="O858" s="38"/>
    </row>
    <row r="859" spans="3:15" ht="17" x14ac:dyDescent="0.4">
      <c r="C859" s="28"/>
      <c r="D859" s="22"/>
      <c r="K859" s="26"/>
      <c r="L859" s="37"/>
      <c r="M859" s="38"/>
      <c r="N859" s="45"/>
      <c r="O859" s="38"/>
    </row>
    <row r="860" spans="3:15" ht="17" x14ac:dyDescent="0.4">
      <c r="C860" s="28"/>
      <c r="D860" s="22"/>
      <c r="K860" s="26"/>
      <c r="L860" s="37"/>
      <c r="M860" s="38"/>
      <c r="N860" s="45"/>
      <c r="O860" s="38"/>
    </row>
    <row r="861" spans="3:15" ht="17" x14ac:dyDescent="0.4">
      <c r="C861" s="28"/>
      <c r="D861" s="22"/>
      <c r="K861" s="26"/>
      <c r="L861" s="37"/>
      <c r="M861" s="38"/>
      <c r="N861" s="45"/>
      <c r="O861" s="38"/>
    </row>
    <row r="862" spans="3:15" ht="17" x14ac:dyDescent="0.4">
      <c r="C862" s="28"/>
      <c r="D862" s="22"/>
      <c r="K862" s="26"/>
      <c r="L862" s="37"/>
      <c r="M862" s="38"/>
      <c r="N862" s="45"/>
      <c r="O862" s="38"/>
    </row>
    <row r="863" spans="3:15" ht="17" x14ac:dyDescent="0.4">
      <c r="C863" s="28"/>
      <c r="D863" s="22"/>
      <c r="K863" s="26"/>
      <c r="L863" s="37"/>
      <c r="M863" s="38"/>
      <c r="N863" s="45"/>
      <c r="O863" s="38"/>
    </row>
    <row r="864" spans="3:15" ht="17" x14ac:dyDescent="0.4">
      <c r="C864" s="28"/>
      <c r="D864" s="22"/>
      <c r="K864" s="26"/>
      <c r="L864" s="37"/>
      <c r="M864" s="38"/>
      <c r="N864" s="45"/>
      <c r="O864" s="38"/>
    </row>
    <row r="865" spans="3:15" ht="17" x14ac:dyDescent="0.4">
      <c r="C865" s="28"/>
      <c r="D865" s="22"/>
      <c r="K865" s="26"/>
      <c r="L865" s="37"/>
      <c r="M865" s="38"/>
      <c r="N865" s="45"/>
      <c r="O865" s="38"/>
    </row>
    <row r="866" spans="3:15" ht="17" x14ac:dyDescent="0.4">
      <c r="C866" s="28"/>
      <c r="D866" s="22"/>
      <c r="K866" s="26"/>
      <c r="L866" s="37"/>
      <c r="M866" s="38"/>
      <c r="N866" s="45"/>
      <c r="O866" s="38"/>
    </row>
    <row r="867" spans="3:15" ht="17" x14ac:dyDescent="0.4">
      <c r="C867" s="28"/>
      <c r="D867" s="22"/>
      <c r="K867" s="26"/>
      <c r="L867" s="37"/>
      <c r="M867" s="38"/>
      <c r="N867" s="45"/>
      <c r="O867" s="38"/>
    </row>
    <row r="868" spans="3:15" ht="17" x14ac:dyDescent="0.4">
      <c r="C868" s="28"/>
      <c r="D868" s="22"/>
      <c r="K868" s="26"/>
      <c r="L868" s="37"/>
      <c r="M868" s="38"/>
      <c r="N868" s="45"/>
      <c r="O868" s="38"/>
    </row>
    <row r="869" spans="3:15" ht="17" x14ac:dyDescent="0.4">
      <c r="C869" s="28"/>
      <c r="D869" s="22"/>
      <c r="K869" s="26"/>
      <c r="L869" s="37"/>
      <c r="M869" s="38"/>
      <c r="N869" s="45"/>
      <c r="O869" s="38"/>
    </row>
    <row r="870" spans="3:15" ht="17" x14ac:dyDescent="0.4">
      <c r="C870" s="28"/>
      <c r="D870" s="22"/>
      <c r="K870" s="26"/>
      <c r="L870" s="37"/>
      <c r="M870" s="38"/>
      <c r="N870" s="45"/>
      <c r="O870" s="38"/>
    </row>
    <row r="871" spans="3:15" ht="17" x14ac:dyDescent="0.4">
      <c r="C871" s="28"/>
      <c r="D871" s="22"/>
      <c r="K871" s="26"/>
      <c r="L871" s="37"/>
      <c r="M871" s="38"/>
      <c r="N871" s="45"/>
      <c r="O871" s="38"/>
    </row>
    <row r="872" spans="3:15" ht="17" x14ac:dyDescent="0.4">
      <c r="C872" s="28"/>
      <c r="D872" s="22"/>
      <c r="K872" s="26"/>
      <c r="L872" s="37"/>
      <c r="M872" s="38"/>
      <c r="N872" s="45"/>
      <c r="O872" s="38"/>
    </row>
    <row r="873" spans="3:15" ht="17" x14ac:dyDescent="0.4">
      <c r="C873" s="28"/>
      <c r="D873" s="22"/>
      <c r="K873" s="26"/>
      <c r="L873" s="37"/>
      <c r="M873" s="38"/>
      <c r="N873" s="45"/>
      <c r="O873" s="38"/>
    </row>
    <row r="874" spans="3:15" ht="17" x14ac:dyDescent="0.4">
      <c r="C874" s="28"/>
      <c r="D874" s="22"/>
      <c r="K874" s="26"/>
      <c r="L874" s="37"/>
      <c r="M874" s="38"/>
      <c r="N874" s="45"/>
      <c r="O874" s="38"/>
    </row>
    <row r="875" spans="3:15" ht="17" x14ac:dyDescent="0.4">
      <c r="C875" s="28"/>
      <c r="D875" s="22"/>
      <c r="K875" s="26"/>
      <c r="L875" s="37"/>
      <c r="M875" s="38"/>
      <c r="N875" s="45"/>
      <c r="O875" s="38"/>
    </row>
    <row r="876" spans="3:15" ht="17" x14ac:dyDescent="0.4">
      <c r="C876" s="28"/>
      <c r="D876" s="22"/>
      <c r="K876" s="26"/>
      <c r="L876" s="37"/>
      <c r="M876" s="38"/>
      <c r="N876" s="45"/>
      <c r="O876" s="38"/>
    </row>
    <row r="877" spans="3:15" ht="17" x14ac:dyDescent="0.4">
      <c r="C877" s="28"/>
      <c r="D877" s="22"/>
      <c r="K877" s="26"/>
      <c r="L877" s="37"/>
      <c r="M877" s="38"/>
      <c r="N877" s="45"/>
      <c r="O877" s="38"/>
    </row>
    <row r="878" spans="3:15" ht="17" x14ac:dyDescent="0.4">
      <c r="C878" s="28"/>
      <c r="D878" s="22"/>
      <c r="K878" s="26"/>
      <c r="L878" s="37"/>
      <c r="M878" s="38"/>
      <c r="N878" s="45"/>
      <c r="O878" s="38"/>
    </row>
    <row r="879" spans="3:15" ht="17" x14ac:dyDescent="0.4">
      <c r="C879" s="28"/>
      <c r="D879" s="22"/>
      <c r="K879" s="26"/>
      <c r="L879" s="37"/>
      <c r="M879" s="38"/>
      <c r="N879" s="45"/>
      <c r="O879" s="38"/>
    </row>
    <row r="880" spans="3:15" ht="17" x14ac:dyDescent="0.4">
      <c r="C880" s="28"/>
      <c r="D880" s="22"/>
      <c r="K880" s="26"/>
      <c r="L880" s="37"/>
      <c r="M880" s="38"/>
      <c r="N880" s="45"/>
      <c r="O880" s="38"/>
    </row>
    <row r="881" spans="3:15" ht="17" x14ac:dyDescent="0.4">
      <c r="C881" s="28"/>
      <c r="D881" s="22"/>
      <c r="K881" s="26"/>
      <c r="L881" s="37"/>
      <c r="M881" s="38"/>
      <c r="N881" s="45"/>
      <c r="O881" s="38"/>
    </row>
    <row r="882" spans="3:15" ht="17" x14ac:dyDescent="0.4">
      <c r="C882" s="28"/>
      <c r="D882" s="22"/>
      <c r="K882" s="26"/>
      <c r="L882" s="37"/>
      <c r="M882" s="38"/>
      <c r="N882" s="45"/>
      <c r="O882" s="38"/>
    </row>
    <row r="883" spans="3:15" ht="17" x14ac:dyDescent="0.4">
      <c r="C883" s="28"/>
      <c r="D883" s="22"/>
      <c r="K883" s="26"/>
      <c r="L883" s="37"/>
      <c r="M883" s="38"/>
      <c r="N883" s="45"/>
      <c r="O883" s="38"/>
    </row>
    <row r="884" spans="3:15" ht="17" x14ac:dyDescent="0.4">
      <c r="C884" s="28"/>
      <c r="D884" s="22"/>
      <c r="K884" s="26"/>
      <c r="L884" s="37"/>
      <c r="M884" s="38"/>
      <c r="N884" s="45"/>
      <c r="O884" s="38"/>
    </row>
    <row r="885" spans="3:15" ht="17" x14ac:dyDescent="0.4">
      <c r="C885" s="28"/>
      <c r="D885" s="22"/>
      <c r="K885" s="26"/>
      <c r="L885" s="37"/>
      <c r="M885" s="38"/>
      <c r="N885" s="45"/>
      <c r="O885" s="38"/>
    </row>
    <row r="886" spans="3:15" ht="17" x14ac:dyDescent="0.4">
      <c r="C886" s="28"/>
      <c r="D886" s="22"/>
      <c r="K886" s="26"/>
      <c r="L886" s="37"/>
      <c r="M886" s="38"/>
      <c r="N886" s="45"/>
      <c r="O886" s="38"/>
    </row>
    <row r="887" spans="3:15" ht="17" x14ac:dyDescent="0.4">
      <c r="C887" s="28"/>
      <c r="D887" s="22"/>
      <c r="K887" s="26"/>
      <c r="L887" s="37"/>
      <c r="M887" s="38"/>
      <c r="N887" s="45"/>
      <c r="O887" s="38"/>
    </row>
    <row r="888" spans="3:15" ht="17" x14ac:dyDescent="0.4">
      <c r="C888" s="28"/>
      <c r="D888" s="22"/>
      <c r="K888" s="26"/>
      <c r="L888" s="37"/>
      <c r="M888" s="38"/>
      <c r="N888" s="45"/>
      <c r="O888" s="38"/>
    </row>
    <row r="889" spans="3:15" ht="17" x14ac:dyDescent="0.4">
      <c r="C889" s="28"/>
      <c r="D889" s="22"/>
      <c r="K889" s="26"/>
      <c r="L889" s="37"/>
      <c r="M889" s="38"/>
      <c r="N889" s="45"/>
      <c r="O889" s="38"/>
    </row>
    <row r="890" spans="3:15" ht="17" x14ac:dyDescent="0.4">
      <c r="C890" s="28"/>
      <c r="D890" s="22"/>
      <c r="K890" s="26"/>
      <c r="L890" s="37"/>
      <c r="M890" s="38"/>
      <c r="N890" s="45"/>
      <c r="O890" s="38"/>
    </row>
    <row r="891" spans="3:15" ht="17" x14ac:dyDescent="0.4">
      <c r="C891" s="28"/>
      <c r="D891" s="22"/>
      <c r="K891" s="26"/>
      <c r="L891" s="37"/>
      <c r="M891" s="38"/>
      <c r="N891" s="45"/>
      <c r="O891" s="38"/>
    </row>
    <row r="892" spans="3:15" ht="17" x14ac:dyDescent="0.4">
      <c r="C892" s="28"/>
      <c r="D892" s="22"/>
      <c r="K892" s="26"/>
      <c r="L892" s="37"/>
      <c r="M892" s="38"/>
      <c r="N892" s="45"/>
      <c r="O892" s="38"/>
    </row>
    <row r="893" spans="3:15" ht="17" x14ac:dyDescent="0.4">
      <c r="C893" s="28"/>
      <c r="D893" s="22"/>
      <c r="K893" s="26"/>
      <c r="L893" s="37"/>
      <c r="M893" s="38"/>
      <c r="N893" s="45"/>
      <c r="O893" s="38"/>
    </row>
    <row r="894" spans="3:15" ht="17" x14ac:dyDescent="0.4">
      <c r="C894" s="28"/>
      <c r="D894" s="22"/>
      <c r="K894" s="26"/>
      <c r="L894" s="37"/>
      <c r="M894" s="38"/>
      <c r="N894" s="45"/>
      <c r="O894" s="38"/>
    </row>
    <row r="895" spans="3:15" ht="17" x14ac:dyDescent="0.4">
      <c r="C895" s="28"/>
      <c r="D895" s="22"/>
      <c r="K895" s="26"/>
      <c r="L895" s="37"/>
      <c r="M895" s="38"/>
      <c r="N895" s="45"/>
      <c r="O895" s="38"/>
    </row>
    <row r="896" spans="3:15" ht="17" x14ac:dyDescent="0.4">
      <c r="C896" s="28"/>
      <c r="D896" s="22"/>
      <c r="K896" s="26"/>
      <c r="L896" s="37"/>
      <c r="M896" s="38"/>
      <c r="N896" s="45"/>
      <c r="O896" s="38"/>
    </row>
    <row r="897" spans="3:15" ht="17" x14ac:dyDescent="0.4">
      <c r="C897" s="28"/>
      <c r="D897" s="22"/>
      <c r="K897" s="26"/>
      <c r="L897" s="37"/>
      <c r="M897" s="38"/>
      <c r="N897" s="45"/>
      <c r="O897" s="38"/>
    </row>
    <row r="898" spans="3:15" ht="17" x14ac:dyDescent="0.4">
      <c r="C898" s="28"/>
      <c r="D898" s="22"/>
      <c r="K898" s="26"/>
      <c r="L898" s="37"/>
      <c r="M898" s="38"/>
      <c r="N898" s="45"/>
      <c r="O898" s="38"/>
    </row>
    <row r="899" spans="3:15" ht="17" x14ac:dyDescent="0.4">
      <c r="C899" s="28"/>
      <c r="D899" s="22"/>
      <c r="K899" s="26"/>
      <c r="L899" s="37"/>
      <c r="M899" s="38"/>
      <c r="N899" s="45"/>
      <c r="O899" s="38"/>
    </row>
    <row r="900" spans="3:15" ht="17" x14ac:dyDescent="0.4">
      <c r="C900" s="28"/>
      <c r="D900" s="22"/>
      <c r="K900" s="26"/>
      <c r="L900" s="37"/>
      <c r="M900" s="38"/>
      <c r="N900" s="45"/>
      <c r="O900" s="38"/>
    </row>
    <row r="901" spans="3:15" ht="17" x14ac:dyDescent="0.4">
      <c r="C901" s="28"/>
      <c r="D901" s="22"/>
      <c r="K901" s="26"/>
      <c r="L901" s="37"/>
      <c r="M901" s="38"/>
      <c r="N901" s="45"/>
      <c r="O901" s="38"/>
    </row>
    <row r="902" spans="3:15" ht="17" x14ac:dyDescent="0.4">
      <c r="C902" s="28"/>
      <c r="D902" s="22"/>
      <c r="K902" s="26"/>
      <c r="L902" s="37"/>
      <c r="M902" s="38"/>
      <c r="N902" s="45"/>
      <c r="O902" s="38"/>
    </row>
    <row r="903" spans="3:15" ht="17" x14ac:dyDescent="0.4">
      <c r="C903" s="28"/>
      <c r="D903" s="22"/>
      <c r="K903" s="26"/>
      <c r="L903" s="37"/>
      <c r="M903" s="38"/>
      <c r="N903" s="45"/>
      <c r="O903" s="38"/>
    </row>
    <row r="904" spans="3:15" ht="17" x14ac:dyDescent="0.4">
      <c r="C904" s="28"/>
      <c r="D904" s="22"/>
      <c r="K904" s="26"/>
      <c r="L904" s="37"/>
      <c r="M904" s="38"/>
      <c r="N904" s="45"/>
      <c r="O904" s="38"/>
    </row>
    <row r="905" spans="3:15" ht="17" x14ac:dyDescent="0.4">
      <c r="C905" s="28"/>
      <c r="D905" s="22"/>
      <c r="K905" s="26"/>
      <c r="L905" s="37"/>
      <c r="M905" s="38"/>
      <c r="N905" s="45"/>
      <c r="O905" s="38"/>
    </row>
    <row r="906" spans="3:15" ht="17" x14ac:dyDescent="0.4">
      <c r="C906" s="28"/>
      <c r="D906" s="22"/>
      <c r="K906" s="26"/>
      <c r="L906" s="37"/>
      <c r="M906" s="38"/>
      <c r="N906" s="45"/>
      <c r="O906" s="38"/>
    </row>
    <row r="907" spans="3:15" ht="17" x14ac:dyDescent="0.4">
      <c r="C907" s="28"/>
      <c r="D907" s="22"/>
      <c r="K907" s="26"/>
      <c r="L907" s="37"/>
      <c r="M907" s="38"/>
      <c r="N907" s="45"/>
      <c r="O907" s="38"/>
    </row>
    <row r="908" spans="3:15" ht="17" x14ac:dyDescent="0.4">
      <c r="C908" s="28"/>
      <c r="D908" s="22"/>
      <c r="K908" s="26"/>
      <c r="L908" s="37"/>
      <c r="M908" s="38"/>
      <c r="N908" s="45"/>
      <c r="O908" s="38"/>
    </row>
    <row r="909" spans="3:15" ht="17" x14ac:dyDescent="0.4">
      <c r="C909" s="28"/>
      <c r="D909" s="22"/>
      <c r="K909" s="26"/>
      <c r="L909" s="37"/>
      <c r="M909" s="38"/>
      <c r="N909" s="45"/>
      <c r="O909" s="38"/>
    </row>
    <row r="910" spans="3:15" ht="17" x14ac:dyDescent="0.4">
      <c r="C910" s="28"/>
      <c r="D910" s="22"/>
      <c r="K910" s="26"/>
      <c r="L910" s="37"/>
      <c r="M910" s="38"/>
      <c r="N910" s="45"/>
      <c r="O910" s="38"/>
    </row>
    <row r="911" spans="3:15" ht="17" x14ac:dyDescent="0.4">
      <c r="C911" s="28"/>
      <c r="D911" s="22"/>
      <c r="K911" s="26"/>
      <c r="L911" s="37"/>
      <c r="M911" s="38"/>
      <c r="N911" s="45"/>
      <c r="O911" s="38"/>
    </row>
    <row r="912" spans="3:15" ht="17" x14ac:dyDescent="0.4">
      <c r="C912" s="28"/>
      <c r="D912" s="22"/>
      <c r="K912" s="26"/>
      <c r="L912" s="37"/>
      <c r="M912" s="38"/>
      <c r="N912" s="45"/>
      <c r="O912" s="38"/>
    </row>
    <row r="913" spans="3:15" ht="17" x14ac:dyDescent="0.4">
      <c r="C913" s="28"/>
      <c r="D913" s="22"/>
      <c r="K913" s="26"/>
      <c r="L913" s="37"/>
      <c r="M913" s="38"/>
      <c r="N913" s="45"/>
      <c r="O913" s="38"/>
    </row>
    <row r="914" spans="3:15" ht="17" x14ac:dyDescent="0.4">
      <c r="C914" s="28"/>
      <c r="D914" s="22"/>
      <c r="K914" s="26"/>
      <c r="L914" s="37"/>
      <c r="M914" s="38"/>
      <c r="N914" s="45"/>
      <c r="O914" s="38"/>
    </row>
    <row r="915" spans="3:15" ht="17" x14ac:dyDescent="0.4">
      <c r="C915" s="28"/>
      <c r="D915" s="22"/>
      <c r="K915" s="26"/>
      <c r="L915" s="37"/>
      <c r="M915" s="38"/>
      <c r="N915" s="45"/>
      <c r="O915" s="38"/>
    </row>
    <row r="916" spans="3:15" ht="17" x14ac:dyDescent="0.4">
      <c r="C916" s="28"/>
      <c r="D916" s="22"/>
      <c r="K916" s="26"/>
      <c r="L916" s="37"/>
      <c r="M916" s="38"/>
      <c r="N916" s="45"/>
      <c r="O916" s="38"/>
    </row>
    <row r="917" spans="3:15" ht="17" x14ac:dyDescent="0.4">
      <c r="C917" s="28"/>
      <c r="D917" s="22"/>
      <c r="K917" s="26"/>
      <c r="L917" s="37"/>
      <c r="M917" s="38"/>
      <c r="N917" s="45"/>
      <c r="O917" s="38"/>
    </row>
    <row r="918" spans="3:15" ht="17" x14ac:dyDescent="0.4">
      <c r="C918" s="28"/>
      <c r="D918" s="22"/>
      <c r="K918" s="26"/>
      <c r="L918" s="37"/>
      <c r="M918" s="38"/>
      <c r="N918" s="45"/>
      <c r="O918" s="38"/>
    </row>
    <row r="919" spans="3:15" ht="17" x14ac:dyDescent="0.4">
      <c r="C919" s="28"/>
      <c r="D919" s="22"/>
      <c r="K919" s="26"/>
      <c r="L919" s="37"/>
      <c r="M919" s="38"/>
      <c r="N919" s="45"/>
      <c r="O919" s="38"/>
    </row>
    <row r="920" spans="3:15" ht="17" x14ac:dyDescent="0.4">
      <c r="C920" s="28"/>
      <c r="D920" s="22"/>
      <c r="K920" s="26"/>
      <c r="L920" s="37"/>
      <c r="M920" s="38"/>
      <c r="N920" s="45"/>
      <c r="O920" s="38"/>
    </row>
    <row r="921" spans="3:15" ht="17" x14ac:dyDescent="0.4">
      <c r="C921" s="28"/>
      <c r="D921" s="22"/>
      <c r="K921" s="26"/>
      <c r="L921" s="37"/>
      <c r="M921" s="38"/>
      <c r="N921" s="45"/>
      <c r="O921" s="38"/>
    </row>
    <row r="922" spans="3:15" ht="17" x14ac:dyDescent="0.4">
      <c r="C922" s="28"/>
      <c r="D922" s="22"/>
      <c r="K922" s="26"/>
      <c r="L922" s="37"/>
      <c r="M922" s="38"/>
      <c r="N922" s="45"/>
      <c r="O922" s="38"/>
    </row>
    <row r="923" spans="3:15" ht="17" x14ac:dyDescent="0.4">
      <c r="C923" s="28"/>
      <c r="D923" s="22"/>
      <c r="K923" s="26"/>
      <c r="L923" s="37"/>
      <c r="M923" s="38"/>
      <c r="N923" s="45"/>
      <c r="O923" s="38"/>
    </row>
    <row r="924" spans="3:15" ht="17" x14ac:dyDescent="0.4">
      <c r="C924" s="28"/>
      <c r="D924" s="22"/>
      <c r="K924" s="26"/>
      <c r="L924" s="37"/>
      <c r="M924" s="38"/>
      <c r="N924" s="45"/>
      <c r="O924" s="38"/>
    </row>
    <row r="925" spans="3:15" ht="17" x14ac:dyDescent="0.4">
      <c r="C925" s="28"/>
      <c r="D925" s="22"/>
      <c r="K925" s="26"/>
      <c r="L925" s="37"/>
      <c r="M925" s="38"/>
      <c r="N925" s="45"/>
      <c r="O925" s="38"/>
    </row>
    <row r="926" spans="3:15" ht="17" x14ac:dyDescent="0.4">
      <c r="C926" s="28"/>
      <c r="D926" s="22"/>
      <c r="K926" s="26"/>
      <c r="L926" s="37"/>
      <c r="M926" s="38"/>
      <c r="N926" s="45"/>
      <c r="O926" s="38"/>
    </row>
    <row r="927" spans="3:15" ht="17" x14ac:dyDescent="0.4">
      <c r="C927" s="28"/>
      <c r="D927" s="22"/>
      <c r="K927" s="26"/>
      <c r="L927" s="37"/>
      <c r="M927" s="38"/>
      <c r="N927" s="45"/>
      <c r="O927" s="38"/>
    </row>
    <row r="928" spans="3:15" ht="17" x14ac:dyDescent="0.4">
      <c r="C928" s="28"/>
      <c r="D928" s="22"/>
      <c r="K928" s="26"/>
      <c r="L928" s="37"/>
      <c r="M928" s="38"/>
      <c r="N928" s="45"/>
      <c r="O928" s="38"/>
    </row>
    <row r="929" spans="3:15" ht="17" x14ac:dyDescent="0.4">
      <c r="C929" s="28"/>
      <c r="D929" s="22"/>
      <c r="K929" s="26"/>
      <c r="L929" s="37"/>
      <c r="M929" s="38"/>
      <c r="N929" s="45"/>
      <c r="O929" s="38"/>
    </row>
    <row r="930" spans="3:15" ht="17" x14ac:dyDescent="0.4">
      <c r="C930" s="28"/>
      <c r="D930" s="22"/>
      <c r="K930" s="26"/>
      <c r="L930" s="37"/>
      <c r="M930" s="38"/>
      <c r="N930" s="45"/>
      <c r="O930" s="38"/>
    </row>
    <row r="931" spans="3:15" ht="17" x14ac:dyDescent="0.4">
      <c r="C931" s="28"/>
      <c r="D931" s="22"/>
      <c r="K931" s="26"/>
      <c r="L931" s="37"/>
      <c r="M931" s="38"/>
      <c r="N931" s="45"/>
      <c r="O931" s="38"/>
    </row>
    <row r="932" spans="3:15" ht="17" x14ac:dyDescent="0.4">
      <c r="C932" s="28"/>
      <c r="D932" s="22"/>
      <c r="K932" s="26"/>
      <c r="L932" s="37"/>
      <c r="M932" s="38"/>
      <c r="N932" s="45"/>
      <c r="O932" s="38"/>
    </row>
    <row r="933" spans="3:15" ht="17" x14ac:dyDescent="0.4">
      <c r="C933" s="28"/>
      <c r="D933" s="22"/>
      <c r="K933" s="26"/>
      <c r="L933" s="37"/>
      <c r="M933" s="38"/>
      <c r="N933" s="45"/>
      <c r="O933" s="38"/>
    </row>
    <row r="934" spans="3:15" ht="17" x14ac:dyDescent="0.4">
      <c r="C934" s="28"/>
      <c r="D934" s="22"/>
      <c r="K934" s="26"/>
      <c r="L934" s="37"/>
      <c r="M934" s="38"/>
      <c r="N934" s="45"/>
      <c r="O934" s="38"/>
    </row>
    <row r="935" spans="3:15" ht="17" x14ac:dyDescent="0.4">
      <c r="C935" s="28"/>
      <c r="D935" s="22"/>
      <c r="K935" s="26"/>
      <c r="L935" s="37"/>
      <c r="M935" s="38"/>
      <c r="N935" s="45"/>
      <c r="O935" s="38"/>
    </row>
    <row r="936" spans="3:15" ht="17" x14ac:dyDescent="0.4">
      <c r="C936" s="28"/>
      <c r="D936" s="22"/>
      <c r="K936" s="26"/>
      <c r="L936" s="37"/>
      <c r="M936" s="38"/>
      <c r="N936" s="45"/>
      <c r="O936" s="38"/>
    </row>
    <row r="937" spans="3:15" ht="17" x14ac:dyDescent="0.4">
      <c r="C937" s="28"/>
      <c r="D937" s="22"/>
      <c r="K937" s="26"/>
      <c r="L937" s="37"/>
      <c r="M937" s="38"/>
      <c r="N937" s="45"/>
      <c r="O937" s="38"/>
    </row>
    <row r="938" spans="3:15" ht="17" x14ac:dyDescent="0.4">
      <c r="C938" s="28"/>
      <c r="D938" s="22"/>
      <c r="K938" s="26"/>
      <c r="L938" s="37"/>
      <c r="M938" s="38"/>
      <c r="N938" s="45"/>
      <c r="O938" s="38"/>
    </row>
    <row r="939" spans="3:15" ht="17" x14ac:dyDescent="0.4">
      <c r="C939" s="28"/>
      <c r="D939" s="22"/>
      <c r="K939" s="26"/>
      <c r="L939" s="37"/>
      <c r="M939" s="38"/>
      <c r="N939" s="45"/>
      <c r="O939" s="38"/>
    </row>
    <row r="940" spans="3:15" ht="17" x14ac:dyDescent="0.4">
      <c r="C940" s="28"/>
      <c r="D940" s="22"/>
      <c r="K940" s="26"/>
      <c r="L940" s="37"/>
      <c r="M940" s="38"/>
      <c r="N940" s="45"/>
      <c r="O940" s="38"/>
    </row>
    <row r="941" spans="3:15" ht="17" x14ac:dyDescent="0.4">
      <c r="C941" s="28"/>
      <c r="D941" s="22"/>
      <c r="K941" s="26"/>
      <c r="L941" s="37"/>
      <c r="M941" s="38"/>
      <c r="N941" s="45"/>
      <c r="O941" s="38"/>
    </row>
    <row r="942" spans="3:15" ht="17" x14ac:dyDescent="0.4">
      <c r="C942" s="28"/>
      <c r="D942" s="22"/>
      <c r="K942" s="26"/>
      <c r="L942" s="37"/>
      <c r="M942" s="38"/>
      <c r="N942" s="45"/>
      <c r="O942" s="38"/>
    </row>
    <row r="943" spans="3:15" ht="17" x14ac:dyDescent="0.4">
      <c r="C943" s="28"/>
      <c r="D943" s="22"/>
      <c r="K943" s="26"/>
      <c r="L943" s="37"/>
      <c r="M943" s="38"/>
      <c r="N943" s="45"/>
      <c r="O943" s="38"/>
    </row>
    <row r="944" spans="3:15" ht="17" x14ac:dyDescent="0.4">
      <c r="C944" s="28"/>
      <c r="D944" s="22"/>
      <c r="K944" s="26"/>
      <c r="L944" s="37"/>
      <c r="M944" s="38"/>
      <c r="N944" s="45"/>
      <c r="O944" s="38"/>
    </row>
    <row r="945" spans="3:15" ht="17" x14ac:dyDescent="0.4">
      <c r="C945" s="28"/>
      <c r="D945" s="22"/>
      <c r="K945" s="26"/>
      <c r="L945" s="37"/>
      <c r="M945" s="38"/>
      <c r="N945" s="45"/>
      <c r="O945" s="38"/>
    </row>
    <row r="946" spans="3:15" ht="17" x14ac:dyDescent="0.4">
      <c r="C946" s="28"/>
      <c r="D946" s="22"/>
      <c r="K946" s="26"/>
      <c r="L946" s="37"/>
      <c r="M946" s="38"/>
      <c r="N946" s="45"/>
      <c r="O946" s="38"/>
    </row>
    <row r="947" spans="3:15" ht="17" x14ac:dyDescent="0.4">
      <c r="C947" s="28"/>
      <c r="D947" s="22"/>
      <c r="K947" s="26"/>
      <c r="L947" s="37"/>
      <c r="M947" s="38"/>
      <c r="N947" s="45"/>
      <c r="O947" s="38"/>
    </row>
    <row r="948" spans="3:15" ht="17" x14ac:dyDescent="0.4">
      <c r="C948" s="28"/>
      <c r="D948" s="22"/>
      <c r="K948" s="26"/>
      <c r="L948" s="37"/>
      <c r="M948" s="38"/>
      <c r="N948" s="45"/>
      <c r="O948" s="38"/>
    </row>
    <row r="949" spans="3:15" ht="17" x14ac:dyDescent="0.4">
      <c r="C949" s="28"/>
      <c r="D949" s="22"/>
      <c r="K949" s="26"/>
      <c r="L949" s="37"/>
      <c r="M949" s="38"/>
      <c r="N949" s="45"/>
      <c r="O949" s="38"/>
    </row>
    <row r="950" spans="3:15" ht="17" x14ac:dyDescent="0.4">
      <c r="C950" s="28"/>
      <c r="D950" s="22"/>
      <c r="K950" s="26"/>
      <c r="L950" s="37"/>
      <c r="M950" s="38"/>
      <c r="N950" s="45"/>
      <c r="O950" s="38"/>
    </row>
    <row r="951" spans="3:15" ht="17" x14ac:dyDescent="0.4">
      <c r="C951" s="28"/>
      <c r="D951" s="22"/>
      <c r="K951" s="26"/>
      <c r="L951" s="37"/>
      <c r="M951" s="38"/>
      <c r="N951" s="45"/>
      <c r="O951" s="38"/>
    </row>
    <row r="952" spans="3:15" ht="17" x14ac:dyDescent="0.4">
      <c r="C952" s="28"/>
      <c r="D952" s="22"/>
      <c r="K952" s="26"/>
      <c r="L952" s="37"/>
      <c r="M952" s="38"/>
      <c r="N952" s="45"/>
      <c r="O952" s="38"/>
    </row>
    <row r="953" spans="3:15" ht="17" x14ac:dyDescent="0.4">
      <c r="C953" s="28"/>
      <c r="D953" s="22"/>
      <c r="K953" s="26"/>
      <c r="L953" s="37"/>
      <c r="M953" s="38"/>
      <c r="N953" s="45"/>
      <c r="O953" s="38"/>
    </row>
    <row r="954" spans="3:15" ht="17" x14ac:dyDescent="0.4">
      <c r="C954" s="28"/>
      <c r="D954" s="22"/>
      <c r="K954" s="26"/>
      <c r="L954" s="37"/>
      <c r="M954" s="38"/>
      <c r="N954" s="45"/>
      <c r="O954" s="38"/>
    </row>
    <row r="955" spans="3:15" ht="17" x14ac:dyDescent="0.4">
      <c r="C955" s="28"/>
      <c r="D955" s="22"/>
      <c r="K955" s="26"/>
      <c r="L955" s="37"/>
      <c r="M955" s="38"/>
      <c r="N955" s="45"/>
      <c r="O955" s="38"/>
    </row>
    <row r="956" spans="3:15" ht="17" x14ac:dyDescent="0.4">
      <c r="C956" s="28"/>
      <c r="D956" s="22"/>
      <c r="K956" s="26"/>
      <c r="L956" s="37"/>
      <c r="M956" s="38"/>
      <c r="N956" s="45"/>
      <c r="O956" s="38"/>
    </row>
    <row r="957" spans="3:15" ht="17" x14ac:dyDescent="0.4">
      <c r="C957" s="28"/>
      <c r="D957" s="22"/>
      <c r="K957" s="26"/>
      <c r="L957" s="37"/>
      <c r="M957" s="38"/>
      <c r="N957" s="45"/>
      <c r="O957" s="38"/>
    </row>
    <row r="958" spans="3:15" ht="17" x14ac:dyDescent="0.4">
      <c r="C958" s="28"/>
      <c r="D958" s="22"/>
      <c r="K958" s="26"/>
      <c r="L958" s="37"/>
      <c r="M958" s="38"/>
      <c r="N958" s="45"/>
      <c r="O958" s="38"/>
    </row>
    <row r="959" spans="3:15" ht="17" x14ac:dyDescent="0.4">
      <c r="C959" s="28"/>
      <c r="D959" s="22"/>
      <c r="K959" s="26"/>
      <c r="L959" s="37"/>
      <c r="M959" s="38"/>
      <c r="N959" s="45"/>
      <c r="O959" s="38"/>
    </row>
    <row r="960" spans="3:15" ht="17" x14ac:dyDescent="0.4">
      <c r="C960" s="28"/>
      <c r="D960" s="22"/>
      <c r="K960" s="26"/>
      <c r="L960" s="37"/>
      <c r="M960" s="38"/>
      <c r="N960" s="45"/>
      <c r="O960" s="38"/>
    </row>
    <row r="961" spans="3:15" ht="17" x14ac:dyDescent="0.4">
      <c r="C961" s="28"/>
      <c r="D961" s="22"/>
      <c r="K961" s="26"/>
      <c r="L961" s="37"/>
      <c r="M961" s="38"/>
      <c r="N961" s="45"/>
      <c r="O961" s="38"/>
    </row>
    <row r="962" spans="3:15" ht="17" x14ac:dyDescent="0.4">
      <c r="C962" s="28"/>
      <c r="D962" s="22"/>
      <c r="K962" s="26"/>
      <c r="L962" s="37"/>
      <c r="M962" s="38"/>
      <c r="N962" s="45"/>
      <c r="O962" s="38"/>
    </row>
    <row r="963" spans="3:15" ht="17" x14ac:dyDescent="0.4">
      <c r="C963" s="28"/>
      <c r="D963" s="22"/>
      <c r="K963" s="26"/>
      <c r="L963" s="37"/>
      <c r="M963" s="38"/>
      <c r="N963" s="45"/>
      <c r="O963" s="38"/>
    </row>
    <row r="964" spans="3:15" ht="17" x14ac:dyDescent="0.4">
      <c r="C964" s="28"/>
      <c r="D964" s="22"/>
      <c r="K964" s="26"/>
      <c r="L964" s="37"/>
      <c r="M964" s="38"/>
      <c r="N964" s="45"/>
      <c r="O964" s="38"/>
    </row>
    <row r="965" spans="3:15" ht="17" x14ac:dyDescent="0.4">
      <c r="C965" s="28"/>
      <c r="D965" s="22"/>
      <c r="K965" s="26"/>
      <c r="L965" s="37"/>
      <c r="M965" s="38"/>
      <c r="N965" s="45"/>
      <c r="O965" s="38"/>
    </row>
    <row r="966" spans="3:15" ht="17" x14ac:dyDescent="0.4">
      <c r="C966" s="28"/>
      <c r="D966" s="22"/>
      <c r="K966" s="26"/>
      <c r="L966" s="37"/>
      <c r="M966" s="38"/>
      <c r="N966" s="45"/>
      <c r="O966" s="38"/>
    </row>
    <row r="967" spans="3:15" ht="17" x14ac:dyDescent="0.4">
      <c r="C967" s="28"/>
      <c r="D967" s="22"/>
      <c r="K967" s="26"/>
      <c r="L967" s="37"/>
      <c r="M967" s="38"/>
      <c r="N967" s="45"/>
      <c r="O967" s="38"/>
    </row>
    <row r="968" spans="3:15" ht="17" x14ac:dyDescent="0.4">
      <c r="C968" s="28"/>
      <c r="D968" s="22"/>
      <c r="K968" s="26"/>
      <c r="L968" s="37"/>
      <c r="M968" s="38"/>
      <c r="N968" s="45"/>
      <c r="O968" s="38"/>
    </row>
    <row r="969" spans="3:15" ht="17" x14ac:dyDescent="0.4">
      <c r="C969" s="28"/>
      <c r="D969" s="22"/>
      <c r="K969" s="26"/>
      <c r="L969" s="37"/>
      <c r="M969" s="38"/>
      <c r="N969" s="45"/>
      <c r="O969" s="38"/>
    </row>
    <row r="970" spans="3:15" ht="17" x14ac:dyDescent="0.4">
      <c r="C970" s="28"/>
      <c r="D970" s="22"/>
      <c r="K970" s="26"/>
      <c r="L970" s="37"/>
      <c r="M970" s="38"/>
      <c r="N970" s="45"/>
      <c r="O970" s="38"/>
    </row>
    <row r="971" spans="3:15" ht="17" x14ac:dyDescent="0.4">
      <c r="C971" s="28"/>
      <c r="D971" s="22"/>
      <c r="K971" s="26"/>
      <c r="L971" s="37"/>
      <c r="M971" s="38"/>
      <c r="N971" s="45"/>
      <c r="O971" s="38"/>
    </row>
    <row r="972" spans="3:15" ht="17" x14ac:dyDescent="0.4">
      <c r="C972" s="28"/>
      <c r="D972" s="22"/>
      <c r="K972" s="26"/>
      <c r="L972" s="37"/>
      <c r="M972" s="38"/>
      <c r="N972" s="45"/>
      <c r="O972" s="38"/>
    </row>
    <row r="973" spans="3:15" ht="17" x14ac:dyDescent="0.4">
      <c r="C973" s="28"/>
      <c r="D973" s="22"/>
      <c r="K973" s="26"/>
      <c r="L973" s="37"/>
      <c r="M973" s="38"/>
      <c r="N973" s="45"/>
      <c r="O973" s="38"/>
    </row>
    <row r="974" spans="3:15" ht="17" x14ac:dyDescent="0.4">
      <c r="C974" s="28"/>
      <c r="D974" s="22"/>
      <c r="K974" s="26"/>
      <c r="L974" s="37"/>
      <c r="M974" s="38"/>
      <c r="N974" s="45"/>
      <c r="O974" s="38"/>
    </row>
    <row r="975" spans="3:15" ht="17" x14ac:dyDescent="0.4">
      <c r="C975" s="28"/>
      <c r="D975" s="22"/>
      <c r="K975" s="26"/>
      <c r="L975" s="37"/>
      <c r="M975" s="38"/>
      <c r="N975" s="45"/>
      <c r="O975" s="38"/>
    </row>
    <row r="976" spans="3:15" ht="17" x14ac:dyDescent="0.4">
      <c r="C976" s="28"/>
      <c r="D976" s="22"/>
      <c r="K976" s="26"/>
      <c r="L976" s="37"/>
      <c r="M976" s="38"/>
      <c r="N976" s="45"/>
      <c r="O976" s="38"/>
    </row>
    <row r="977" spans="3:15" ht="17" x14ac:dyDescent="0.4">
      <c r="C977" s="28"/>
      <c r="D977" s="22"/>
      <c r="K977" s="26"/>
      <c r="L977" s="37"/>
      <c r="M977" s="38"/>
      <c r="N977" s="45"/>
      <c r="O977" s="38"/>
    </row>
    <row r="978" spans="3:15" ht="17" x14ac:dyDescent="0.4">
      <c r="C978" s="28"/>
      <c r="D978" s="22"/>
      <c r="K978" s="26"/>
      <c r="L978" s="37"/>
      <c r="M978" s="38"/>
      <c r="N978" s="45"/>
      <c r="O978" s="38"/>
    </row>
    <row r="979" spans="3:15" ht="17" x14ac:dyDescent="0.4">
      <c r="C979" s="28"/>
      <c r="D979" s="22"/>
      <c r="K979" s="26"/>
      <c r="L979" s="37"/>
      <c r="M979" s="38"/>
      <c r="N979" s="45"/>
      <c r="O979" s="38"/>
    </row>
    <row r="980" spans="3:15" ht="17" x14ac:dyDescent="0.4">
      <c r="C980" s="28"/>
      <c r="D980" s="22"/>
      <c r="K980" s="26"/>
      <c r="L980" s="37"/>
      <c r="M980" s="38"/>
      <c r="N980" s="45"/>
      <c r="O980" s="38"/>
    </row>
    <row r="981" spans="3:15" ht="17" x14ac:dyDescent="0.4">
      <c r="C981" s="28"/>
      <c r="D981" s="22"/>
      <c r="K981" s="26"/>
      <c r="L981" s="37"/>
      <c r="M981" s="38"/>
      <c r="N981" s="45"/>
      <c r="O981" s="38"/>
    </row>
    <row r="982" spans="3:15" ht="17" x14ac:dyDescent="0.4">
      <c r="C982" s="28"/>
      <c r="D982" s="22"/>
      <c r="K982" s="26"/>
      <c r="L982" s="37"/>
      <c r="M982" s="38"/>
      <c r="N982" s="45"/>
      <c r="O982" s="38"/>
    </row>
    <row r="983" spans="3:15" ht="17" x14ac:dyDescent="0.4">
      <c r="C983" s="28"/>
      <c r="D983" s="22"/>
      <c r="K983" s="26"/>
      <c r="L983" s="37"/>
      <c r="M983" s="38"/>
      <c r="N983" s="45"/>
      <c r="O983" s="38"/>
    </row>
    <row r="984" spans="3:15" ht="17" x14ac:dyDescent="0.4">
      <c r="C984" s="28"/>
      <c r="D984" s="22"/>
      <c r="K984" s="26"/>
      <c r="L984" s="37"/>
      <c r="M984" s="38"/>
      <c r="N984" s="45"/>
      <c r="O984" s="38"/>
    </row>
    <row r="985" spans="3:15" ht="17" x14ac:dyDescent="0.4">
      <c r="C985" s="28"/>
      <c r="D985" s="22"/>
      <c r="K985" s="26"/>
      <c r="L985" s="37"/>
      <c r="M985" s="38"/>
      <c r="N985" s="45"/>
      <c r="O985" s="38"/>
    </row>
    <row r="986" spans="3:15" ht="17" x14ac:dyDescent="0.4">
      <c r="C986" s="28"/>
      <c r="D986" s="22"/>
      <c r="K986" s="26"/>
      <c r="L986" s="37"/>
      <c r="M986" s="38"/>
      <c r="N986" s="45"/>
      <c r="O986" s="38"/>
    </row>
    <row r="987" spans="3:15" ht="17" x14ac:dyDescent="0.4">
      <c r="C987" s="28"/>
      <c r="D987" s="22"/>
      <c r="K987" s="26"/>
      <c r="L987" s="37"/>
      <c r="M987" s="38"/>
      <c r="N987" s="45"/>
      <c r="O987" s="38"/>
    </row>
    <row r="988" spans="3:15" ht="17" x14ac:dyDescent="0.4">
      <c r="C988" s="28"/>
      <c r="D988" s="22"/>
      <c r="K988" s="26"/>
      <c r="L988" s="37"/>
      <c r="M988" s="38"/>
      <c r="N988" s="45"/>
      <c r="O988" s="38"/>
    </row>
    <row r="989" spans="3:15" ht="17" x14ac:dyDescent="0.4">
      <c r="C989" s="28"/>
      <c r="D989" s="22"/>
      <c r="K989" s="26"/>
      <c r="L989" s="37"/>
      <c r="M989" s="38"/>
      <c r="N989" s="45"/>
      <c r="O989" s="38"/>
    </row>
    <row r="990" spans="3:15" ht="17" x14ac:dyDescent="0.4">
      <c r="C990" s="28"/>
      <c r="D990" s="22"/>
      <c r="K990" s="26"/>
      <c r="L990" s="37"/>
      <c r="M990" s="38"/>
      <c r="N990" s="45"/>
      <c r="O990" s="38"/>
    </row>
    <row r="991" spans="3:15" ht="17" x14ac:dyDescent="0.4">
      <c r="C991" s="28"/>
      <c r="D991" s="22"/>
      <c r="K991" s="26"/>
      <c r="L991" s="37"/>
      <c r="M991" s="38"/>
      <c r="N991" s="45"/>
      <c r="O991" s="38"/>
    </row>
    <row r="992" spans="3:15" ht="17" x14ac:dyDescent="0.4">
      <c r="C992" s="28"/>
      <c r="D992" s="22"/>
      <c r="K992" s="26"/>
      <c r="L992" s="37"/>
      <c r="M992" s="38"/>
      <c r="N992" s="45"/>
      <c r="O992" s="38"/>
    </row>
    <row r="993" spans="3:15" ht="17" x14ac:dyDescent="0.4">
      <c r="C993" s="28"/>
      <c r="D993" s="22"/>
      <c r="K993" s="26"/>
      <c r="L993" s="37"/>
      <c r="M993" s="38"/>
      <c r="N993" s="45"/>
      <c r="O993" s="38"/>
    </row>
    <row r="994" spans="3:15" ht="17" x14ac:dyDescent="0.4">
      <c r="C994" s="28"/>
      <c r="D994" s="22"/>
      <c r="K994" s="26"/>
      <c r="L994" s="37"/>
      <c r="M994" s="38"/>
      <c r="N994" s="45"/>
      <c r="O994" s="38"/>
    </row>
    <row r="995" spans="3:15" ht="17" x14ac:dyDescent="0.4">
      <c r="C995" s="28"/>
      <c r="D995" s="22"/>
      <c r="K995" s="26"/>
      <c r="L995" s="37"/>
      <c r="M995" s="38"/>
      <c r="N995" s="45"/>
      <c r="O995" s="38"/>
    </row>
    <row r="996" spans="3:15" ht="17" x14ac:dyDescent="0.4">
      <c r="C996" s="28"/>
      <c r="D996" s="22"/>
      <c r="K996" s="26"/>
      <c r="L996" s="37"/>
      <c r="M996" s="38"/>
      <c r="N996" s="45"/>
      <c r="O996" s="38"/>
    </row>
    <row r="997" spans="3:15" ht="17" x14ac:dyDescent="0.4">
      <c r="C997" s="28"/>
      <c r="D997" s="22"/>
      <c r="K997" s="26"/>
      <c r="L997" s="37"/>
      <c r="M997" s="38"/>
      <c r="N997" s="45"/>
      <c r="O997" s="38"/>
    </row>
    <row r="998" spans="3:15" ht="17" x14ac:dyDescent="0.4">
      <c r="C998" s="28"/>
      <c r="D998" s="22"/>
      <c r="K998" s="26"/>
      <c r="L998" s="37"/>
      <c r="M998" s="38"/>
      <c r="N998" s="45"/>
      <c r="O998" s="38"/>
    </row>
    <row r="999" spans="3:15" ht="17" x14ac:dyDescent="0.4">
      <c r="C999" s="28"/>
      <c r="D999" s="22"/>
      <c r="K999" s="26"/>
      <c r="L999" s="37"/>
      <c r="M999" s="38"/>
      <c r="N999" s="45"/>
      <c r="O999" s="38"/>
    </row>
    <row r="1000" spans="3:15" ht="17" x14ac:dyDescent="0.4">
      <c r="C1000" s="28"/>
      <c r="D1000" s="22"/>
      <c r="K1000" s="26"/>
      <c r="L1000" s="37"/>
      <c r="M1000" s="38"/>
      <c r="N1000" s="45"/>
      <c r="O1000" s="38"/>
    </row>
    <row r="1001" spans="3:15" ht="17" x14ac:dyDescent="0.4">
      <c r="C1001" s="28"/>
      <c r="D1001" s="22"/>
      <c r="K1001" s="26"/>
      <c r="L1001" s="37"/>
      <c r="M1001" s="38"/>
      <c r="N1001" s="45"/>
      <c r="O1001" s="38"/>
    </row>
    <row r="1002" spans="3:15" ht="17" x14ac:dyDescent="0.4">
      <c r="C1002" s="28"/>
      <c r="D1002" s="22"/>
      <c r="K1002" s="26"/>
      <c r="L1002" s="37"/>
      <c r="M1002" s="38"/>
      <c r="N1002" s="45"/>
      <c r="O1002" s="38"/>
    </row>
    <row r="1003" spans="3:15" ht="17" x14ac:dyDescent="0.4">
      <c r="C1003" s="28"/>
      <c r="D1003" s="22"/>
      <c r="K1003" s="26"/>
      <c r="L1003" s="37"/>
      <c r="M1003" s="38"/>
      <c r="N1003" s="45"/>
      <c r="O1003" s="38"/>
    </row>
    <row r="1004" spans="3:15" ht="17" x14ac:dyDescent="0.4">
      <c r="C1004" s="28"/>
      <c r="D1004" s="22"/>
      <c r="K1004" s="26"/>
      <c r="L1004" s="37"/>
      <c r="M1004" s="38"/>
      <c r="N1004" s="45"/>
      <c r="O1004" s="38"/>
    </row>
    <row r="1005" spans="3:15" ht="17" x14ac:dyDescent="0.4">
      <c r="C1005" s="28"/>
      <c r="D1005" s="22"/>
      <c r="K1005" s="26"/>
      <c r="L1005" s="37"/>
      <c r="M1005" s="38"/>
      <c r="N1005" s="45"/>
      <c r="O1005" s="38"/>
    </row>
    <row r="1006" spans="3:15" ht="17" x14ac:dyDescent="0.4">
      <c r="C1006" s="28"/>
      <c r="D1006" s="22"/>
      <c r="K1006" s="26"/>
      <c r="L1006" s="37"/>
      <c r="M1006" s="38"/>
      <c r="N1006" s="45"/>
      <c r="O1006" s="38"/>
    </row>
    <row r="1007" spans="3:15" ht="17" x14ac:dyDescent="0.4">
      <c r="C1007" s="28"/>
      <c r="D1007" s="22"/>
      <c r="K1007" s="26"/>
      <c r="L1007" s="37"/>
      <c r="M1007" s="38"/>
      <c r="N1007" s="45"/>
      <c r="O1007" s="38"/>
    </row>
    <row r="1008" spans="3:15" ht="17" x14ac:dyDescent="0.4">
      <c r="C1008" s="28"/>
      <c r="D1008" s="22"/>
      <c r="K1008" s="26"/>
      <c r="L1008" s="37"/>
      <c r="M1008" s="38"/>
      <c r="N1008" s="45"/>
      <c r="O1008" s="38"/>
    </row>
    <row r="1009" spans="3:15" ht="17" x14ac:dyDescent="0.4">
      <c r="C1009" s="28"/>
      <c r="D1009" s="22"/>
      <c r="K1009" s="26"/>
      <c r="L1009" s="37"/>
      <c r="M1009" s="38"/>
      <c r="N1009" s="45"/>
      <c r="O1009" s="38"/>
    </row>
    <row r="1010" spans="3:15" ht="17" x14ac:dyDescent="0.4">
      <c r="C1010" s="28"/>
      <c r="D1010" s="22"/>
      <c r="K1010" s="26"/>
      <c r="L1010" s="37"/>
      <c r="M1010" s="38"/>
      <c r="N1010" s="45"/>
      <c r="O1010" s="38"/>
    </row>
    <row r="1011" spans="3:15" ht="17" x14ac:dyDescent="0.4">
      <c r="C1011" s="28"/>
      <c r="D1011" s="22"/>
      <c r="K1011" s="26"/>
      <c r="L1011" s="37"/>
      <c r="M1011" s="38"/>
      <c r="N1011" s="45"/>
      <c r="O1011" s="38"/>
    </row>
    <row r="1012" spans="3:15" ht="17" x14ac:dyDescent="0.4">
      <c r="C1012" s="28"/>
      <c r="D1012" s="22"/>
      <c r="K1012" s="26"/>
      <c r="L1012" s="37"/>
      <c r="M1012" s="38"/>
      <c r="N1012" s="45"/>
      <c r="O1012" s="38"/>
    </row>
    <row r="1013" spans="3:15" ht="17" x14ac:dyDescent="0.4">
      <c r="C1013" s="28"/>
      <c r="D1013" s="22"/>
      <c r="K1013" s="26"/>
      <c r="L1013" s="37"/>
      <c r="M1013" s="38"/>
      <c r="N1013" s="45"/>
      <c r="O1013" s="38"/>
    </row>
    <row r="1014" spans="3:15" ht="17" x14ac:dyDescent="0.4">
      <c r="C1014" s="28"/>
      <c r="D1014" s="22"/>
      <c r="K1014" s="26"/>
      <c r="L1014" s="37"/>
      <c r="M1014" s="38"/>
      <c r="N1014" s="45"/>
      <c r="O1014" s="38"/>
    </row>
    <row r="1015" spans="3:15" ht="17" x14ac:dyDescent="0.4">
      <c r="C1015" s="28"/>
      <c r="D1015" s="22"/>
      <c r="K1015" s="26"/>
      <c r="L1015" s="37"/>
      <c r="M1015" s="38"/>
      <c r="N1015" s="45"/>
      <c r="O1015" s="38"/>
    </row>
    <row r="1016" spans="3:15" ht="17" x14ac:dyDescent="0.4">
      <c r="C1016" s="28"/>
      <c r="D1016" s="22"/>
      <c r="K1016" s="26"/>
      <c r="L1016" s="37"/>
      <c r="M1016" s="38"/>
      <c r="N1016" s="45"/>
      <c r="O1016" s="38"/>
    </row>
    <row r="1017" spans="3:15" ht="17" x14ac:dyDescent="0.4">
      <c r="C1017" s="28"/>
      <c r="D1017" s="22"/>
      <c r="K1017" s="26"/>
      <c r="L1017" s="37"/>
      <c r="M1017" s="38"/>
      <c r="N1017" s="45"/>
      <c r="O1017" s="38"/>
    </row>
    <row r="1018" spans="3:15" ht="17" x14ac:dyDescent="0.4">
      <c r="C1018" s="28"/>
      <c r="D1018" s="22"/>
      <c r="K1018" s="26"/>
      <c r="L1018" s="37"/>
      <c r="M1018" s="38"/>
      <c r="N1018" s="45"/>
      <c r="O1018" s="38"/>
    </row>
    <row r="1019" spans="3:15" ht="17" x14ac:dyDescent="0.4">
      <c r="C1019" s="28"/>
      <c r="D1019" s="22"/>
      <c r="K1019" s="26"/>
      <c r="L1019" s="37"/>
      <c r="M1019" s="38"/>
      <c r="N1019" s="45"/>
      <c r="O1019" s="38"/>
    </row>
    <row r="1020" spans="3:15" ht="17" x14ac:dyDescent="0.4">
      <c r="C1020" s="28"/>
      <c r="D1020" s="22"/>
      <c r="K1020" s="26"/>
      <c r="L1020" s="37"/>
      <c r="M1020" s="38"/>
      <c r="N1020" s="45"/>
      <c r="O1020" s="38"/>
    </row>
    <row r="1021" spans="3:15" ht="17" x14ac:dyDescent="0.4">
      <c r="C1021" s="28"/>
      <c r="D1021" s="22"/>
      <c r="K1021" s="26"/>
      <c r="L1021" s="37"/>
      <c r="M1021" s="38"/>
      <c r="N1021" s="45"/>
      <c r="O1021" s="38"/>
    </row>
    <row r="1022" spans="3:15" ht="17" x14ac:dyDescent="0.4">
      <c r="C1022" s="28"/>
      <c r="D1022" s="22"/>
      <c r="K1022" s="26"/>
      <c r="L1022" s="37"/>
      <c r="M1022" s="38"/>
      <c r="N1022" s="45"/>
      <c r="O1022" s="38"/>
    </row>
    <row r="1023" spans="3:15" ht="17" x14ac:dyDescent="0.4">
      <c r="C1023" s="28"/>
      <c r="D1023" s="22"/>
      <c r="K1023" s="26"/>
      <c r="L1023" s="37"/>
      <c r="M1023" s="38"/>
      <c r="N1023" s="45"/>
      <c r="O1023" s="38"/>
    </row>
    <row r="1024" spans="3:15" ht="17" x14ac:dyDescent="0.4">
      <c r="C1024" s="28"/>
      <c r="D1024" s="22"/>
      <c r="K1024" s="26"/>
      <c r="L1024" s="37"/>
      <c r="M1024" s="38"/>
      <c r="N1024" s="45"/>
      <c r="O1024" s="38"/>
    </row>
    <row r="1025" spans="3:15" ht="17" x14ac:dyDescent="0.4">
      <c r="C1025" s="28"/>
      <c r="D1025" s="22"/>
      <c r="K1025" s="26"/>
      <c r="L1025" s="37"/>
      <c r="M1025" s="38"/>
      <c r="N1025" s="45"/>
      <c r="O1025" s="38"/>
    </row>
    <row r="1026" spans="3:15" ht="17" x14ac:dyDescent="0.4">
      <c r="C1026" s="28"/>
      <c r="D1026" s="22"/>
      <c r="K1026" s="26"/>
      <c r="L1026" s="37"/>
      <c r="M1026" s="38"/>
      <c r="N1026" s="45"/>
      <c r="O1026" s="38"/>
    </row>
    <row r="1027" spans="3:15" ht="17" x14ac:dyDescent="0.4">
      <c r="C1027" s="28"/>
      <c r="D1027" s="22"/>
      <c r="K1027" s="26"/>
      <c r="L1027" s="37"/>
      <c r="M1027" s="38"/>
      <c r="N1027" s="45"/>
      <c r="O1027" s="38"/>
    </row>
    <row r="1028" spans="3:15" ht="17" x14ac:dyDescent="0.4">
      <c r="C1028" s="28"/>
      <c r="D1028" s="22"/>
      <c r="K1028" s="26"/>
      <c r="L1028" s="37"/>
      <c r="M1028" s="38"/>
      <c r="N1028" s="45"/>
      <c r="O1028" s="38"/>
    </row>
    <row r="1029" spans="3:15" ht="17" x14ac:dyDescent="0.4">
      <c r="C1029" s="28"/>
      <c r="D1029" s="22"/>
      <c r="K1029" s="26"/>
      <c r="L1029" s="37"/>
      <c r="M1029" s="38"/>
      <c r="N1029" s="45"/>
      <c r="O1029" s="38"/>
    </row>
    <row r="1030" spans="3:15" ht="17" x14ac:dyDescent="0.4">
      <c r="C1030" s="28"/>
      <c r="D1030" s="22"/>
      <c r="K1030" s="26"/>
      <c r="L1030" s="37"/>
      <c r="M1030" s="38"/>
      <c r="N1030" s="45"/>
      <c r="O1030" s="38"/>
    </row>
    <row r="1031" spans="3:15" ht="17" x14ac:dyDescent="0.4">
      <c r="C1031" s="28"/>
      <c r="D1031" s="22"/>
      <c r="K1031" s="26"/>
      <c r="L1031" s="37"/>
      <c r="M1031" s="38"/>
      <c r="N1031" s="45"/>
      <c r="O1031" s="38"/>
    </row>
    <row r="1032" spans="3:15" ht="17" x14ac:dyDescent="0.4">
      <c r="C1032" s="28"/>
      <c r="D1032" s="22"/>
      <c r="K1032" s="26"/>
      <c r="L1032" s="37"/>
      <c r="M1032" s="38"/>
      <c r="N1032" s="45"/>
      <c r="O1032" s="38"/>
    </row>
    <row r="1033" spans="3:15" ht="17" x14ac:dyDescent="0.4">
      <c r="C1033" s="28"/>
      <c r="D1033" s="22"/>
      <c r="K1033" s="26"/>
      <c r="L1033" s="37"/>
      <c r="M1033" s="38"/>
      <c r="N1033" s="45"/>
      <c r="O1033" s="38"/>
    </row>
    <row r="1034" spans="3:15" ht="17" x14ac:dyDescent="0.4">
      <c r="C1034" s="28"/>
      <c r="D1034" s="22"/>
      <c r="K1034" s="26"/>
      <c r="L1034" s="37"/>
      <c r="M1034" s="38"/>
      <c r="N1034" s="45"/>
      <c r="O1034" s="38"/>
    </row>
    <row r="1035" spans="3:15" ht="17" x14ac:dyDescent="0.4">
      <c r="C1035" s="28"/>
      <c r="D1035" s="22"/>
      <c r="K1035" s="26"/>
      <c r="L1035" s="37"/>
      <c r="M1035" s="38"/>
      <c r="N1035" s="45"/>
      <c r="O1035" s="38"/>
    </row>
    <row r="1036" spans="3:15" ht="17" x14ac:dyDescent="0.4">
      <c r="C1036" s="28"/>
      <c r="D1036" s="22"/>
      <c r="K1036" s="26"/>
      <c r="L1036" s="37"/>
      <c r="M1036" s="38"/>
      <c r="N1036" s="45"/>
      <c r="O1036" s="38"/>
    </row>
    <row r="1037" spans="3:15" ht="17" x14ac:dyDescent="0.4">
      <c r="C1037" s="28"/>
      <c r="D1037" s="22"/>
      <c r="K1037" s="26"/>
      <c r="L1037" s="37"/>
      <c r="M1037" s="38"/>
      <c r="N1037" s="45"/>
      <c r="O1037" s="38"/>
    </row>
    <row r="1038" spans="3:15" ht="17" x14ac:dyDescent="0.4">
      <c r="C1038" s="28"/>
      <c r="D1038" s="22"/>
      <c r="K1038" s="26"/>
      <c r="L1038" s="37"/>
      <c r="M1038" s="38"/>
      <c r="N1038" s="45"/>
      <c r="O1038" s="38"/>
    </row>
    <row r="1039" spans="3:15" ht="17" x14ac:dyDescent="0.4">
      <c r="C1039" s="28"/>
      <c r="D1039" s="22"/>
      <c r="K1039" s="26"/>
      <c r="L1039" s="37"/>
      <c r="M1039" s="38"/>
      <c r="N1039" s="45"/>
      <c r="O1039" s="38"/>
    </row>
    <row r="1040" spans="3:15" ht="17" x14ac:dyDescent="0.4">
      <c r="C1040" s="28"/>
      <c r="D1040" s="22"/>
      <c r="K1040" s="26"/>
      <c r="L1040" s="37"/>
      <c r="M1040" s="38"/>
      <c r="N1040" s="45"/>
      <c r="O1040" s="38"/>
    </row>
    <row r="1041" spans="3:15" ht="17" x14ac:dyDescent="0.4">
      <c r="C1041" s="28"/>
      <c r="D1041" s="22"/>
      <c r="K1041" s="26"/>
      <c r="L1041" s="37"/>
      <c r="M1041" s="38"/>
      <c r="N1041" s="45"/>
      <c r="O1041" s="38"/>
    </row>
    <row r="1042" spans="3:15" ht="17" x14ac:dyDescent="0.4">
      <c r="C1042" s="28"/>
      <c r="D1042" s="22"/>
      <c r="K1042" s="26"/>
      <c r="L1042" s="37"/>
      <c r="M1042" s="38"/>
      <c r="N1042" s="45"/>
      <c r="O1042" s="38"/>
    </row>
    <row r="1043" spans="3:15" ht="17" x14ac:dyDescent="0.4">
      <c r="C1043" s="28"/>
      <c r="D1043" s="22"/>
      <c r="K1043" s="26"/>
      <c r="L1043" s="37"/>
      <c r="M1043" s="38"/>
      <c r="N1043" s="45"/>
      <c r="O1043" s="38"/>
    </row>
    <row r="1044" spans="3:15" ht="17" x14ac:dyDescent="0.4">
      <c r="C1044" s="28"/>
      <c r="D1044" s="22"/>
      <c r="K1044" s="26"/>
      <c r="L1044" s="37"/>
      <c r="M1044" s="38"/>
      <c r="N1044" s="45"/>
      <c r="O1044" s="38"/>
    </row>
    <row r="1045" spans="3:15" ht="17" x14ac:dyDescent="0.4">
      <c r="C1045" s="28"/>
      <c r="D1045" s="22"/>
      <c r="K1045" s="26"/>
      <c r="L1045" s="37"/>
      <c r="M1045" s="38"/>
      <c r="N1045" s="45"/>
      <c r="O1045" s="38"/>
    </row>
    <row r="1046" spans="3:15" ht="17" x14ac:dyDescent="0.4">
      <c r="C1046" s="28"/>
      <c r="D1046" s="22"/>
      <c r="K1046" s="26"/>
      <c r="L1046" s="37"/>
      <c r="M1046" s="38"/>
      <c r="N1046" s="45"/>
      <c r="O1046" s="38"/>
    </row>
    <row r="1047" spans="3:15" ht="17" x14ac:dyDescent="0.4">
      <c r="C1047" s="28"/>
      <c r="D1047" s="22"/>
      <c r="K1047" s="26"/>
      <c r="L1047" s="37"/>
      <c r="M1047" s="38"/>
      <c r="N1047" s="45"/>
      <c r="O1047" s="38"/>
    </row>
    <row r="1048" spans="3:15" ht="17" x14ac:dyDescent="0.4">
      <c r="C1048" s="28"/>
      <c r="D1048" s="22"/>
      <c r="K1048" s="26"/>
      <c r="L1048" s="37"/>
      <c r="M1048" s="38"/>
      <c r="N1048" s="45"/>
      <c r="O1048" s="38"/>
    </row>
    <row r="1049" spans="3:15" ht="17" x14ac:dyDescent="0.4">
      <c r="C1049" s="28"/>
      <c r="D1049" s="22"/>
      <c r="K1049" s="26"/>
      <c r="L1049" s="37"/>
      <c r="M1049" s="38"/>
      <c r="N1049" s="45"/>
      <c r="O1049" s="38"/>
    </row>
    <row r="1050" spans="3:15" ht="17" x14ac:dyDescent="0.4">
      <c r="C1050" s="28"/>
      <c r="D1050" s="22"/>
      <c r="K1050" s="26"/>
      <c r="L1050" s="37"/>
      <c r="M1050" s="38"/>
      <c r="N1050" s="45"/>
      <c r="O1050" s="38"/>
    </row>
    <row r="1051" spans="3:15" ht="17" x14ac:dyDescent="0.4">
      <c r="C1051" s="28"/>
      <c r="D1051" s="22"/>
      <c r="K1051" s="26"/>
      <c r="L1051" s="37"/>
      <c r="M1051" s="38"/>
      <c r="N1051" s="45"/>
      <c r="O1051" s="38"/>
    </row>
    <row r="1052" spans="3:15" ht="17" x14ac:dyDescent="0.4">
      <c r="C1052" s="28"/>
      <c r="D1052" s="22"/>
      <c r="K1052" s="26"/>
      <c r="L1052" s="37"/>
      <c r="M1052" s="38"/>
      <c r="N1052" s="45"/>
      <c r="O1052" s="38"/>
    </row>
    <row r="1053" spans="3:15" ht="17" x14ac:dyDescent="0.4">
      <c r="C1053" s="28"/>
      <c r="D1053" s="22"/>
      <c r="K1053" s="26"/>
      <c r="L1053" s="37"/>
      <c r="M1053" s="38"/>
      <c r="N1053" s="45"/>
      <c r="O1053" s="38"/>
    </row>
    <row r="1054" spans="3:15" ht="17" x14ac:dyDescent="0.4">
      <c r="C1054" s="28"/>
      <c r="D1054" s="22"/>
      <c r="K1054" s="26"/>
      <c r="L1054" s="37"/>
      <c r="M1054" s="38"/>
      <c r="N1054" s="45"/>
      <c r="O1054" s="38"/>
    </row>
    <row r="1055" spans="3:15" ht="17" x14ac:dyDescent="0.4">
      <c r="C1055" s="28"/>
      <c r="D1055" s="22"/>
      <c r="K1055" s="26"/>
      <c r="L1055" s="37"/>
      <c r="M1055" s="38"/>
      <c r="N1055" s="45"/>
      <c r="O1055" s="38"/>
    </row>
    <row r="1056" spans="3:15" ht="17" x14ac:dyDescent="0.4">
      <c r="C1056" s="28"/>
      <c r="D1056" s="22"/>
      <c r="K1056" s="26"/>
      <c r="L1056" s="37"/>
      <c r="M1056" s="38"/>
      <c r="N1056" s="45"/>
      <c r="O1056" s="38"/>
    </row>
    <row r="1057" spans="3:15" ht="17" x14ac:dyDescent="0.4">
      <c r="C1057" s="28"/>
      <c r="D1057" s="22"/>
      <c r="K1057" s="26"/>
      <c r="L1057" s="37"/>
      <c r="M1057" s="38"/>
      <c r="N1057" s="45"/>
      <c r="O1057" s="38"/>
    </row>
    <row r="1058" spans="3:15" ht="17" x14ac:dyDescent="0.4">
      <c r="C1058" s="28"/>
      <c r="D1058" s="22"/>
      <c r="K1058" s="26"/>
      <c r="L1058" s="37"/>
      <c r="M1058" s="38"/>
      <c r="N1058" s="45"/>
      <c r="O1058" s="38"/>
    </row>
    <row r="1059" spans="3:15" ht="17" x14ac:dyDescent="0.4">
      <c r="C1059" s="28"/>
      <c r="D1059" s="22"/>
      <c r="K1059" s="26"/>
      <c r="L1059" s="37"/>
      <c r="M1059" s="38"/>
      <c r="N1059" s="45"/>
      <c r="O1059" s="38"/>
    </row>
    <row r="1060" spans="3:15" ht="17" x14ac:dyDescent="0.4">
      <c r="C1060" s="28"/>
      <c r="D1060" s="22"/>
      <c r="K1060" s="26"/>
      <c r="L1060" s="37"/>
      <c r="M1060" s="38"/>
      <c r="N1060" s="45"/>
      <c r="O1060" s="38"/>
    </row>
    <row r="1061" spans="3:15" ht="17" x14ac:dyDescent="0.4">
      <c r="C1061" s="28"/>
      <c r="D1061" s="22"/>
      <c r="K1061" s="26"/>
      <c r="L1061" s="37"/>
      <c r="M1061" s="38"/>
      <c r="N1061" s="45"/>
      <c r="O1061" s="38"/>
    </row>
    <row r="1062" spans="3:15" ht="17" x14ac:dyDescent="0.4">
      <c r="C1062" s="28"/>
      <c r="D1062" s="22"/>
      <c r="K1062" s="26"/>
      <c r="L1062" s="37"/>
      <c r="M1062" s="38"/>
      <c r="N1062" s="45"/>
      <c r="O1062" s="38"/>
    </row>
    <row r="1063" spans="3:15" ht="17" x14ac:dyDescent="0.4">
      <c r="C1063" s="28"/>
      <c r="D1063" s="22"/>
      <c r="K1063" s="26"/>
      <c r="L1063" s="37"/>
      <c r="M1063" s="38"/>
      <c r="N1063" s="45"/>
      <c r="O1063" s="38"/>
    </row>
    <row r="1064" spans="3:15" ht="17" x14ac:dyDescent="0.4">
      <c r="C1064" s="28"/>
      <c r="D1064" s="22"/>
      <c r="K1064" s="26"/>
      <c r="L1064" s="37"/>
      <c r="M1064" s="38"/>
      <c r="N1064" s="45"/>
      <c r="O1064" s="38"/>
    </row>
    <row r="1065" spans="3:15" ht="17" x14ac:dyDescent="0.4">
      <c r="C1065" s="28"/>
      <c r="D1065" s="22"/>
      <c r="K1065" s="26"/>
      <c r="L1065" s="37"/>
      <c r="M1065" s="38"/>
      <c r="N1065" s="45"/>
      <c r="O1065" s="38"/>
    </row>
    <row r="1066" spans="3:15" ht="17" x14ac:dyDescent="0.4">
      <c r="C1066" s="28"/>
      <c r="D1066" s="22"/>
      <c r="K1066" s="26"/>
      <c r="L1066" s="37"/>
      <c r="M1066" s="38"/>
      <c r="N1066" s="45"/>
      <c r="O1066" s="38"/>
    </row>
    <row r="1067" spans="3:15" ht="17" x14ac:dyDescent="0.4">
      <c r="C1067" s="28"/>
      <c r="D1067" s="22"/>
      <c r="K1067" s="26"/>
      <c r="L1067" s="37"/>
      <c r="M1067" s="38"/>
      <c r="N1067" s="45"/>
      <c r="O1067" s="38"/>
    </row>
    <row r="1068" spans="3:15" ht="17" x14ac:dyDescent="0.4">
      <c r="C1068" s="28"/>
      <c r="D1068" s="22"/>
      <c r="K1068" s="26"/>
      <c r="L1068" s="37"/>
      <c r="M1068" s="38"/>
      <c r="N1068" s="45"/>
      <c r="O1068" s="38"/>
    </row>
    <row r="1069" spans="3:15" ht="17" x14ac:dyDescent="0.4">
      <c r="C1069" s="28"/>
      <c r="D1069" s="22"/>
      <c r="K1069" s="26"/>
      <c r="L1069" s="37"/>
      <c r="M1069" s="38"/>
      <c r="N1069" s="45"/>
      <c r="O1069" s="38"/>
    </row>
    <row r="1070" spans="3:15" ht="17" x14ac:dyDescent="0.4">
      <c r="C1070" s="28"/>
      <c r="D1070" s="22"/>
      <c r="K1070" s="26"/>
      <c r="L1070" s="37"/>
      <c r="M1070" s="38"/>
      <c r="N1070" s="45"/>
      <c r="O1070" s="38"/>
    </row>
    <row r="1071" spans="3:15" ht="17" x14ac:dyDescent="0.4">
      <c r="C1071" s="28"/>
      <c r="D1071" s="22"/>
      <c r="K1071" s="26"/>
      <c r="L1071" s="37"/>
      <c r="M1071" s="38"/>
      <c r="N1071" s="45"/>
      <c r="O1071" s="38"/>
    </row>
    <row r="1072" spans="3:15" ht="17" x14ac:dyDescent="0.4">
      <c r="C1072" s="28"/>
      <c r="D1072" s="22"/>
      <c r="K1072" s="26"/>
      <c r="L1072" s="37"/>
      <c r="M1072" s="38"/>
      <c r="N1072" s="45"/>
      <c r="O1072" s="38"/>
    </row>
    <row r="1073" spans="3:15" ht="17" x14ac:dyDescent="0.4">
      <c r="C1073" s="28"/>
      <c r="D1073" s="22"/>
      <c r="K1073" s="26"/>
      <c r="L1073" s="37"/>
      <c r="M1073" s="38"/>
      <c r="N1073" s="45"/>
      <c r="O1073" s="38"/>
    </row>
    <row r="1074" spans="3:15" ht="17" x14ac:dyDescent="0.4">
      <c r="C1074" s="28"/>
      <c r="D1074" s="22"/>
      <c r="K1074" s="26"/>
      <c r="L1074" s="37"/>
      <c r="M1074" s="38"/>
      <c r="N1074" s="45"/>
      <c r="O1074" s="38"/>
    </row>
    <row r="1075" spans="3:15" ht="17" x14ac:dyDescent="0.4">
      <c r="C1075" s="28"/>
      <c r="D1075" s="22"/>
      <c r="K1075" s="26"/>
      <c r="L1075" s="37"/>
      <c r="M1075" s="38"/>
      <c r="N1075" s="45"/>
      <c r="O1075" s="38"/>
    </row>
    <row r="1076" spans="3:15" ht="17" x14ac:dyDescent="0.4">
      <c r="C1076" s="28"/>
      <c r="D1076" s="22"/>
      <c r="K1076" s="26"/>
      <c r="L1076" s="37"/>
      <c r="M1076" s="38"/>
      <c r="N1076" s="45"/>
      <c r="O1076" s="38"/>
    </row>
    <row r="1077" spans="3:15" ht="17" x14ac:dyDescent="0.4">
      <c r="C1077" s="28"/>
      <c r="D1077" s="22"/>
      <c r="K1077" s="26"/>
      <c r="L1077" s="37"/>
      <c r="M1077" s="38"/>
      <c r="N1077" s="45"/>
      <c r="O1077" s="38"/>
    </row>
    <row r="1078" spans="3:15" ht="17" x14ac:dyDescent="0.4">
      <c r="C1078" s="28"/>
      <c r="D1078" s="22"/>
      <c r="K1078" s="26"/>
      <c r="L1078" s="37"/>
      <c r="M1078" s="38"/>
      <c r="N1078" s="45"/>
      <c r="O1078" s="38"/>
    </row>
    <row r="1079" spans="3:15" ht="17" x14ac:dyDescent="0.4">
      <c r="C1079" s="28"/>
      <c r="D1079" s="22"/>
      <c r="K1079" s="26"/>
      <c r="L1079" s="37"/>
      <c r="M1079" s="38"/>
      <c r="N1079" s="45"/>
      <c r="O1079" s="38"/>
    </row>
    <row r="1080" spans="3:15" ht="17" x14ac:dyDescent="0.4">
      <c r="C1080" s="28"/>
      <c r="D1080" s="22"/>
      <c r="K1080" s="26"/>
      <c r="L1080" s="37"/>
      <c r="M1080" s="38"/>
      <c r="N1080" s="45"/>
      <c r="O1080" s="38"/>
    </row>
    <row r="1081" spans="3:15" ht="17" x14ac:dyDescent="0.4">
      <c r="C1081" s="28"/>
      <c r="D1081" s="22"/>
      <c r="K1081" s="26"/>
      <c r="L1081" s="37"/>
      <c r="M1081" s="38"/>
      <c r="N1081" s="45"/>
      <c r="O1081" s="38"/>
    </row>
    <row r="1082" spans="3:15" ht="17" x14ac:dyDescent="0.4">
      <c r="C1082" s="28"/>
      <c r="D1082" s="22"/>
      <c r="K1082" s="26"/>
      <c r="L1082" s="37"/>
      <c r="M1082" s="38"/>
      <c r="N1082" s="45"/>
      <c r="O1082" s="38"/>
    </row>
    <row r="1083" spans="3:15" ht="17" x14ac:dyDescent="0.4">
      <c r="C1083" s="28"/>
      <c r="D1083" s="22"/>
      <c r="K1083" s="26"/>
      <c r="L1083" s="37"/>
      <c r="M1083" s="38"/>
      <c r="N1083" s="45"/>
      <c r="O1083" s="38"/>
    </row>
    <row r="1084" spans="3:15" ht="17" x14ac:dyDescent="0.4">
      <c r="C1084" s="28"/>
      <c r="D1084" s="22"/>
      <c r="K1084" s="26"/>
      <c r="L1084" s="37"/>
      <c r="M1084" s="38"/>
      <c r="N1084" s="45"/>
      <c r="O1084" s="38"/>
    </row>
    <row r="1085" spans="3:15" ht="17" x14ac:dyDescent="0.4">
      <c r="C1085" s="28"/>
      <c r="D1085" s="22"/>
      <c r="K1085" s="26"/>
      <c r="L1085" s="37"/>
      <c r="M1085" s="38"/>
      <c r="N1085" s="45"/>
      <c r="O1085" s="38"/>
    </row>
    <row r="1086" spans="3:15" ht="17" x14ac:dyDescent="0.4">
      <c r="C1086" s="28"/>
      <c r="D1086" s="22"/>
      <c r="K1086" s="26"/>
      <c r="L1086" s="37"/>
      <c r="M1086" s="38"/>
      <c r="N1086" s="45"/>
      <c r="O1086" s="38"/>
    </row>
    <row r="1087" spans="3:15" ht="17" x14ac:dyDescent="0.4">
      <c r="C1087" s="28"/>
      <c r="D1087" s="22"/>
      <c r="K1087" s="26"/>
      <c r="L1087" s="37"/>
      <c r="M1087" s="38"/>
      <c r="N1087" s="45"/>
      <c r="O1087" s="38"/>
    </row>
    <row r="1088" spans="3:15" ht="17" x14ac:dyDescent="0.4">
      <c r="C1088" s="28"/>
      <c r="D1088" s="22"/>
      <c r="K1088" s="26"/>
      <c r="L1088" s="37"/>
      <c r="M1088" s="38"/>
      <c r="N1088" s="45"/>
      <c r="O1088" s="38"/>
    </row>
    <row r="1089" spans="3:15" ht="17" x14ac:dyDescent="0.4">
      <c r="C1089" s="28"/>
      <c r="D1089" s="22"/>
      <c r="K1089" s="26"/>
      <c r="L1089" s="37"/>
      <c r="M1089" s="38"/>
      <c r="N1089" s="45"/>
      <c r="O1089" s="38"/>
    </row>
    <row r="1090" spans="3:15" ht="17" x14ac:dyDescent="0.4">
      <c r="C1090" s="28"/>
      <c r="D1090" s="22"/>
      <c r="K1090" s="26"/>
      <c r="L1090" s="37"/>
      <c r="M1090" s="38"/>
      <c r="N1090" s="45"/>
      <c r="O1090" s="38"/>
    </row>
    <row r="1091" spans="3:15" ht="17" x14ac:dyDescent="0.4">
      <c r="C1091" s="28"/>
      <c r="D1091" s="22"/>
      <c r="K1091" s="26"/>
      <c r="L1091" s="37"/>
      <c r="M1091" s="38"/>
      <c r="N1091" s="45"/>
      <c r="O1091" s="38"/>
    </row>
    <row r="1092" spans="3:15" ht="17" x14ac:dyDescent="0.4">
      <c r="C1092" s="28"/>
      <c r="D1092" s="22"/>
      <c r="K1092" s="26"/>
      <c r="L1092" s="37"/>
      <c r="M1092" s="38"/>
      <c r="N1092" s="45"/>
      <c r="O1092" s="38"/>
    </row>
    <row r="1093" spans="3:15" ht="17" x14ac:dyDescent="0.4">
      <c r="C1093" s="28"/>
      <c r="D1093" s="22"/>
      <c r="K1093" s="26"/>
      <c r="L1093" s="37"/>
      <c r="M1093" s="38"/>
      <c r="N1093" s="45"/>
      <c r="O1093" s="38"/>
    </row>
    <row r="1094" spans="3:15" ht="17" x14ac:dyDescent="0.4">
      <c r="C1094" s="28"/>
      <c r="D1094" s="22"/>
      <c r="K1094" s="26"/>
      <c r="L1094" s="37"/>
      <c r="M1094" s="38"/>
      <c r="N1094" s="45"/>
      <c r="O1094" s="38"/>
    </row>
    <row r="1095" spans="3:15" ht="17" x14ac:dyDescent="0.4">
      <c r="C1095" s="28"/>
      <c r="D1095" s="22"/>
      <c r="K1095" s="26"/>
      <c r="L1095" s="37"/>
      <c r="M1095" s="38"/>
      <c r="N1095" s="45"/>
      <c r="O1095" s="38"/>
    </row>
    <row r="1096" spans="3:15" ht="17" x14ac:dyDescent="0.4">
      <c r="C1096" s="28"/>
      <c r="D1096" s="22"/>
      <c r="K1096" s="26"/>
      <c r="L1096" s="37"/>
      <c r="M1096" s="38"/>
      <c r="N1096" s="45"/>
      <c r="O1096" s="38"/>
    </row>
    <row r="1097" spans="3:15" ht="17" x14ac:dyDescent="0.4">
      <c r="C1097" s="28"/>
      <c r="D1097" s="24"/>
      <c r="K1097" s="26"/>
      <c r="L1097" s="37"/>
      <c r="M1097" s="38"/>
      <c r="N1097" s="45"/>
      <c r="O1097" s="38"/>
    </row>
    <row r="1098" spans="3:15" ht="17" x14ac:dyDescent="0.4">
      <c r="C1098" s="28"/>
      <c r="D1098" s="24"/>
      <c r="K1098" s="26"/>
      <c r="L1098" s="37"/>
      <c r="M1098" s="38"/>
      <c r="N1098" s="45"/>
      <c r="O1098" s="38"/>
    </row>
    <row r="1099" spans="3:15" ht="17" x14ac:dyDescent="0.4">
      <c r="C1099" s="28"/>
      <c r="D1099" s="24"/>
      <c r="K1099" s="26"/>
      <c r="L1099" s="37"/>
      <c r="M1099" s="38"/>
      <c r="N1099" s="45"/>
      <c r="O1099" s="38"/>
    </row>
    <row r="1100" spans="3:15" ht="17" x14ac:dyDescent="0.4">
      <c r="C1100" s="28"/>
      <c r="D1100" s="24"/>
      <c r="K1100" s="26"/>
      <c r="L1100" s="37"/>
      <c r="M1100" s="38"/>
      <c r="N1100" s="45"/>
      <c r="O1100" s="38"/>
    </row>
    <row r="1101" spans="3:15" ht="17" x14ac:dyDescent="0.4">
      <c r="C1101" s="28"/>
      <c r="D1101" s="24"/>
      <c r="K1101" s="26"/>
      <c r="L1101" s="37"/>
      <c r="M1101" s="38"/>
      <c r="N1101" s="45"/>
      <c r="O1101" s="38"/>
    </row>
    <row r="1102" spans="3:15" ht="17" x14ac:dyDescent="0.4">
      <c r="C1102" s="28"/>
      <c r="D1102" s="24"/>
      <c r="K1102" s="26"/>
      <c r="L1102" s="37"/>
      <c r="M1102" s="38"/>
      <c r="N1102" s="45"/>
      <c r="O1102" s="38"/>
    </row>
    <row r="1103" spans="3:15" ht="17" x14ac:dyDescent="0.4">
      <c r="C1103" s="28"/>
      <c r="D1103" s="24"/>
      <c r="K1103" s="26"/>
      <c r="L1103" s="37"/>
      <c r="M1103" s="38"/>
      <c r="N1103" s="45"/>
      <c r="O1103" s="38"/>
    </row>
    <row r="1104" spans="3:15" ht="17" x14ac:dyDescent="0.4">
      <c r="C1104" s="28"/>
      <c r="D1104" s="24"/>
      <c r="K1104" s="26"/>
      <c r="L1104" s="37"/>
      <c r="M1104" s="38"/>
      <c r="N1104" s="45"/>
      <c r="O1104" s="38"/>
    </row>
    <row r="1105" spans="3:15" ht="17" x14ac:dyDescent="0.4">
      <c r="C1105" s="28"/>
      <c r="D1105" s="24"/>
      <c r="K1105" s="26"/>
      <c r="L1105" s="37"/>
      <c r="M1105" s="38"/>
      <c r="N1105" s="45"/>
      <c r="O1105" s="38"/>
    </row>
    <row r="1106" spans="3:15" ht="17" x14ac:dyDescent="0.4">
      <c r="C1106" s="28"/>
      <c r="D1106" s="24"/>
      <c r="K1106" s="26"/>
      <c r="L1106" s="37"/>
      <c r="M1106" s="38"/>
      <c r="N1106" s="45"/>
      <c r="O1106" s="38"/>
    </row>
    <row r="1107" spans="3:15" ht="17" x14ac:dyDescent="0.4">
      <c r="C1107" s="28"/>
      <c r="D1107" s="24"/>
      <c r="K1107" s="26"/>
      <c r="L1107" s="37"/>
      <c r="M1107" s="38"/>
      <c r="N1107" s="45"/>
      <c r="O1107" s="38"/>
    </row>
    <row r="1108" spans="3:15" ht="17" x14ac:dyDescent="0.4">
      <c r="C1108" s="28"/>
      <c r="D1108" s="24"/>
      <c r="K1108" s="26"/>
      <c r="L1108" s="37"/>
      <c r="M1108" s="38"/>
      <c r="N1108" s="45"/>
      <c r="O1108" s="38"/>
    </row>
    <row r="1109" spans="3:15" ht="17" x14ac:dyDescent="0.4">
      <c r="C1109" s="28"/>
      <c r="D1109" s="24"/>
      <c r="K1109" s="26"/>
      <c r="L1109" s="37"/>
      <c r="M1109" s="38"/>
      <c r="N1109" s="45"/>
      <c r="O1109" s="38"/>
    </row>
    <row r="1110" spans="3:15" ht="17" x14ac:dyDescent="0.4">
      <c r="C1110" s="28"/>
      <c r="D1110" s="24"/>
      <c r="K1110" s="26"/>
      <c r="L1110" s="37"/>
      <c r="M1110" s="38"/>
      <c r="N1110" s="45"/>
      <c r="O1110" s="38"/>
    </row>
    <row r="1111" spans="3:15" ht="17" x14ac:dyDescent="0.4">
      <c r="C1111" s="28"/>
      <c r="D1111" s="24"/>
      <c r="K1111" s="26"/>
      <c r="L1111" s="37"/>
      <c r="M1111" s="38"/>
      <c r="N1111" s="45"/>
      <c r="O1111" s="38"/>
    </row>
    <row r="1112" spans="3:15" ht="17" x14ac:dyDescent="0.4">
      <c r="C1112" s="28"/>
      <c r="D1112" s="24"/>
      <c r="K1112" s="26"/>
      <c r="L1112" s="37"/>
      <c r="M1112" s="38"/>
      <c r="N1112" s="45"/>
      <c r="O1112" s="38"/>
    </row>
    <row r="1113" spans="3:15" ht="17" x14ac:dyDescent="0.4">
      <c r="C1113" s="28"/>
      <c r="D1113" s="24"/>
      <c r="K1113" s="26"/>
      <c r="L1113" s="37"/>
      <c r="M1113" s="38"/>
      <c r="N1113" s="45"/>
      <c r="O1113" s="38"/>
    </row>
    <row r="1114" spans="3:15" ht="17" x14ac:dyDescent="0.4">
      <c r="C1114" s="28"/>
      <c r="D1114" s="24"/>
      <c r="K1114" s="26"/>
      <c r="L1114" s="37"/>
      <c r="M1114" s="38"/>
      <c r="N1114" s="45"/>
      <c r="O1114" s="38"/>
    </row>
    <row r="1115" spans="3:15" ht="17" x14ac:dyDescent="0.4">
      <c r="C1115" s="28"/>
      <c r="D1115" s="24"/>
      <c r="K1115" s="26"/>
      <c r="L1115" s="37"/>
      <c r="M1115" s="38"/>
      <c r="N1115" s="45"/>
      <c r="O1115" s="38"/>
    </row>
    <row r="1116" spans="3:15" ht="17" x14ac:dyDescent="0.4">
      <c r="C1116" s="28"/>
      <c r="D1116" s="24"/>
      <c r="K1116" s="26"/>
      <c r="L1116" s="37"/>
      <c r="M1116" s="38"/>
      <c r="N1116" s="45"/>
      <c r="O1116" s="38"/>
    </row>
    <row r="1117" spans="3:15" ht="17" x14ac:dyDescent="0.4">
      <c r="C1117" s="28"/>
      <c r="D1117" s="24"/>
      <c r="K1117" s="26"/>
      <c r="L1117" s="37"/>
      <c r="M1117" s="38"/>
      <c r="N1117" s="45"/>
      <c r="O1117" s="38"/>
    </row>
    <row r="1118" spans="3:15" ht="17" x14ac:dyDescent="0.4">
      <c r="C1118" s="28"/>
      <c r="D1118" s="24"/>
      <c r="K1118" s="26"/>
      <c r="L1118" s="37"/>
      <c r="M1118" s="38"/>
      <c r="N1118" s="45"/>
      <c r="O1118" s="38"/>
    </row>
    <row r="1119" spans="3:15" ht="17" x14ac:dyDescent="0.4">
      <c r="C1119" s="28"/>
      <c r="D1119" s="24"/>
      <c r="K1119" s="26"/>
      <c r="L1119" s="37"/>
      <c r="M1119" s="38"/>
      <c r="N1119" s="45"/>
      <c r="O1119" s="38"/>
    </row>
    <row r="1120" spans="3:15" ht="17" x14ac:dyDescent="0.4">
      <c r="C1120" s="28"/>
      <c r="D1120" s="24"/>
      <c r="K1120" s="26"/>
      <c r="L1120" s="37"/>
      <c r="M1120" s="38"/>
      <c r="N1120" s="45"/>
      <c r="O1120" s="38"/>
    </row>
    <row r="1121" spans="3:15" ht="17" x14ac:dyDescent="0.4">
      <c r="C1121" s="28"/>
      <c r="D1121" s="24"/>
      <c r="K1121" s="26"/>
      <c r="L1121" s="37"/>
      <c r="M1121" s="38"/>
      <c r="N1121" s="45"/>
      <c r="O1121" s="38"/>
    </row>
    <row r="1122" spans="3:15" ht="17" x14ac:dyDescent="0.4">
      <c r="C1122" s="28"/>
      <c r="D1122" s="24"/>
      <c r="K1122" s="26"/>
      <c r="L1122" s="37"/>
      <c r="M1122" s="38"/>
      <c r="N1122" s="45"/>
      <c r="O1122" s="38"/>
    </row>
    <row r="1123" spans="3:15" ht="17" x14ac:dyDescent="0.4">
      <c r="C1123" s="28"/>
      <c r="D1123" s="24"/>
      <c r="K1123" s="26"/>
      <c r="L1123" s="37"/>
      <c r="M1123" s="38"/>
      <c r="N1123" s="45"/>
      <c r="O1123" s="38"/>
    </row>
    <row r="1124" spans="3:15" ht="17" x14ac:dyDescent="0.4">
      <c r="C1124" s="28"/>
      <c r="D1124" s="24"/>
      <c r="K1124" s="26"/>
      <c r="L1124" s="37"/>
      <c r="M1124" s="38"/>
      <c r="N1124" s="45"/>
      <c r="O1124" s="38"/>
    </row>
    <row r="1125" spans="3:15" ht="17" x14ac:dyDescent="0.4">
      <c r="C1125" s="28"/>
      <c r="D1125" s="24"/>
      <c r="K1125" s="26"/>
      <c r="L1125" s="37"/>
      <c r="M1125" s="38"/>
      <c r="N1125" s="45"/>
      <c r="O1125" s="38"/>
    </row>
    <row r="1126" spans="3:15" ht="17" x14ac:dyDescent="0.4">
      <c r="C1126" s="28"/>
      <c r="D1126" s="24"/>
      <c r="K1126" s="26"/>
      <c r="L1126" s="37"/>
      <c r="M1126" s="38"/>
      <c r="N1126" s="45"/>
      <c r="O1126" s="38"/>
    </row>
    <row r="1127" spans="3:15" ht="17" x14ac:dyDescent="0.4">
      <c r="C1127" s="28"/>
      <c r="D1127" s="24"/>
      <c r="K1127" s="26"/>
      <c r="L1127" s="37"/>
      <c r="M1127" s="38"/>
      <c r="N1127" s="45"/>
      <c r="O1127" s="38"/>
    </row>
    <row r="1128" spans="3:15" ht="17" x14ac:dyDescent="0.4">
      <c r="C1128" s="28"/>
      <c r="D1128" s="23"/>
      <c r="K1128" s="26"/>
      <c r="L1128" s="37"/>
      <c r="M1128" s="38"/>
      <c r="N1128" s="45"/>
      <c r="O1128" s="38"/>
    </row>
    <row r="1129" spans="3:15" ht="17" x14ac:dyDescent="0.4">
      <c r="C1129" s="28"/>
      <c r="D1129" s="23"/>
      <c r="K1129" s="26"/>
      <c r="L1129" s="37"/>
      <c r="M1129" s="38"/>
      <c r="N1129" s="45"/>
      <c r="O1129" s="38"/>
    </row>
    <row r="1130" spans="3:15" ht="17" x14ac:dyDescent="0.4">
      <c r="C1130" s="28"/>
      <c r="D1130" s="23"/>
      <c r="K1130" s="26"/>
      <c r="L1130" s="37"/>
      <c r="M1130" s="38"/>
      <c r="N1130" s="45"/>
      <c r="O1130" s="38"/>
    </row>
    <row r="1131" spans="3:15" ht="17" x14ac:dyDescent="0.4">
      <c r="C1131" s="28"/>
      <c r="D1131" s="23"/>
      <c r="K1131" s="26"/>
      <c r="L1131" s="37"/>
      <c r="M1131" s="38"/>
      <c r="N1131" s="45"/>
      <c r="O1131" s="38"/>
    </row>
    <row r="1132" spans="3:15" ht="17" x14ac:dyDescent="0.4">
      <c r="C1132" s="28"/>
      <c r="D1132" s="23"/>
      <c r="K1132" s="26"/>
      <c r="L1132" s="37"/>
      <c r="M1132" s="38"/>
      <c r="N1132" s="45"/>
      <c r="O1132" s="38"/>
    </row>
    <row r="1133" spans="3:15" ht="17" x14ac:dyDescent="0.4">
      <c r="C1133" s="28"/>
      <c r="D1133" s="23"/>
      <c r="K1133" s="26"/>
      <c r="L1133" s="37"/>
      <c r="M1133" s="38"/>
      <c r="N1133" s="45"/>
      <c r="O1133" s="38"/>
    </row>
    <row r="1134" spans="3:15" ht="17" x14ac:dyDescent="0.4">
      <c r="C1134" s="28"/>
      <c r="D1134" s="23"/>
      <c r="K1134" s="26"/>
      <c r="L1134" s="37"/>
      <c r="M1134" s="38"/>
      <c r="N1134" s="45"/>
      <c r="O1134" s="38"/>
    </row>
    <row r="1135" spans="3:15" ht="17" x14ac:dyDescent="0.4">
      <c r="C1135" s="28"/>
      <c r="D1135" s="23"/>
      <c r="K1135" s="26"/>
      <c r="L1135" s="37"/>
      <c r="M1135" s="38"/>
      <c r="N1135" s="45"/>
      <c r="O1135" s="38"/>
    </row>
    <row r="1136" spans="3:15" ht="17" x14ac:dyDescent="0.4">
      <c r="C1136" s="28"/>
      <c r="D1136" s="23"/>
      <c r="K1136" s="26"/>
      <c r="L1136" s="37"/>
      <c r="M1136" s="38"/>
      <c r="N1136" s="45"/>
      <c r="O1136" s="38"/>
    </row>
    <row r="1137" spans="3:15" ht="17" x14ac:dyDescent="0.4">
      <c r="C1137" s="28"/>
      <c r="D1137" s="23"/>
      <c r="K1137" s="26"/>
      <c r="L1137" s="37"/>
      <c r="M1137" s="38"/>
      <c r="N1137" s="45"/>
      <c r="O1137" s="38"/>
    </row>
    <row r="1138" spans="3:15" ht="17" x14ac:dyDescent="0.4">
      <c r="C1138" s="28"/>
      <c r="D1138" s="23"/>
      <c r="K1138" s="26"/>
      <c r="L1138" s="37"/>
      <c r="M1138" s="38"/>
      <c r="N1138" s="45"/>
      <c r="O1138" s="38"/>
    </row>
    <row r="1139" spans="3:15" ht="17" x14ac:dyDescent="0.4">
      <c r="C1139" s="28"/>
      <c r="D1139" s="23"/>
      <c r="K1139" s="26"/>
      <c r="L1139" s="37"/>
      <c r="M1139" s="38"/>
      <c r="N1139" s="45"/>
      <c r="O1139" s="38"/>
    </row>
    <row r="1140" spans="3:15" ht="17" x14ac:dyDescent="0.4">
      <c r="C1140" s="28"/>
      <c r="D1140" s="23"/>
      <c r="K1140" s="26"/>
      <c r="L1140" s="37"/>
      <c r="M1140" s="38"/>
      <c r="N1140" s="45"/>
      <c r="O1140" s="38"/>
    </row>
    <row r="1141" spans="3:15" ht="17" x14ac:dyDescent="0.4">
      <c r="C1141" s="28"/>
      <c r="D1141" s="23"/>
      <c r="K1141" s="26"/>
      <c r="L1141" s="37"/>
      <c r="M1141" s="38"/>
      <c r="N1141" s="45"/>
      <c r="O1141" s="38"/>
    </row>
    <row r="1142" spans="3:15" ht="17" x14ac:dyDescent="0.4">
      <c r="C1142" s="28"/>
      <c r="D1142" s="23"/>
      <c r="K1142" s="26"/>
      <c r="L1142" s="37"/>
      <c r="M1142" s="38"/>
      <c r="N1142" s="45"/>
      <c r="O1142" s="38"/>
    </row>
    <row r="1143" spans="3:15" ht="17" x14ac:dyDescent="0.4">
      <c r="C1143" s="28"/>
      <c r="D1143" s="23"/>
      <c r="K1143" s="26"/>
      <c r="L1143" s="37"/>
      <c r="M1143" s="38"/>
      <c r="N1143" s="45"/>
      <c r="O1143" s="38"/>
    </row>
    <row r="1144" spans="3:15" ht="17" x14ac:dyDescent="0.4">
      <c r="C1144" s="28"/>
      <c r="D1144" s="23"/>
      <c r="K1144" s="26"/>
      <c r="L1144" s="37"/>
      <c r="M1144" s="38"/>
      <c r="N1144" s="45"/>
      <c r="O1144" s="38"/>
    </row>
    <row r="1145" spans="3:15" ht="17" x14ac:dyDescent="0.4">
      <c r="C1145" s="28"/>
      <c r="D1145" s="23"/>
      <c r="K1145" s="26"/>
      <c r="L1145" s="37"/>
      <c r="M1145" s="38"/>
      <c r="N1145" s="45"/>
      <c r="O1145" s="38"/>
    </row>
    <row r="1146" spans="3:15" ht="17" x14ac:dyDescent="0.4">
      <c r="C1146" s="28"/>
      <c r="D1146" s="23"/>
      <c r="K1146" s="26"/>
      <c r="L1146" s="37"/>
      <c r="M1146" s="38"/>
      <c r="N1146" s="45"/>
      <c r="O1146" s="38"/>
    </row>
    <row r="1147" spans="3:15" ht="17" x14ac:dyDescent="0.4">
      <c r="C1147" s="28"/>
      <c r="D1147" s="23"/>
      <c r="K1147" s="26"/>
      <c r="L1147" s="37"/>
      <c r="M1147" s="38"/>
      <c r="N1147" s="45"/>
      <c r="O1147" s="38"/>
    </row>
    <row r="1148" spans="3:15" ht="17" x14ac:dyDescent="0.4">
      <c r="C1148" s="28"/>
      <c r="D1148" s="23"/>
      <c r="K1148" s="26"/>
      <c r="L1148" s="37"/>
      <c r="M1148" s="38"/>
      <c r="N1148" s="45"/>
      <c r="O1148" s="38"/>
    </row>
    <row r="1149" spans="3:15" ht="17" x14ac:dyDescent="0.4">
      <c r="C1149" s="28"/>
      <c r="D1149" s="23"/>
      <c r="K1149" s="26"/>
      <c r="L1149" s="37"/>
      <c r="M1149" s="38"/>
      <c r="N1149" s="45"/>
      <c r="O1149" s="38"/>
    </row>
    <row r="1150" spans="3:15" ht="17" x14ac:dyDescent="0.4">
      <c r="C1150" s="28"/>
      <c r="D1150" s="23"/>
      <c r="K1150" s="26"/>
      <c r="L1150" s="37"/>
      <c r="M1150" s="38"/>
      <c r="N1150" s="45"/>
      <c r="O1150" s="38"/>
    </row>
    <row r="1151" spans="3:15" ht="17" x14ac:dyDescent="0.4">
      <c r="C1151" s="28"/>
      <c r="D1151" s="23"/>
      <c r="K1151" s="26"/>
      <c r="L1151" s="37"/>
      <c r="M1151" s="38"/>
      <c r="N1151" s="45"/>
      <c r="O1151" s="38"/>
    </row>
    <row r="1152" spans="3:15" ht="17" x14ac:dyDescent="0.4">
      <c r="C1152" s="28"/>
      <c r="D1152" s="23"/>
      <c r="K1152" s="26"/>
      <c r="L1152" s="37"/>
      <c r="M1152" s="38"/>
      <c r="N1152" s="45"/>
      <c r="O1152" s="38"/>
    </row>
    <row r="1153" spans="3:15" ht="17" x14ac:dyDescent="0.4">
      <c r="C1153" s="28"/>
      <c r="D1153" s="23"/>
      <c r="K1153" s="26"/>
      <c r="L1153" s="37"/>
      <c r="M1153" s="38"/>
      <c r="N1153" s="45"/>
      <c r="O1153" s="38"/>
    </row>
    <row r="1154" spans="3:15" ht="17" x14ac:dyDescent="0.4">
      <c r="C1154" s="28"/>
      <c r="D1154" s="23"/>
      <c r="K1154" s="26"/>
      <c r="L1154" s="37"/>
      <c r="M1154" s="38"/>
      <c r="N1154" s="45"/>
      <c r="O1154" s="38"/>
    </row>
    <row r="1155" spans="3:15" ht="17" x14ac:dyDescent="0.4">
      <c r="C1155" s="28"/>
      <c r="D1155" s="23"/>
      <c r="K1155" s="26"/>
      <c r="L1155" s="37"/>
      <c r="M1155" s="38"/>
      <c r="N1155" s="45"/>
      <c r="O1155" s="38"/>
    </row>
    <row r="1156" spans="3:15" ht="17" x14ac:dyDescent="0.4">
      <c r="C1156" s="28"/>
      <c r="D1156" s="23"/>
      <c r="K1156" s="26"/>
      <c r="L1156" s="37"/>
      <c r="M1156" s="38"/>
      <c r="N1156" s="45"/>
      <c r="O1156" s="38"/>
    </row>
    <row r="1157" spans="3:15" ht="17" x14ac:dyDescent="0.4">
      <c r="C1157" s="28"/>
      <c r="D1157" s="23"/>
      <c r="K1157" s="26"/>
      <c r="L1157" s="37"/>
      <c r="M1157" s="38"/>
      <c r="N1157" s="45"/>
      <c r="O1157" s="38"/>
    </row>
    <row r="1158" spans="3:15" ht="17" x14ac:dyDescent="0.4">
      <c r="C1158" s="28"/>
      <c r="D1158" s="23"/>
      <c r="K1158" s="26"/>
      <c r="L1158" s="37"/>
      <c r="M1158" s="38"/>
      <c r="N1158" s="45"/>
      <c r="O1158" s="38"/>
    </row>
    <row r="1159" spans="3:15" ht="17" x14ac:dyDescent="0.4">
      <c r="C1159" s="28"/>
      <c r="D1159" s="23"/>
      <c r="K1159" s="26"/>
      <c r="L1159" s="37"/>
      <c r="M1159" s="38"/>
      <c r="N1159" s="45"/>
      <c r="O1159" s="38"/>
    </row>
    <row r="1160" spans="3:15" ht="17" x14ac:dyDescent="0.4">
      <c r="C1160" s="28"/>
      <c r="D1160" s="23"/>
      <c r="K1160" s="26"/>
      <c r="L1160" s="37"/>
      <c r="M1160" s="38"/>
      <c r="N1160" s="45"/>
      <c r="O1160" s="38"/>
    </row>
    <row r="1161" spans="3:15" ht="17" x14ac:dyDescent="0.4">
      <c r="C1161" s="28"/>
      <c r="D1161" s="23"/>
      <c r="K1161" s="26"/>
      <c r="L1161" s="37"/>
      <c r="M1161" s="38"/>
      <c r="N1161" s="45"/>
      <c r="O1161" s="38"/>
    </row>
    <row r="1162" spans="3:15" ht="17" x14ac:dyDescent="0.4">
      <c r="C1162" s="28"/>
      <c r="D1162" s="23"/>
      <c r="K1162" s="26"/>
      <c r="L1162" s="37"/>
      <c r="M1162" s="38"/>
      <c r="N1162" s="45"/>
      <c r="O1162" s="38"/>
    </row>
    <row r="1163" spans="3:15" ht="17" x14ac:dyDescent="0.4">
      <c r="C1163" s="28"/>
      <c r="D1163" s="23"/>
      <c r="K1163" s="26"/>
      <c r="L1163" s="37"/>
      <c r="M1163" s="38"/>
      <c r="N1163" s="45"/>
      <c r="O1163" s="38"/>
    </row>
    <row r="1164" spans="3:15" ht="17" x14ac:dyDescent="0.4">
      <c r="C1164" s="28"/>
      <c r="D1164" s="23"/>
      <c r="K1164" s="26"/>
      <c r="L1164" s="37"/>
      <c r="M1164" s="38"/>
      <c r="N1164" s="45"/>
      <c r="O1164" s="38"/>
    </row>
    <row r="1165" spans="3:15" ht="17" x14ac:dyDescent="0.4">
      <c r="C1165" s="28"/>
      <c r="D1165" s="23"/>
      <c r="K1165" s="26"/>
      <c r="L1165" s="37"/>
      <c r="M1165" s="38"/>
      <c r="N1165" s="45"/>
      <c r="O1165" s="38"/>
    </row>
    <row r="1166" spans="3:15" ht="17" x14ac:dyDescent="0.4">
      <c r="C1166" s="28"/>
      <c r="D1166" s="23"/>
      <c r="K1166" s="26"/>
      <c r="L1166" s="37"/>
      <c r="M1166" s="38"/>
      <c r="N1166" s="45"/>
      <c r="O1166" s="38"/>
    </row>
    <row r="1167" spans="3:15" ht="17" x14ac:dyDescent="0.4">
      <c r="C1167" s="28"/>
      <c r="D1167" s="23"/>
      <c r="K1167" s="26"/>
      <c r="L1167" s="37"/>
      <c r="M1167" s="38"/>
      <c r="N1167" s="45"/>
      <c r="O1167" s="38"/>
    </row>
    <row r="1168" spans="3:15" ht="17" x14ac:dyDescent="0.4">
      <c r="C1168" s="28"/>
      <c r="D1168" s="23"/>
      <c r="K1168" s="26"/>
      <c r="L1168" s="37"/>
      <c r="M1168" s="38"/>
      <c r="N1168" s="45"/>
      <c r="O1168" s="38"/>
    </row>
    <row r="1169" spans="3:15" ht="17" x14ac:dyDescent="0.4">
      <c r="C1169" s="28"/>
      <c r="D1169" s="23"/>
      <c r="K1169" s="26"/>
      <c r="L1169" s="37"/>
      <c r="M1169" s="38"/>
      <c r="N1169" s="45"/>
      <c r="O1169" s="38"/>
    </row>
    <row r="1170" spans="3:15" ht="17" x14ac:dyDescent="0.4">
      <c r="C1170" s="28"/>
      <c r="D1170" s="23"/>
      <c r="K1170" s="26"/>
      <c r="L1170" s="37"/>
      <c r="M1170" s="38"/>
      <c r="N1170" s="45"/>
      <c r="O1170" s="38"/>
    </row>
    <row r="1171" spans="3:15" ht="17" x14ac:dyDescent="0.4">
      <c r="C1171" s="28"/>
      <c r="D1171" s="23"/>
      <c r="K1171" s="26"/>
      <c r="L1171" s="37"/>
      <c r="M1171" s="38"/>
      <c r="N1171" s="45"/>
      <c r="O1171" s="38"/>
    </row>
    <row r="1172" spans="3:15" ht="17" x14ac:dyDescent="0.4">
      <c r="C1172" s="28"/>
      <c r="D1172" s="23"/>
      <c r="K1172" s="26"/>
      <c r="L1172" s="37"/>
      <c r="M1172" s="38"/>
      <c r="N1172" s="45"/>
      <c r="O1172" s="38"/>
    </row>
    <row r="1173" spans="3:15" ht="17" x14ac:dyDescent="0.4">
      <c r="C1173" s="28"/>
      <c r="D1173" s="23"/>
      <c r="K1173" s="26"/>
      <c r="L1173" s="37"/>
      <c r="M1173" s="38"/>
      <c r="N1173" s="45"/>
      <c r="O1173" s="38"/>
    </row>
    <row r="1174" spans="3:15" ht="17" x14ac:dyDescent="0.4">
      <c r="C1174" s="28"/>
      <c r="D1174" s="23"/>
      <c r="K1174" s="26"/>
      <c r="L1174" s="37"/>
      <c r="M1174" s="38"/>
      <c r="N1174" s="45"/>
      <c r="O1174" s="38"/>
    </row>
    <row r="1175" spans="3:15" ht="17" x14ac:dyDescent="0.4">
      <c r="C1175" s="28"/>
      <c r="D1175" s="23"/>
      <c r="K1175" s="26"/>
      <c r="L1175" s="37"/>
      <c r="M1175" s="38"/>
      <c r="N1175" s="45"/>
      <c r="O1175" s="38"/>
    </row>
    <row r="1176" spans="3:15" ht="17" x14ac:dyDescent="0.4">
      <c r="C1176" s="28"/>
      <c r="D1176" s="23"/>
      <c r="K1176" s="26"/>
      <c r="L1176" s="37"/>
      <c r="M1176" s="38"/>
      <c r="N1176" s="45"/>
      <c r="O1176" s="38"/>
    </row>
    <row r="1177" spans="3:15" ht="17" x14ac:dyDescent="0.4">
      <c r="C1177" s="28"/>
      <c r="D1177" s="23"/>
      <c r="K1177" s="26"/>
      <c r="L1177" s="37"/>
      <c r="M1177" s="38"/>
      <c r="N1177" s="45"/>
      <c r="O1177" s="38"/>
    </row>
    <row r="1178" spans="3:15" ht="17" x14ac:dyDescent="0.4">
      <c r="C1178" s="28"/>
      <c r="D1178" s="23"/>
      <c r="K1178" s="26"/>
      <c r="L1178" s="37"/>
      <c r="M1178" s="38"/>
      <c r="N1178" s="45"/>
      <c r="O1178" s="38"/>
    </row>
    <row r="1179" spans="3:15" ht="17" x14ac:dyDescent="0.4">
      <c r="C1179" s="28"/>
      <c r="D1179" s="23"/>
      <c r="K1179" s="26"/>
      <c r="L1179" s="37"/>
      <c r="M1179" s="38"/>
      <c r="N1179" s="45"/>
      <c r="O1179" s="38"/>
    </row>
    <row r="1180" spans="3:15" ht="17" x14ac:dyDescent="0.4">
      <c r="C1180" s="28"/>
      <c r="D1180" s="23"/>
      <c r="K1180" s="26"/>
      <c r="L1180" s="37"/>
      <c r="M1180" s="38"/>
      <c r="N1180" s="45"/>
      <c r="O1180" s="38"/>
    </row>
    <row r="1181" spans="3:15" ht="17" x14ac:dyDescent="0.4">
      <c r="C1181" s="28"/>
      <c r="D1181" s="23"/>
      <c r="K1181" s="26"/>
      <c r="L1181" s="37"/>
      <c r="M1181" s="38"/>
      <c r="N1181" s="45"/>
      <c r="O1181" s="38"/>
    </row>
    <row r="1182" spans="3:15" ht="17" x14ac:dyDescent="0.4">
      <c r="C1182" s="28"/>
      <c r="D1182" s="23"/>
      <c r="K1182" s="26"/>
      <c r="L1182" s="37"/>
      <c r="M1182" s="38"/>
      <c r="N1182" s="45"/>
      <c r="O1182" s="38"/>
    </row>
    <row r="1183" spans="3:15" ht="17" x14ac:dyDescent="0.4">
      <c r="C1183" s="28"/>
      <c r="D1183" s="23"/>
      <c r="K1183" s="26"/>
      <c r="L1183" s="37"/>
      <c r="M1183" s="38"/>
      <c r="N1183" s="45"/>
      <c r="O1183" s="38"/>
    </row>
    <row r="1184" spans="3:15" ht="17" x14ac:dyDescent="0.4">
      <c r="C1184" s="28"/>
      <c r="D1184" s="23"/>
      <c r="K1184" s="26"/>
      <c r="L1184" s="37"/>
      <c r="M1184" s="38"/>
      <c r="N1184" s="45"/>
      <c r="O1184" s="38"/>
    </row>
    <row r="1185" spans="3:15" ht="17" x14ac:dyDescent="0.4">
      <c r="C1185" s="28"/>
      <c r="D1185" s="23"/>
      <c r="K1185" s="26"/>
      <c r="L1185" s="37"/>
      <c r="M1185" s="38"/>
      <c r="N1185" s="45"/>
      <c r="O1185" s="38"/>
    </row>
    <row r="1186" spans="3:15" ht="17" x14ac:dyDescent="0.4">
      <c r="C1186" s="28"/>
      <c r="D1186" s="23"/>
      <c r="K1186" s="26"/>
      <c r="L1186" s="37"/>
      <c r="M1186" s="38"/>
      <c r="N1186" s="45"/>
      <c r="O1186" s="38"/>
    </row>
    <row r="1187" spans="3:15" ht="17" x14ac:dyDescent="0.4">
      <c r="C1187" s="28"/>
      <c r="D1187" s="23"/>
      <c r="K1187" s="26"/>
      <c r="L1187" s="37"/>
      <c r="M1187" s="38"/>
      <c r="N1187" s="45"/>
      <c r="O1187" s="38"/>
    </row>
    <row r="1188" spans="3:15" ht="17" x14ac:dyDescent="0.4">
      <c r="C1188" s="28"/>
      <c r="D1188" s="22"/>
      <c r="K1188" s="26"/>
      <c r="L1188" s="37"/>
      <c r="M1188" s="38"/>
      <c r="N1188" s="45"/>
      <c r="O1188" s="38"/>
    </row>
    <row r="1189" spans="3:15" ht="17" x14ac:dyDescent="0.4">
      <c r="C1189" s="28"/>
      <c r="D1189" s="22"/>
      <c r="K1189" s="26"/>
      <c r="L1189" s="37"/>
      <c r="M1189" s="38"/>
      <c r="N1189" s="45"/>
      <c r="O1189" s="38"/>
    </row>
    <row r="1190" spans="3:15" ht="17" x14ac:dyDescent="0.4">
      <c r="C1190" s="28"/>
      <c r="D1190" s="22"/>
      <c r="K1190" s="26"/>
      <c r="L1190" s="37"/>
      <c r="M1190" s="38"/>
      <c r="N1190" s="45"/>
      <c r="O1190" s="38"/>
    </row>
    <row r="1191" spans="3:15" ht="17" x14ac:dyDescent="0.4">
      <c r="C1191" s="28"/>
      <c r="D1191" s="22"/>
      <c r="K1191" s="26"/>
      <c r="L1191" s="37"/>
      <c r="M1191" s="38"/>
      <c r="N1191" s="45"/>
      <c r="O1191" s="38"/>
    </row>
    <row r="1192" spans="3:15" ht="17" x14ac:dyDescent="0.4">
      <c r="C1192" s="28"/>
      <c r="D1192" s="22"/>
      <c r="K1192" s="26"/>
      <c r="L1192" s="37"/>
      <c r="M1192" s="38"/>
      <c r="N1192" s="45"/>
      <c r="O1192" s="38"/>
    </row>
    <row r="1193" spans="3:15" ht="17" x14ac:dyDescent="0.4">
      <c r="C1193" s="28"/>
      <c r="D1193" s="22"/>
      <c r="K1193" s="26"/>
      <c r="L1193" s="37"/>
      <c r="M1193" s="38"/>
      <c r="N1193" s="45"/>
      <c r="O1193" s="38"/>
    </row>
    <row r="1194" spans="3:15" ht="17" x14ac:dyDescent="0.4">
      <c r="C1194" s="28"/>
      <c r="D1194" s="22"/>
      <c r="K1194" s="26"/>
      <c r="L1194" s="37"/>
      <c r="M1194" s="38"/>
      <c r="N1194" s="45"/>
      <c r="O1194" s="38"/>
    </row>
    <row r="1195" spans="3:15" ht="17" x14ac:dyDescent="0.4">
      <c r="C1195" s="28"/>
      <c r="D1195" s="22"/>
      <c r="K1195" s="26"/>
      <c r="L1195" s="37"/>
      <c r="M1195" s="38"/>
      <c r="N1195" s="45"/>
      <c r="O1195" s="38"/>
    </row>
    <row r="1196" spans="3:15" ht="17" x14ac:dyDescent="0.4">
      <c r="C1196" s="28"/>
      <c r="D1196" s="22"/>
      <c r="K1196" s="26"/>
      <c r="L1196" s="37"/>
      <c r="M1196" s="38"/>
      <c r="N1196" s="45"/>
      <c r="O1196" s="38"/>
    </row>
    <row r="1197" spans="3:15" ht="17" x14ac:dyDescent="0.4">
      <c r="C1197" s="28"/>
      <c r="D1197" s="22"/>
      <c r="K1197" s="26"/>
      <c r="L1197" s="37"/>
      <c r="M1197" s="38"/>
      <c r="N1197" s="45"/>
      <c r="O1197" s="38"/>
    </row>
    <row r="1198" spans="3:15" ht="17" x14ac:dyDescent="0.4">
      <c r="C1198" s="28"/>
      <c r="D1198" s="22"/>
      <c r="K1198" s="26"/>
      <c r="L1198" s="37"/>
      <c r="M1198" s="38"/>
      <c r="N1198" s="45"/>
      <c r="O1198" s="38"/>
    </row>
    <row r="1199" spans="3:15" ht="17" x14ac:dyDescent="0.4">
      <c r="C1199" s="28"/>
      <c r="D1199" s="22"/>
      <c r="K1199" s="26"/>
      <c r="L1199" s="37"/>
      <c r="M1199" s="38"/>
      <c r="N1199" s="45"/>
      <c r="O1199" s="38"/>
    </row>
    <row r="1200" spans="3:15" ht="17" x14ac:dyDescent="0.4">
      <c r="C1200" s="28"/>
      <c r="D1200" s="22"/>
      <c r="K1200" s="26"/>
      <c r="L1200" s="37"/>
      <c r="M1200" s="38"/>
      <c r="N1200" s="45"/>
      <c r="O1200" s="38"/>
    </row>
    <row r="1201" spans="3:15" ht="17" x14ac:dyDescent="0.4">
      <c r="C1201" s="28"/>
      <c r="D1201" s="22"/>
      <c r="K1201" s="26"/>
      <c r="L1201" s="37"/>
      <c r="M1201" s="38"/>
      <c r="N1201" s="45"/>
      <c r="O1201" s="38"/>
    </row>
    <row r="1202" spans="3:15" ht="17" x14ac:dyDescent="0.4">
      <c r="C1202" s="28"/>
      <c r="D1202" s="22"/>
      <c r="K1202" s="26"/>
      <c r="L1202" s="37"/>
      <c r="M1202" s="38"/>
      <c r="N1202" s="45"/>
      <c r="O1202" s="38"/>
    </row>
    <row r="1203" spans="3:15" ht="17" x14ac:dyDescent="0.4">
      <c r="C1203" s="28"/>
      <c r="D1203" s="22"/>
      <c r="K1203" s="26"/>
      <c r="L1203" s="37"/>
      <c r="M1203" s="38"/>
      <c r="N1203" s="45"/>
      <c r="O1203" s="38"/>
    </row>
    <row r="1204" spans="3:15" ht="17" x14ac:dyDescent="0.4">
      <c r="C1204" s="28"/>
      <c r="D1204" s="22"/>
      <c r="K1204" s="26"/>
      <c r="L1204" s="37"/>
      <c r="M1204" s="38"/>
      <c r="N1204" s="45"/>
      <c r="O1204" s="38"/>
    </row>
    <row r="1205" spans="3:15" ht="17" x14ac:dyDescent="0.4">
      <c r="C1205" s="28"/>
      <c r="D1205" s="22"/>
      <c r="K1205" s="26"/>
      <c r="L1205" s="37"/>
      <c r="M1205" s="38"/>
      <c r="N1205" s="45"/>
      <c r="O1205" s="38"/>
    </row>
    <row r="1206" spans="3:15" ht="17" x14ac:dyDescent="0.4">
      <c r="C1206" s="28"/>
      <c r="D1206" s="22"/>
      <c r="K1206" s="26"/>
      <c r="L1206" s="37"/>
      <c r="M1206" s="38"/>
      <c r="N1206" s="45"/>
      <c r="O1206" s="38"/>
    </row>
    <row r="1207" spans="3:15" ht="17" x14ac:dyDescent="0.4">
      <c r="C1207" s="28"/>
      <c r="D1207" s="22"/>
      <c r="K1207" s="26"/>
      <c r="L1207" s="37"/>
      <c r="M1207" s="38"/>
      <c r="N1207" s="45"/>
      <c r="O1207" s="38"/>
    </row>
    <row r="1208" spans="3:15" ht="17" x14ac:dyDescent="0.4">
      <c r="C1208" s="28"/>
      <c r="D1208" s="22"/>
      <c r="K1208" s="26"/>
      <c r="L1208" s="37"/>
      <c r="M1208" s="38"/>
      <c r="N1208" s="45"/>
      <c r="O1208" s="38"/>
    </row>
    <row r="1209" spans="3:15" ht="17" x14ac:dyDescent="0.4">
      <c r="C1209" s="28"/>
      <c r="D1209" s="22"/>
      <c r="K1209" s="26"/>
      <c r="L1209" s="37"/>
      <c r="M1209" s="38"/>
      <c r="N1209" s="45"/>
      <c r="O1209" s="38"/>
    </row>
    <row r="1210" spans="3:15" ht="17" x14ac:dyDescent="0.4">
      <c r="C1210" s="28"/>
      <c r="D1210" s="22"/>
      <c r="K1210" s="26"/>
      <c r="L1210" s="37"/>
      <c r="M1210" s="38"/>
      <c r="N1210" s="45"/>
      <c r="O1210" s="38"/>
    </row>
    <row r="1211" spans="3:15" ht="17" x14ac:dyDescent="0.4">
      <c r="C1211" s="28"/>
      <c r="D1211" s="22"/>
      <c r="K1211" s="26"/>
      <c r="L1211" s="37"/>
      <c r="M1211" s="38"/>
      <c r="N1211" s="45"/>
      <c r="O1211" s="38"/>
    </row>
    <row r="1212" spans="3:15" ht="17" x14ac:dyDescent="0.4">
      <c r="C1212" s="28"/>
      <c r="D1212" s="22"/>
      <c r="K1212" s="26"/>
      <c r="L1212" s="37"/>
      <c r="M1212" s="38"/>
      <c r="N1212" s="45"/>
      <c r="O1212" s="38"/>
    </row>
    <row r="1213" spans="3:15" ht="17" x14ac:dyDescent="0.4">
      <c r="C1213" s="28"/>
      <c r="D1213" s="22"/>
      <c r="K1213" s="26"/>
      <c r="L1213" s="37"/>
      <c r="M1213" s="38"/>
      <c r="N1213" s="45"/>
      <c r="O1213" s="38"/>
    </row>
    <row r="1214" spans="3:15" ht="17" x14ac:dyDescent="0.4">
      <c r="C1214" s="28"/>
      <c r="D1214" s="22"/>
      <c r="K1214" s="26"/>
      <c r="L1214" s="37"/>
      <c r="M1214" s="38"/>
      <c r="N1214" s="45"/>
      <c r="O1214" s="38"/>
    </row>
    <row r="1215" spans="3:15" ht="17" x14ac:dyDescent="0.4">
      <c r="C1215" s="28"/>
      <c r="D1215" s="22"/>
      <c r="K1215" s="26"/>
      <c r="L1215" s="37"/>
      <c r="M1215" s="38"/>
      <c r="N1215" s="45"/>
      <c r="O1215" s="38"/>
    </row>
    <row r="1216" spans="3:15" ht="17" x14ac:dyDescent="0.4">
      <c r="C1216" s="28"/>
      <c r="D1216" s="22"/>
      <c r="K1216" s="26"/>
      <c r="L1216" s="37"/>
      <c r="M1216" s="38"/>
      <c r="N1216" s="45"/>
      <c r="O1216" s="38"/>
    </row>
    <row r="1217" spans="3:15" ht="17" x14ac:dyDescent="0.4">
      <c r="C1217" s="28"/>
      <c r="D1217" s="22"/>
      <c r="K1217" s="26"/>
      <c r="L1217" s="37"/>
      <c r="M1217" s="38"/>
      <c r="N1217" s="45"/>
      <c r="O1217" s="38"/>
    </row>
    <row r="1218" spans="3:15" ht="17" x14ac:dyDescent="0.4">
      <c r="C1218" s="28"/>
      <c r="D1218" s="22"/>
      <c r="K1218" s="26"/>
      <c r="L1218" s="37"/>
      <c r="M1218" s="38"/>
      <c r="N1218" s="45"/>
      <c r="O1218" s="38"/>
    </row>
    <row r="1219" spans="3:15" ht="17" x14ac:dyDescent="0.4">
      <c r="C1219" s="28"/>
      <c r="D1219" s="22"/>
      <c r="K1219" s="26"/>
      <c r="L1219" s="37"/>
      <c r="M1219" s="38"/>
      <c r="N1219" s="45"/>
      <c r="O1219" s="38"/>
    </row>
    <row r="1220" spans="3:15" ht="17" x14ac:dyDescent="0.4">
      <c r="C1220" s="28"/>
      <c r="D1220" s="22"/>
      <c r="K1220" s="26"/>
      <c r="L1220" s="37"/>
      <c r="M1220" s="38"/>
      <c r="N1220" s="45"/>
      <c r="O1220" s="38"/>
    </row>
    <row r="1221" spans="3:15" ht="17" x14ac:dyDescent="0.4">
      <c r="C1221" s="28"/>
      <c r="D1221" s="22"/>
      <c r="K1221" s="26"/>
      <c r="L1221" s="37"/>
      <c r="M1221" s="38"/>
      <c r="N1221" s="45"/>
      <c r="O1221" s="38"/>
    </row>
    <row r="1222" spans="3:15" ht="17" x14ac:dyDescent="0.4">
      <c r="C1222" s="28"/>
      <c r="D1222" s="22"/>
      <c r="K1222" s="26"/>
      <c r="L1222" s="37"/>
      <c r="M1222" s="38"/>
      <c r="N1222" s="45"/>
      <c r="O1222" s="38"/>
    </row>
    <row r="1223" spans="3:15" ht="17" x14ac:dyDescent="0.4">
      <c r="C1223" s="28"/>
      <c r="D1223" s="22"/>
      <c r="K1223" s="26"/>
      <c r="L1223" s="37"/>
      <c r="M1223" s="38"/>
      <c r="N1223" s="45"/>
      <c r="O1223" s="38"/>
    </row>
    <row r="1224" spans="3:15" ht="17" x14ac:dyDescent="0.4">
      <c r="C1224" s="28"/>
      <c r="D1224" s="22"/>
      <c r="K1224" s="26"/>
      <c r="L1224" s="37"/>
      <c r="M1224" s="38"/>
      <c r="N1224" s="45"/>
      <c r="O1224" s="38"/>
    </row>
    <row r="1225" spans="3:15" ht="17" x14ac:dyDescent="0.4">
      <c r="C1225" s="28"/>
      <c r="D1225" s="22"/>
      <c r="K1225" s="26"/>
      <c r="L1225" s="37"/>
      <c r="M1225" s="38"/>
      <c r="N1225" s="45"/>
      <c r="O1225" s="38"/>
    </row>
    <row r="1226" spans="3:15" ht="17" x14ac:dyDescent="0.4">
      <c r="C1226" s="28"/>
      <c r="D1226" s="22"/>
      <c r="K1226" s="26"/>
      <c r="L1226" s="37"/>
      <c r="M1226" s="38"/>
      <c r="N1226" s="45"/>
      <c r="O1226" s="38"/>
    </row>
    <row r="1227" spans="3:15" ht="17" x14ac:dyDescent="0.4">
      <c r="C1227" s="28"/>
      <c r="D1227" s="22"/>
      <c r="K1227" s="26"/>
      <c r="L1227" s="37"/>
      <c r="M1227" s="38"/>
      <c r="N1227" s="45"/>
      <c r="O1227" s="38"/>
    </row>
    <row r="1228" spans="3:15" ht="17" x14ac:dyDescent="0.4">
      <c r="C1228" s="28"/>
      <c r="D1228" s="22"/>
      <c r="K1228" s="26"/>
      <c r="L1228" s="37"/>
      <c r="M1228" s="38"/>
      <c r="N1228" s="45"/>
      <c r="O1228" s="38"/>
    </row>
    <row r="1229" spans="3:15" ht="17" x14ac:dyDescent="0.4">
      <c r="C1229" s="28"/>
      <c r="D1229" s="22"/>
      <c r="K1229" s="26"/>
      <c r="L1229" s="37"/>
      <c r="M1229" s="38"/>
      <c r="N1229" s="45"/>
      <c r="O1229" s="38"/>
    </row>
    <row r="1230" spans="3:15" ht="17" x14ac:dyDescent="0.4">
      <c r="C1230" s="28"/>
      <c r="D1230" s="22"/>
      <c r="K1230" s="26"/>
      <c r="L1230" s="37"/>
      <c r="M1230" s="38"/>
      <c r="N1230" s="45"/>
      <c r="O1230" s="38"/>
    </row>
    <row r="1231" spans="3:15" ht="17" x14ac:dyDescent="0.4">
      <c r="C1231" s="28"/>
      <c r="D1231" s="22"/>
      <c r="K1231" s="26"/>
      <c r="L1231" s="37"/>
      <c r="M1231" s="38"/>
      <c r="N1231" s="45"/>
      <c r="O1231" s="38"/>
    </row>
    <row r="1232" spans="3:15" ht="17" x14ac:dyDescent="0.4">
      <c r="C1232" s="28"/>
      <c r="D1232" s="22"/>
      <c r="K1232" s="26"/>
      <c r="L1232" s="37"/>
      <c r="M1232" s="38"/>
      <c r="N1232" s="45"/>
      <c r="O1232" s="38"/>
    </row>
    <row r="1233" spans="3:15" ht="17" x14ac:dyDescent="0.4">
      <c r="C1233" s="28"/>
      <c r="D1233" s="22"/>
      <c r="K1233" s="26"/>
      <c r="L1233" s="37"/>
      <c r="M1233" s="38"/>
      <c r="N1233" s="45"/>
      <c r="O1233" s="38"/>
    </row>
    <row r="1234" spans="3:15" ht="17" x14ac:dyDescent="0.4">
      <c r="C1234" s="28"/>
      <c r="D1234" s="22"/>
      <c r="K1234" s="26"/>
      <c r="L1234" s="37"/>
      <c r="M1234" s="38"/>
      <c r="N1234" s="45"/>
      <c r="O1234" s="38"/>
    </row>
    <row r="1235" spans="3:15" ht="17" x14ac:dyDescent="0.4">
      <c r="C1235" s="28"/>
      <c r="D1235" s="22"/>
      <c r="K1235" s="26"/>
      <c r="L1235" s="37"/>
      <c r="M1235" s="38"/>
      <c r="N1235" s="45"/>
      <c r="O1235" s="38"/>
    </row>
    <row r="1236" spans="3:15" ht="17" x14ac:dyDescent="0.4">
      <c r="C1236" s="28"/>
      <c r="D1236" s="22"/>
      <c r="K1236" s="26"/>
      <c r="L1236" s="37"/>
      <c r="M1236" s="38"/>
      <c r="N1236" s="45"/>
      <c r="O1236" s="38"/>
    </row>
    <row r="1237" spans="3:15" ht="17" x14ac:dyDescent="0.4">
      <c r="C1237" s="28"/>
      <c r="D1237" s="22"/>
      <c r="K1237" s="26"/>
      <c r="L1237" s="37"/>
      <c r="M1237" s="38"/>
      <c r="N1237" s="45"/>
      <c r="O1237" s="38"/>
    </row>
    <row r="1238" spans="3:15" ht="17" x14ac:dyDescent="0.4">
      <c r="C1238" s="28"/>
      <c r="D1238" s="22"/>
      <c r="K1238" s="26"/>
      <c r="L1238" s="37"/>
      <c r="M1238" s="38"/>
      <c r="N1238" s="45"/>
      <c r="O1238" s="38"/>
    </row>
    <row r="1239" spans="3:15" ht="17" x14ac:dyDescent="0.4">
      <c r="C1239" s="28"/>
      <c r="D1239" s="22"/>
      <c r="K1239" s="26"/>
      <c r="L1239" s="37"/>
      <c r="M1239" s="38"/>
      <c r="N1239" s="45"/>
      <c r="O1239" s="38"/>
    </row>
    <row r="1240" spans="3:15" ht="17" x14ac:dyDescent="0.4">
      <c r="C1240" s="28"/>
      <c r="D1240" s="22"/>
      <c r="K1240" s="26"/>
      <c r="L1240" s="37"/>
      <c r="M1240" s="38"/>
      <c r="N1240" s="45"/>
      <c r="O1240" s="38"/>
    </row>
    <row r="1241" spans="3:15" ht="17" x14ac:dyDescent="0.4">
      <c r="C1241" s="28"/>
      <c r="D1241" s="22"/>
      <c r="K1241" s="26"/>
      <c r="L1241" s="37"/>
      <c r="M1241" s="38"/>
      <c r="N1241" s="45"/>
      <c r="O1241" s="38"/>
    </row>
    <row r="1242" spans="3:15" ht="17" x14ac:dyDescent="0.4">
      <c r="C1242" s="28"/>
      <c r="D1242" s="22"/>
      <c r="K1242" s="26"/>
      <c r="L1242" s="37"/>
      <c r="M1242" s="38"/>
      <c r="N1242" s="45"/>
      <c r="O1242" s="38"/>
    </row>
    <row r="1243" spans="3:15" ht="17" x14ac:dyDescent="0.4">
      <c r="C1243" s="28"/>
      <c r="D1243" s="22"/>
      <c r="K1243" s="26"/>
      <c r="L1243" s="37"/>
      <c r="M1243" s="38"/>
      <c r="N1243" s="45"/>
      <c r="O1243" s="38"/>
    </row>
    <row r="1244" spans="3:15" ht="17" x14ac:dyDescent="0.4">
      <c r="C1244" s="28"/>
      <c r="D1244" s="22"/>
      <c r="K1244" s="26"/>
      <c r="L1244" s="37"/>
      <c r="M1244" s="38"/>
      <c r="N1244" s="45"/>
      <c r="O1244" s="38"/>
    </row>
    <row r="1245" spans="3:15" ht="17" x14ac:dyDescent="0.4">
      <c r="C1245" s="28"/>
      <c r="D1245" s="22"/>
      <c r="K1245" s="26"/>
      <c r="L1245" s="37"/>
      <c r="M1245" s="38"/>
      <c r="N1245" s="45"/>
      <c r="O1245" s="38"/>
    </row>
    <row r="1246" spans="3:15" ht="17" x14ac:dyDescent="0.4">
      <c r="C1246" s="28"/>
      <c r="D1246" s="22"/>
      <c r="K1246" s="26"/>
      <c r="L1246" s="37"/>
      <c r="M1246" s="38"/>
      <c r="N1246" s="45"/>
      <c r="O1246" s="38"/>
    </row>
    <row r="1247" spans="3:15" ht="17" x14ac:dyDescent="0.4">
      <c r="C1247" s="28"/>
      <c r="D1247" s="22"/>
      <c r="K1247" s="26"/>
      <c r="L1247" s="37"/>
      <c r="M1247" s="38"/>
      <c r="N1247" s="45"/>
      <c r="O1247" s="38"/>
    </row>
    <row r="1248" spans="3:15" ht="17" x14ac:dyDescent="0.4">
      <c r="C1248" s="28"/>
      <c r="D1248" s="22"/>
      <c r="K1248" s="26"/>
      <c r="L1248" s="37"/>
      <c r="M1248" s="38"/>
      <c r="N1248" s="45"/>
      <c r="O1248" s="38"/>
    </row>
    <row r="1249" spans="3:15" ht="17" x14ac:dyDescent="0.4">
      <c r="C1249" s="28"/>
      <c r="D1249" s="22"/>
      <c r="K1249" s="26"/>
      <c r="L1249" s="37"/>
      <c r="M1249" s="38"/>
      <c r="N1249" s="45"/>
      <c r="O1249" s="38"/>
    </row>
    <row r="1250" spans="3:15" ht="17" x14ac:dyDescent="0.4">
      <c r="C1250" s="28"/>
      <c r="D1250" s="22"/>
      <c r="K1250" s="26"/>
      <c r="L1250" s="37"/>
      <c r="M1250" s="38"/>
      <c r="N1250" s="45"/>
      <c r="O1250" s="38"/>
    </row>
    <row r="1251" spans="3:15" ht="17" x14ac:dyDescent="0.4">
      <c r="C1251" s="28"/>
      <c r="D1251" s="22"/>
      <c r="K1251" s="26"/>
      <c r="L1251" s="37"/>
      <c r="M1251" s="38"/>
      <c r="N1251" s="45"/>
      <c r="O1251" s="38"/>
    </row>
    <row r="1252" spans="3:15" ht="17" x14ac:dyDescent="0.4">
      <c r="C1252" s="28"/>
      <c r="D1252" s="22"/>
      <c r="K1252" s="26"/>
      <c r="L1252" s="37"/>
      <c r="M1252" s="38"/>
      <c r="N1252" s="45"/>
      <c r="O1252" s="38"/>
    </row>
    <row r="1253" spans="3:15" ht="17" x14ac:dyDescent="0.4">
      <c r="C1253" s="28"/>
      <c r="D1253" s="22"/>
      <c r="K1253" s="26"/>
      <c r="L1253" s="37"/>
      <c r="M1253" s="38"/>
      <c r="N1253" s="45"/>
      <c r="O1253" s="38"/>
    </row>
    <row r="1254" spans="3:15" ht="17" x14ac:dyDescent="0.4">
      <c r="C1254" s="28"/>
      <c r="D1254" s="22"/>
      <c r="K1254" s="26"/>
      <c r="L1254" s="37"/>
      <c r="M1254" s="38"/>
      <c r="N1254" s="45"/>
      <c r="O1254" s="38"/>
    </row>
    <row r="1255" spans="3:15" ht="17" x14ac:dyDescent="0.4">
      <c r="C1255" s="28"/>
      <c r="D1255" s="22"/>
      <c r="K1255" s="26"/>
      <c r="L1255" s="37"/>
      <c r="M1255" s="38"/>
      <c r="N1255" s="45"/>
      <c r="O1255" s="38"/>
    </row>
    <row r="1256" spans="3:15" ht="17" x14ac:dyDescent="0.4">
      <c r="C1256" s="28"/>
      <c r="D1256" s="22"/>
      <c r="K1256" s="26"/>
      <c r="L1256" s="37"/>
      <c r="M1256" s="38"/>
      <c r="N1256" s="45"/>
      <c r="O1256" s="38"/>
    </row>
    <row r="1257" spans="3:15" ht="17" x14ac:dyDescent="0.4">
      <c r="C1257" s="28"/>
      <c r="D1257" s="22"/>
      <c r="K1257" s="26"/>
      <c r="L1257" s="37"/>
      <c r="M1257" s="38"/>
      <c r="N1257" s="45"/>
      <c r="O1257" s="38"/>
    </row>
    <row r="1258" spans="3:15" ht="17" x14ac:dyDescent="0.4">
      <c r="C1258" s="28"/>
      <c r="D1258" s="22"/>
      <c r="K1258" s="26"/>
      <c r="L1258" s="37"/>
      <c r="M1258" s="38"/>
      <c r="N1258" s="45"/>
      <c r="O1258" s="38"/>
    </row>
    <row r="1259" spans="3:15" ht="17" x14ac:dyDescent="0.4">
      <c r="C1259" s="28"/>
      <c r="D1259" s="22"/>
      <c r="K1259" s="26"/>
      <c r="L1259" s="37"/>
      <c r="M1259" s="38"/>
      <c r="N1259" s="45"/>
      <c r="O1259" s="38"/>
    </row>
    <row r="1260" spans="3:15" ht="17" x14ac:dyDescent="0.4">
      <c r="C1260" s="28"/>
      <c r="D1260" s="22"/>
      <c r="K1260" s="26"/>
      <c r="L1260" s="37"/>
      <c r="M1260" s="38"/>
      <c r="N1260" s="45"/>
      <c r="O1260" s="38"/>
    </row>
    <row r="1261" spans="3:15" ht="17" x14ac:dyDescent="0.4">
      <c r="C1261" s="28"/>
      <c r="D1261" s="22"/>
      <c r="K1261" s="26"/>
      <c r="L1261" s="37"/>
      <c r="M1261" s="38"/>
      <c r="N1261" s="45"/>
      <c r="O1261" s="38"/>
    </row>
    <row r="1262" spans="3:15" ht="17" x14ac:dyDescent="0.4">
      <c r="C1262" s="28"/>
      <c r="D1262" s="22"/>
      <c r="K1262" s="26"/>
      <c r="L1262" s="37"/>
      <c r="M1262" s="38"/>
      <c r="N1262" s="45"/>
      <c r="O1262" s="38"/>
    </row>
    <row r="1263" spans="3:15" ht="17" x14ac:dyDescent="0.4">
      <c r="C1263" s="28"/>
      <c r="D1263" s="22"/>
      <c r="K1263" s="26"/>
      <c r="L1263" s="37"/>
      <c r="M1263" s="38"/>
      <c r="N1263" s="45"/>
      <c r="O1263" s="38"/>
    </row>
    <row r="1264" spans="3:15" ht="17" x14ac:dyDescent="0.4">
      <c r="C1264" s="28"/>
      <c r="D1264" s="22"/>
      <c r="K1264" s="26"/>
      <c r="L1264" s="37"/>
      <c r="M1264" s="38"/>
      <c r="N1264" s="45"/>
      <c r="O1264" s="38"/>
    </row>
    <row r="1265" spans="3:15" ht="17" x14ac:dyDescent="0.4">
      <c r="C1265" s="28"/>
      <c r="D1265" s="22"/>
      <c r="K1265" s="26"/>
      <c r="L1265" s="37"/>
      <c r="M1265" s="38"/>
      <c r="N1265" s="45"/>
      <c r="O1265" s="38"/>
    </row>
    <row r="1266" spans="3:15" ht="17" x14ac:dyDescent="0.4">
      <c r="C1266" s="28"/>
      <c r="D1266" s="22"/>
      <c r="K1266" s="26"/>
      <c r="L1266" s="37"/>
      <c r="M1266" s="38"/>
      <c r="N1266" s="45"/>
      <c r="O1266" s="38"/>
    </row>
    <row r="1267" spans="3:15" ht="17" x14ac:dyDescent="0.4">
      <c r="C1267" s="28"/>
      <c r="D1267" s="22"/>
      <c r="K1267" s="26"/>
      <c r="L1267" s="37"/>
      <c r="M1267" s="38"/>
      <c r="N1267" s="45"/>
      <c r="O1267" s="38"/>
    </row>
    <row r="1268" spans="3:15" ht="17" x14ac:dyDescent="0.4">
      <c r="C1268" s="28"/>
      <c r="D1268" s="22"/>
      <c r="K1268" s="26"/>
      <c r="L1268" s="37"/>
      <c r="M1268" s="38"/>
      <c r="N1268" s="45"/>
      <c r="O1268" s="38"/>
    </row>
    <row r="1269" spans="3:15" ht="17" x14ac:dyDescent="0.4">
      <c r="C1269" s="28"/>
      <c r="D1269" s="22"/>
      <c r="K1269" s="26"/>
      <c r="L1269" s="37"/>
      <c r="M1269" s="38"/>
      <c r="N1269" s="45"/>
      <c r="O1269" s="38"/>
    </row>
    <row r="1270" spans="3:15" ht="17" x14ac:dyDescent="0.4">
      <c r="C1270" s="28"/>
      <c r="D1270" s="22"/>
      <c r="K1270" s="26"/>
      <c r="L1270" s="37"/>
      <c r="M1270" s="38"/>
      <c r="N1270" s="45"/>
      <c r="O1270" s="38"/>
    </row>
    <row r="1271" spans="3:15" ht="17" x14ac:dyDescent="0.4">
      <c r="C1271" s="28"/>
      <c r="D1271" s="22"/>
      <c r="K1271" s="26"/>
      <c r="L1271" s="37"/>
      <c r="M1271" s="38"/>
      <c r="N1271" s="45"/>
      <c r="O1271" s="38"/>
    </row>
    <row r="1272" spans="3:15" ht="17" x14ac:dyDescent="0.4">
      <c r="C1272" s="28"/>
      <c r="D1272" s="22"/>
      <c r="K1272" s="26"/>
      <c r="L1272" s="37"/>
      <c r="M1272" s="38"/>
      <c r="N1272" s="45"/>
      <c r="O1272" s="38"/>
    </row>
    <row r="1273" spans="3:15" ht="17" x14ac:dyDescent="0.4">
      <c r="C1273" s="28"/>
      <c r="D1273" s="22"/>
      <c r="K1273" s="26"/>
      <c r="L1273" s="37"/>
      <c r="M1273" s="38"/>
      <c r="N1273" s="45"/>
      <c r="O1273" s="38"/>
    </row>
    <row r="1274" spans="3:15" ht="17" x14ac:dyDescent="0.4">
      <c r="C1274" s="28"/>
      <c r="D1274" s="22"/>
      <c r="K1274" s="26"/>
      <c r="L1274" s="37"/>
      <c r="M1274" s="38"/>
      <c r="N1274" s="45"/>
      <c r="O1274" s="38"/>
    </row>
    <row r="1275" spans="3:15" ht="17" x14ac:dyDescent="0.4">
      <c r="C1275" s="28"/>
      <c r="D1275" s="22"/>
      <c r="K1275" s="26"/>
      <c r="L1275" s="37"/>
      <c r="M1275" s="38"/>
      <c r="N1275" s="45"/>
      <c r="O1275" s="38"/>
    </row>
    <row r="1276" spans="3:15" ht="17" x14ac:dyDescent="0.4">
      <c r="C1276" s="28"/>
      <c r="D1276" s="22"/>
      <c r="K1276" s="26"/>
      <c r="L1276" s="37"/>
      <c r="M1276" s="38"/>
      <c r="N1276" s="45"/>
      <c r="O1276" s="38"/>
    </row>
    <row r="1277" spans="3:15" ht="17" x14ac:dyDescent="0.4">
      <c r="C1277" s="28"/>
      <c r="D1277" s="22"/>
      <c r="K1277" s="26"/>
      <c r="L1277" s="37"/>
      <c r="M1277" s="38"/>
      <c r="N1277" s="45"/>
      <c r="O1277" s="38"/>
    </row>
    <row r="1278" spans="3:15" ht="17" x14ac:dyDescent="0.4">
      <c r="C1278" s="28"/>
      <c r="D1278" s="22"/>
      <c r="K1278" s="26"/>
      <c r="L1278" s="37"/>
      <c r="M1278" s="38"/>
      <c r="N1278" s="45"/>
      <c r="O1278" s="38"/>
    </row>
    <row r="1279" spans="3:15" ht="17" x14ac:dyDescent="0.4">
      <c r="C1279" s="28"/>
      <c r="D1279" s="22"/>
      <c r="K1279" s="26"/>
      <c r="L1279" s="37"/>
      <c r="M1279" s="38"/>
      <c r="N1279" s="45"/>
      <c r="O1279" s="38"/>
    </row>
    <row r="1280" spans="3:15" ht="17" x14ac:dyDescent="0.4">
      <c r="C1280" s="28"/>
      <c r="D1280" s="22"/>
      <c r="K1280" s="26"/>
      <c r="L1280" s="37"/>
      <c r="M1280" s="38"/>
      <c r="N1280" s="45"/>
      <c r="O1280" s="38"/>
    </row>
    <row r="1281" spans="3:15" ht="17" x14ac:dyDescent="0.4">
      <c r="C1281" s="28"/>
      <c r="D1281" s="22"/>
      <c r="K1281" s="26"/>
      <c r="L1281" s="37"/>
      <c r="M1281" s="38"/>
      <c r="N1281" s="45"/>
      <c r="O1281" s="38"/>
    </row>
    <row r="1282" spans="3:15" ht="17" x14ac:dyDescent="0.4">
      <c r="C1282" s="28"/>
      <c r="D1282" s="22"/>
      <c r="K1282" s="26"/>
      <c r="L1282" s="37"/>
      <c r="M1282" s="38"/>
      <c r="N1282" s="45"/>
      <c r="O1282" s="38"/>
    </row>
    <row r="1283" spans="3:15" ht="17" x14ac:dyDescent="0.4">
      <c r="C1283" s="28"/>
      <c r="D1283" s="22"/>
      <c r="K1283" s="26"/>
      <c r="L1283" s="37"/>
      <c r="M1283" s="38"/>
      <c r="N1283" s="45"/>
      <c r="O1283" s="38"/>
    </row>
    <row r="1284" spans="3:15" ht="17" x14ac:dyDescent="0.4">
      <c r="C1284" s="28"/>
      <c r="D1284" s="22"/>
      <c r="K1284" s="26"/>
      <c r="L1284" s="37"/>
      <c r="M1284" s="38"/>
      <c r="N1284" s="45"/>
      <c r="O1284" s="38"/>
    </row>
    <row r="1285" spans="3:15" ht="17" x14ac:dyDescent="0.4">
      <c r="C1285" s="28"/>
      <c r="D1285" s="22"/>
      <c r="K1285" s="26"/>
      <c r="L1285" s="37"/>
      <c r="M1285" s="38"/>
      <c r="N1285" s="45"/>
      <c r="O1285" s="38"/>
    </row>
    <row r="1286" spans="3:15" ht="17" x14ac:dyDescent="0.4">
      <c r="C1286" s="28"/>
      <c r="D1286" s="22"/>
      <c r="K1286" s="26"/>
      <c r="L1286" s="37"/>
      <c r="M1286" s="38"/>
      <c r="N1286" s="45"/>
      <c r="O1286" s="38"/>
    </row>
    <row r="1287" spans="3:15" ht="17" x14ac:dyDescent="0.4">
      <c r="C1287" s="28"/>
      <c r="D1287" s="22"/>
      <c r="K1287" s="26"/>
      <c r="L1287" s="37"/>
      <c r="M1287" s="38"/>
      <c r="N1287" s="45"/>
      <c r="O1287" s="38"/>
    </row>
    <row r="1288" spans="3:15" ht="17" x14ac:dyDescent="0.4">
      <c r="C1288" s="28"/>
      <c r="D1288" s="22"/>
      <c r="K1288" s="26"/>
      <c r="L1288" s="37"/>
      <c r="M1288" s="38"/>
      <c r="N1288" s="45"/>
      <c r="O1288" s="38"/>
    </row>
    <row r="1289" spans="3:15" ht="17" x14ac:dyDescent="0.4">
      <c r="C1289" s="28"/>
      <c r="D1289" s="22"/>
      <c r="K1289" s="26"/>
      <c r="L1289" s="37"/>
      <c r="M1289" s="38"/>
      <c r="N1289" s="45"/>
      <c r="O1289" s="38"/>
    </row>
    <row r="1290" spans="3:15" ht="17" x14ac:dyDescent="0.4">
      <c r="C1290" s="28"/>
      <c r="D1290" s="22"/>
      <c r="K1290" s="26"/>
      <c r="L1290" s="37"/>
      <c r="M1290" s="38"/>
      <c r="N1290" s="45"/>
      <c r="O1290" s="38"/>
    </row>
    <row r="1291" spans="3:15" ht="17" x14ac:dyDescent="0.4">
      <c r="C1291" s="28"/>
      <c r="D1291" s="22"/>
      <c r="K1291" s="26"/>
      <c r="L1291" s="37"/>
      <c r="M1291" s="38"/>
      <c r="N1291" s="45"/>
      <c r="O1291" s="38"/>
    </row>
    <row r="1292" spans="3:15" ht="17" x14ac:dyDescent="0.4">
      <c r="C1292" s="28"/>
      <c r="D1292" s="22"/>
      <c r="K1292" s="26"/>
      <c r="L1292" s="37"/>
      <c r="M1292" s="38"/>
      <c r="N1292" s="45"/>
      <c r="O1292" s="38"/>
    </row>
    <row r="1293" spans="3:15" ht="17" x14ac:dyDescent="0.4">
      <c r="C1293" s="28"/>
      <c r="D1293" s="22"/>
      <c r="K1293" s="26"/>
      <c r="L1293" s="37"/>
      <c r="M1293" s="38"/>
      <c r="N1293" s="45"/>
      <c r="O1293" s="38"/>
    </row>
    <row r="1294" spans="3:15" ht="17" x14ac:dyDescent="0.4">
      <c r="C1294" s="28"/>
      <c r="D1294" s="22"/>
      <c r="K1294" s="26"/>
      <c r="L1294" s="37"/>
      <c r="M1294" s="38"/>
      <c r="N1294" s="45"/>
      <c r="O1294" s="38"/>
    </row>
    <row r="1295" spans="3:15" ht="17" x14ac:dyDescent="0.4">
      <c r="C1295" s="28"/>
      <c r="D1295" s="22"/>
      <c r="K1295" s="26"/>
      <c r="L1295" s="37"/>
      <c r="M1295" s="38"/>
      <c r="N1295" s="45"/>
      <c r="O1295" s="38"/>
    </row>
    <row r="1296" spans="3:15" ht="17" x14ac:dyDescent="0.4">
      <c r="C1296" s="28"/>
      <c r="D1296" s="22"/>
      <c r="K1296" s="26"/>
      <c r="L1296" s="37"/>
      <c r="M1296" s="38"/>
      <c r="N1296" s="45"/>
      <c r="O1296" s="38"/>
    </row>
    <row r="1297" spans="3:15" ht="17" x14ac:dyDescent="0.4">
      <c r="C1297" s="28"/>
      <c r="D1297" s="22"/>
      <c r="K1297" s="26"/>
      <c r="L1297" s="37"/>
      <c r="M1297" s="38"/>
      <c r="N1297" s="45"/>
      <c r="O1297" s="38"/>
    </row>
    <row r="1298" spans="3:15" ht="17" x14ac:dyDescent="0.4">
      <c r="C1298" s="28"/>
      <c r="D1298" s="22"/>
      <c r="K1298" s="26"/>
      <c r="L1298" s="37"/>
      <c r="M1298" s="38"/>
      <c r="N1298" s="45"/>
      <c r="O1298" s="38"/>
    </row>
    <row r="1299" spans="3:15" ht="17" x14ac:dyDescent="0.4">
      <c r="C1299" s="28"/>
      <c r="D1299" s="22"/>
      <c r="K1299" s="26"/>
      <c r="L1299" s="37"/>
      <c r="M1299" s="38"/>
      <c r="N1299" s="45"/>
      <c r="O1299" s="38"/>
    </row>
    <row r="1300" spans="3:15" ht="17" x14ac:dyDescent="0.4">
      <c r="C1300" s="28"/>
      <c r="D1300" s="22"/>
      <c r="K1300" s="26"/>
      <c r="L1300" s="37"/>
      <c r="M1300" s="38"/>
      <c r="N1300" s="45"/>
      <c r="O1300" s="38"/>
    </row>
    <row r="1301" spans="3:15" ht="17" x14ac:dyDescent="0.4">
      <c r="C1301" s="28"/>
      <c r="D1301" s="22"/>
      <c r="K1301" s="26"/>
      <c r="L1301" s="37"/>
      <c r="M1301" s="38"/>
      <c r="N1301" s="45"/>
      <c r="O1301" s="38"/>
    </row>
    <row r="1302" spans="3:15" ht="17" x14ac:dyDescent="0.4">
      <c r="C1302" s="28"/>
      <c r="D1302" s="22"/>
      <c r="K1302" s="26"/>
      <c r="L1302" s="37"/>
      <c r="M1302" s="38"/>
      <c r="N1302" s="45"/>
      <c r="O1302" s="38"/>
    </row>
    <row r="1303" spans="3:15" ht="17" x14ac:dyDescent="0.4">
      <c r="C1303" s="28"/>
      <c r="D1303" s="22"/>
      <c r="K1303" s="26"/>
      <c r="L1303" s="37"/>
      <c r="M1303" s="38"/>
      <c r="N1303" s="45"/>
      <c r="O1303" s="38"/>
    </row>
    <row r="1304" spans="3:15" ht="17" x14ac:dyDescent="0.4">
      <c r="C1304" s="28"/>
      <c r="D1304" s="22"/>
      <c r="K1304" s="26"/>
      <c r="L1304" s="37"/>
      <c r="M1304" s="38"/>
      <c r="N1304" s="45"/>
      <c r="O1304" s="38"/>
    </row>
    <row r="1305" spans="3:15" ht="17" x14ac:dyDescent="0.4">
      <c r="C1305" s="28"/>
      <c r="D1305" s="22"/>
      <c r="K1305" s="26"/>
      <c r="L1305" s="37"/>
      <c r="M1305" s="38"/>
      <c r="N1305" s="45"/>
      <c r="O1305" s="38"/>
    </row>
    <row r="1306" spans="3:15" ht="17" x14ac:dyDescent="0.4">
      <c r="C1306" s="28"/>
      <c r="D1306" s="22"/>
      <c r="K1306" s="26"/>
      <c r="L1306" s="37"/>
      <c r="M1306" s="38"/>
      <c r="N1306" s="45"/>
      <c r="O1306" s="38"/>
    </row>
    <row r="1307" spans="3:15" ht="17" x14ac:dyDescent="0.4">
      <c r="C1307" s="28"/>
      <c r="D1307" s="22"/>
      <c r="K1307" s="26"/>
      <c r="L1307" s="37"/>
      <c r="M1307" s="38"/>
      <c r="N1307" s="45"/>
      <c r="O1307" s="38"/>
    </row>
    <row r="1308" spans="3:15" ht="17" x14ac:dyDescent="0.4">
      <c r="C1308" s="28"/>
      <c r="D1308" s="22"/>
      <c r="K1308" s="26"/>
      <c r="L1308" s="37"/>
      <c r="M1308" s="38"/>
      <c r="N1308" s="45"/>
      <c r="O1308" s="38"/>
    </row>
    <row r="1309" spans="3:15" ht="17" x14ac:dyDescent="0.4">
      <c r="C1309" s="28"/>
      <c r="D1309" s="22"/>
      <c r="K1309" s="26"/>
      <c r="L1309" s="37"/>
      <c r="M1309" s="38"/>
      <c r="N1309" s="45"/>
      <c r="O1309" s="38"/>
    </row>
    <row r="1310" spans="3:15" ht="17" x14ac:dyDescent="0.4">
      <c r="C1310" s="28"/>
      <c r="D1310" s="22"/>
      <c r="K1310" s="26"/>
      <c r="L1310" s="37"/>
      <c r="M1310" s="38"/>
      <c r="N1310" s="45"/>
      <c r="O1310" s="38"/>
    </row>
    <row r="1311" spans="3:15" ht="17" x14ac:dyDescent="0.4">
      <c r="C1311" s="28"/>
      <c r="D1311" s="22"/>
      <c r="K1311" s="26"/>
      <c r="L1311" s="37"/>
      <c r="M1311" s="38"/>
      <c r="N1311" s="45"/>
      <c r="O1311" s="38"/>
    </row>
    <row r="1312" spans="3:15" ht="17" x14ac:dyDescent="0.4">
      <c r="C1312" s="28"/>
      <c r="D1312" s="22"/>
      <c r="K1312" s="26"/>
      <c r="L1312" s="37"/>
      <c r="M1312" s="38"/>
      <c r="N1312" s="45"/>
      <c r="O1312" s="38"/>
    </row>
    <row r="1313" spans="3:15" ht="17" x14ac:dyDescent="0.4">
      <c r="C1313" s="28"/>
      <c r="D1313" s="22"/>
      <c r="K1313" s="26"/>
      <c r="L1313" s="37"/>
      <c r="M1313" s="38"/>
      <c r="N1313" s="45"/>
      <c r="O1313" s="38"/>
    </row>
    <row r="1314" spans="3:15" ht="17" x14ac:dyDescent="0.4">
      <c r="C1314" s="28"/>
      <c r="D1314" s="22"/>
      <c r="K1314" s="26"/>
      <c r="L1314" s="37"/>
      <c r="M1314" s="38"/>
      <c r="N1314" s="45"/>
      <c r="O1314" s="38"/>
    </row>
    <row r="1315" spans="3:15" ht="17" x14ac:dyDescent="0.4">
      <c r="C1315" s="28"/>
      <c r="D1315" s="22"/>
      <c r="K1315" s="26"/>
      <c r="L1315" s="37"/>
      <c r="M1315" s="38"/>
      <c r="N1315" s="45"/>
      <c r="O1315" s="38"/>
    </row>
    <row r="1316" spans="3:15" ht="17" x14ac:dyDescent="0.4">
      <c r="C1316" s="28"/>
      <c r="D1316" s="22"/>
      <c r="K1316" s="26"/>
      <c r="L1316" s="37"/>
      <c r="M1316" s="38"/>
      <c r="N1316" s="45"/>
      <c r="O1316" s="38"/>
    </row>
    <row r="1317" spans="3:15" ht="17" x14ac:dyDescent="0.4">
      <c r="C1317" s="28"/>
      <c r="D1317" s="22"/>
      <c r="K1317" s="26"/>
      <c r="L1317" s="37"/>
      <c r="M1317" s="38"/>
      <c r="N1317" s="45"/>
      <c r="O1317" s="38"/>
    </row>
    <row r="1318" spans="3:15" ht="17" x14ac:dyDescent="0.4">
      <c r="C1318" s="28"/>
      <c r="D1318" s="22"/>
      <c r="K1318" s="26"/>
      <c r="L1318" s="37"/>
      <c r="M1318" s="38"/>
      <c r="N1318" s="45"/>
      <c r="O1318" s="38"/>
    </row>
    <row r="1319" spans="3:15" ht="17" x14ac:dyDescent="0.4">
      <c r="C1319" s="28"/>
      <c r="D1319" s="22"/>
      <c r="K1319" s="26"/>
      <c r="L1319" s="37"/>
      <c r="M1319" s="38"/>
      <c r="N1319" s="45"/>
      <c r="O1319" s="38"/>
    </row>
    <row r="1320" spans="3:15" ht="17" x14ac:dyDescent="0.4">
      <c r="C1320" s="28"/>
      <c r="D1320" s="22"/>
      <c r="K1320" s="26"/>
      <c r="L1320" s="37"/>
      <c r="M1320" s="38"/>
      <c r="N1320" s="45"/>
      <c r="O1320" s="38"/>
    </row>
    <row r="1321" spans="3:15" ht="17" x14ac:dyDescent="0.4">
      <c r="C1321" s="28"/>
      <c r="D1321" s="22"/>
      <c r="K1321" s="26"/>
      <c r="L1321" s="37"/>
      <c r="M1321" s="38"/>
      <c r="N1321" s="45"/>
      <c r="O1321" s="38"/>
    </row>
    <row r="1322" spans="3:15" ht="17" x14ac:dyDescent="0.4">
      <c r="C1322" s="28"/>
      <c r="D1322" s="22"/>
      <c r="K1322" s="26"/>
      <c r="L1322" s="37"/>
      <c r="M1322" s="38"/>
      <c r="N1322" s="45"/>
      <c r="O1322" s="38"/>
    </row>
    <row r="1323" spans="3:15" ht="17" x14ac:dyDescent="0.4">
      <c r="C1323" s="28"/>
      <c r="D1323" s="22"/>
      <c r="K1323" s="26"/>
      <c r="L1323" s="37"/>
      <c r="M1323" s="38"/>
      <c r="N1323" s="45"/>
      <c r="O1323" s="38"/>
    </row>
    <row r="1324" spans="3:15" ht="17" x14ac:dyDescent="0.4">
      <c r="C1324" s="28"/>
      <c r="D1324" s="22"/>
      <c r="K1324" s="26"/>
      <c r="L1324" s="37"/>
      <c r="M1324" s="38"/>
      <c r="N1324" s="45"/>
      <c r="O1324" s="38"/>
    </row>
    <row r="1325" spans="3:15" ht="17" x14ac:dyDescent="0.4">
      <c r="C1325" s="28"/>
      <c r="D1325" s="22"/>
      <c r="K1325" s="26"/>
      <c r="L1325" s="37"/>
      <c r="M1325" s="38"/>
      <c r="N1325" s="45"/>
      <c r="O1325" s="38"/>
    </row>
    <row r="1326" spans="3:15" ht="17" x14ac:dyDescent="0.4">
      <c r="C1326" s="28"/>
      <c r="D1326" s="22"/>
      <c r="K1326" s="26"/>
      <c r="L1326" s="37"/>
      <c r="M1326" s="38"/>
      <c r="N1326" s="45"/>
      <c r="O1326" s="38"/>
    </row>
    <row r="1327" spans="3:15" ht="17" x14ac:dyDescent="0.4">
      <c r="C1327" s="28"/>
      <c r="D1327" s="22"/>
      <c r="K1327" s="26"/>
      <c r="L1327" s="37"/>
      <c r="M1327" s="38"/>
      <c r="N1327" s="45"/>
      <c r="O1327" s="38"/>
    </row>
    <row r="1328" spans="3:15" ht="17" x14ac:dyDescent="0.4">
      <c r="C1328" s="28"/>
      <c r="D1328" s="22"/>
      <c r="K1328" s="26"/>
      <c r="L1328" s="37"/>
      <c r="M1328" s="38"/>
      <c r="N1328" s="45"/>
      <c r="O1328" s="38"/>
    </row>
    <row r="1329" spans="3:15" ht="17" x14ac:dyDescent="0.4">
      <c r="C1329" s="28"/>
      <c r="D1329" s="22"/>
      <c r="K1329" s="26"/>
      <c r="L1329" s="37"/>
      <c r="M1329" s="38"/>
      <c r="N1329" s="45"/>
      <c r="O1329" s="38"/>
    </row>
    <row r="1330" spans="3:15" ht="17" x14ac:dyDescent="0.4">
      <c r="C1330" s="28"/>
      <c r="D1330" s="22"/>
      <c r="K1330" s="26"/>
      <c r="L1330" s="37"/>
      <c r="M1330" s="38"/>
      <c r="N1330" s="45"/>
      <c r="O1330" s="38"/>
    </row>
    <row r="1331" spans="3:15" ht="17" x14ac:dyDescent="0.4">
      <c r="C1331" s="28"/>
      <c r="D1331" s="22"/>
      <c r="K1331" s="26"/>
      <c r="L1331" s="37"/>
      <c r="M1331" s="38"/>
      <c r="N1331" s="45"/>
      <c r="O1331" s="38"/>
    </row>
    <row r="1332" spans="3:15" ht="17" x14ac:dyDescent="0.4">
      <c r="C1332" s="28"/>
      <c r="D1332" s="22"/>
      <c r="K1332" s="26"/>
      <c r="L1332" s="37"/>
      <c r="M1332" s="38"/>
      <c r="N1332" s="45"/>
      <c r="O1332" s="38"/>
    </row>
    <row r="1333" spans="3:15" ht="17" x14ac:dyDescent="0.4">
      <c r="C1333" s="28"/>
      <c r="D1333" s="22"/>
      <c r="K1333" s="26"/>
      <c r="L1333" s="37"/>
      <c r="M1333" s="38"/>
      <c r="N1333" s="45"/>
      <c r="O1333" s="38"/>
    </row>
    <row r="1334" spans="3:15" ht="17" x14ac:dyDescent="0.4">
      <c r="C1334" s="28"/>
      <c r="D1334" s="22"/>
      <c r="K1334" s="26"/>
      <c r="L1334" s="37"/>
      <c r="M1334" s="38"/>
      <c r="N1334" s="45"/>
      <c r="O1334" s="38"/>
    </row>
    <row r="1335" spans="3:15" ht="17" x14ac:dyDescent="0.4">
      <c r="C1335" s="28"/>
      <c r="D1335" s="22"/>
      <c r="K1335" s="26"/>
      <c r="L1335" s="37"/>
      <c r="M1335" s="38"/>
      <c r="N1335" s="45"/>
      <c r="O1335" s="38"/>
    </row>
    <row r="1336" spans="3:15" ht="17" x14ac:dyDescent="0.4">
      <c r="C1336" s="28"/>
      <c r="D1336" s="22"/>
      <c r="K1336" s="26"/>
      <c r="L1336" s="37"/>
      <c r="M1336" s="38"/>
      <c r="N1336" s="45"/>
      <c r="O1336" s="38"/>
    </row>
    <row r="1337" spans="3:15" ht="17" x14ac:dyDescent="0.4">
      <c r="C1337" s="28"/>
      <c r="D1337" s="22"/>
      <c r="K1337" s="26"/>
      <c r="L1337" s="37"/>
      <c r="M1337" s="38"/>
      <c r="N1337" s="45"/>
      <c r="O1337" s="38"/>
    </row>
    <row r="1338" spans="3:15" ht="17" x14ac:dyDescent="0.4">
      <c r="C1338" s="28"/>
      <c r="D1338" s="22"/>
      <c r="K1338" s="26"/>
      <c r="L1338" s="37"/>
      <c r="M1338" s="38"/>
      <c r="N1338" s="45"/>
      <c r="O1338" s="38"/>
    </row>
    <row r="1339" spans="3:15" ht="17" x14ac:dyDescent="0.4">
      <c r="C1339" s="28"/>
      <c r="D1339" s="22"/>
      <c r="K1339" s="26"/>
      <c r="L1339" s="37"/>
      <c r="M1339" s="38"/>
      <c r="N1339" s="45"/>
      <c r="O1339" s="38"/>
    </row>
    <row r="1340" spans="3:15" ht="17" x14ac:dyDescent="0.4">
      <c r="C1340" s="28"/>
      <c r="D1340" s="22"/>
      <c r="K1340" s="26"/>
      <c r="L1340" s="37"/>
      <c r="M1340" s="38"/>
      <c r="N1340" s="45"/>
      <c r="O1340" s="38"/>
    </row>
    <row r="1341" spans="3:15" ht="17" x14ac:dyDescent="0.4">
      <c r="C1341" s="28"/>
      <c r="D1341" s="22"/>
      <c r="K1341" s="26"/>
      <c r="L1341" s="37"/>
      <c r="M1341" s="38"/>
      <c r="N1341" s="45"/>
      <c r="O1341" s="38"/>
    </row>
    <row r="1342" spans="3:15" ht="17" x14ac:dyDescent="0.4">
      <c r="C1342" s="28"/>
      <c r="D1342" s="22"/>
      <c r="K1342" s="26"/>
      <c r="L1342" s="37"/>
      <c r="M1342" s="38"/>
      <c r="N1342" s="45"/>
      <c r="O1342" s="38"/>
    </row>
    <row r="1343" spans="3:15" ht="17" x14ac:dyDescent="0.4">
      <c r="C1343" s="28"/>
      <c r="D1343" s="22"/>
      <c r="K1343" s="26"/>
      <c r="L1343" s="37"/>
      <c r="M1343" s="38"/>
      <c r="N1343" s="45"/>
      <c r="O1343" s="38"/>
    </row>
    <row r="1344" spans="3:15" ht="17" x14ac:dyDescent="0.4">
      <c r="C1344" s="28"/>
      <c r="D1344" s="22"/>
      <c r="K1344" s="26"/>
      <c r="L1344" s="37"/>
      <c r="M1344" s="38"/>
      <c r="N1344" s="45"/>
      <c r="O1344" s="38"/>
    </row>
    <row r="1345" spans="3:15" ht="17" x14ac:dyDescent="0.4">
      <c r="C1345" s="28"/>
      <c r="D1345" s="22"/>
      <c r="K1345" s="26"/>
      <c r="L1345" s="37"/>
      <c r="M1345" s="38"/>
      <c r="N1345" s="45"/>
      <c r="O1345" s="38"/>
    </row>
    <row r="1346" spans="3:15" ht="17" x14ac:dyDescent="0.4">
      <c r="C1346" s="28"/>
      <c r="D1346" s="22"/>
      <c r="K1346" s="26"/>
      <c r="L1346" s="37"/>
      <c r="M1346" s="38"/>
      <c r="N1346" s="45"/>
      <c r="O1346" s="38"/>
    </row>
    <row r="1347" spans="3:15" ht="17" x14ac:dyDescent="0.4">
      <c r="C1347" s="28"/>
      <c r="D1347" s="22"/>
      <c r="K1347" s="26"/>
      <c r="L1347" s="37"/>
      <c r="M1347" s="38"/>
      <c r="N1347" s="45"/>
      <c r="O1347" s="38"/>
    </row>
    <row r="1348" spans="3:15" ht="17" x14ac:dyDescent="0.4">
      <c r="C1348" s="28"/>
      <c r="D1348" s="22"/>
      <c r="K1348" s="26"/>
      <c r="L1348" s="37"/>
      <c r="M1348" s="38"/>
      <c r="N1348" s="45"/>
      <c r="O1348" s="38"/>
    </row>
    <row r="1349" spans="3:15" ht="17" x14ac:dyDescent="0.4">
      <c r="C1349" s="28"/>
      <c r="D1349" s="22"/>
      <c r="K1349" s="26"/>
      <c r="L1349" s="37"/>
      <c r="M1349" s="38"/>
      <c r="N1349" s="45"/>
      <c r="O1349" s="38"/>
    </row>
    <row r="1350" spans="3:15" ht="17" x14ac:dyDescent="0.4">
      <c r="C1350" s="28"/>
      <c r="D1350" s="22"/>
      <c r="K1350" s="26"/>
      <c r="L1350" s="37"/>
      <c r="M1350" s="38"/>
      <c r="N1350" s="45"/>
      <c r="O1350" s="38"/>
    </row>
    <row r="1351" spans="3:15" ht="17" x14ac:dyDescent="0.4">
      <c r="C1351" s="28"/>
      <c r="D1351" s="22"/>
      <c r="K1351" s="26"/>
      <c r="L1351" s="37"/>
      <c r="M1351" s="38"/>
      <c r="N1351" s="45"/>
      <c r="O1351" s="38"/>
    </row>
    <row r="1352" spans="3:15" ht="17" x14ac:dyDescent="0.4">
      <c r="C1352" s="28"/>
      <c r="D1352" s="22"/>
      <c r="K1352" s="26"/>
      <c r="L1352" s="37"/>
      <c r="M1352" s="38"/>
      <c r="N1352" s="45"/>
      <c r="O1352" s="38"/>
    </row>
    <row r="1353" spans="3:15" ht="17" x14ac:dyDescent="0.4">
      <c r="C1353" s="28"/>
      <c r="D1353" s="22"/>
      <c r="K1353" s="26"/>
      <c r="L1353" s="37"/>
      <c r="M1353" s="38"/>
      <c r="N1353" s="45"/>
      <c r="O1353" s="38"/>
    </row>
    <row r="1354" spans="3:15" ht="17" x14ac:dyDescent="0.4">
      <c r="C1354" s="28"/>
      <c r="D1354" s="22"/>
      <c r="K1354" s="26"/>
      <c r="L1354" s="37"/>
      <c r="M1354" s="38"/>
      <c r="N1354" s="45"/>
      <c r="O1354" s="38"/>
    </row>
    <row r="1355" spans="3:15" ht="17" x14ac:dyDescent="0.4">
      <c r="C1355" s="28"/>
      <c r="D1355" s="22"/>
      <c r="K1355" s="26"/>
      <c r="L1355" s="37"/>
      <c r="M1355" s="38"/>
      <c r="N1355" s="45"/>
      <c r="O1355" s="38"/>
    </row>
    <row r="1356" spans="3:15" ht="17" x14ac:dyDescent="0.4">
      <c r="C1356" s="28"/>
      <c r="D1356" s="22"/>
      <c r="K1356" s="26"/>
      <c r="L1356" s="37"/>
      <c r="M1356" s="38"/>
      <c r="N1356" s="45"/>
      <c r="O1356" s="38"/>
    </row>
    <row r="1357" spans="3:15" ht="17" x14ac:dyDescent="0.4">
      <c r="C1357" s="28"/>
      <c r="D1357" s="22"/>
      <c r="K1357" s="26"/>
      <c r="L1357" s="37"/>
      <c r="M1357" s="38"/>
      <c r="N1357" s="45"/>
      <c r="O1357" s="38"/>
    </row>
    <row r="1358" spans="3:15" ht="17" x14ac:dyDescent="0.4">
      <c r="C1358" s="28"/>
      <c r="D1358" s="22"/>
      <c r="K1358" s="26"/>
      <c r="L1358" s="37"/>
      <c r="M1358" s="38"/>
      <c r="N1358" s="45"/>
      <c r="O1358" s="38"/>
    </row>
    <row r="1359" spans="3:15" ht="17" x14ac:dyDescent="0.4">
      <c r="C1359" s="28"/>
      <c r="D1359" s="22"/>
      <c r="K1359" s="26"/>
      <c r="L1359" s="37"/>
      <c r="M1359" s="38"/>
      <c r="N1359" s="45"/>
      <c r="O1359" s="38"/>
    </row>
    <row r="1360" spans="3:15" ht="17" x14ac:dyDescent="0.4">
      <c r="C1360" s="28"/>
      <c r="D1360" s="22"/>
      <c r="K1360" s="26"/>
      <c r="L1360" s="37"/>
      <c r="M1360" s="38"/>
      <c r="N1360" s="45"/>
      <c r="O1360" s="38"/>
    </row>
    <row r="1361" spans="3:15" ht="17" x14ac:dyDescent="0.4">
      <c r="C1361" s="28"/>
      <c r="D1361" s="22"/>
      <c r="K1361" s="26"/>
      <c r="L1361" s="37"/>
      <c r="M1361" s="38"/>
      <c r="N1361" s="45"/>
      <c r="O1361" s="38"/>
    </row>
    <row r="1362" spans="3:15" ht="17" x14ac:dyDescent="0.4">
      <c r="C1362" s="28"/>
      <c r="D1362" s="22"/>
      <c r="K1362" s="26"/>
      <c r="L1362" s="37"/>
      <c r="M1362" s="38"/>
      <c r="N1362" s="45"/>
      <c r="O1362" s="38"/>
    </row>
    <row r="1363" spans="3:15" ht="17" x14ac:dyDescent="0.4">
      <c r="C1363" s="28"/>
      <c r="D1363" s="22"/>
      <c r="K1363" s="26"/>
      <c r="L1363" s="37"/>
      <c r="M1363" s="38"/>
      <c r="N1363" s="45"/>
      <c r="O1363" s="38"/>
    </row>
    <row r="1364" spans="3:15" ht="17" x14ac:dyDescent="0.4">
      <c r="C1364" s="28"/>
      <c r="D1364" s="22"/>
      <c r="K1364" s="26"/>
      <c r="L1364" s="37"/>
      <c r="M1364" s="38"/>
      <c r="N1364" s="45"/>
      <c r="O1364" s="38"/>
    </row>
    <row r="1365" spans="3:15" ht="17" x14ac:dyDescent="0.4">
      <c r="C1365" s="28"/>
      <c r="D1365" s="22"/>
      <c r="K1365" s="26"/>
      <c r="L1365" s="37"/>
      <c r="M1365" s="38"/>
      <c r="N1365" s="45"/>
      <c r="O1365" s="38"/>
    </row>
    <row r="1366" spans="3:15" ht="17" x14ac:dyDescent="0.4">
      <c r="C1366" s="28"/>
      <c r="D1366" s="22"/>
      <c r="K1366" s="26"/>
      <c r="L1366" s="37"/>
      <c r="M1366" s="38"/>
      <c r="N1366" s="45"/>
      <c r="O1366" s="38"/>
    </row>
    <row r="1367" spans="3:15" ht="17" x14ac:dyDescent="0.4">
      <c r="C1367" s="28"/>
      <c r="D1367" s="22"/>
      <c r="K1367" s="26"/>
      <c r="L1367" s="37"/>
      <c r="M1367" s="38"/>
      <c r="N1367" s="45"/>
      <c r="O1367" s="38"/>
    </row>
    <row r="1368" spans="3:15" ht="17" x14ac:dyDescent="0.4">
      <c r="C1368" s="28"/>
      <c r="D1368" s="22"/>
      <c r="K1368" s="26"/>
      <c r="L1368" s="37"/>
      <c r="M1368" s="38"/>
      <c r="N1368" s="45"/>
      <c r="O1368" s="38"/>
    </row>
    <row r="1369" spans="3:15" ht="17" x14ac:dyDescent="0.4">
      <c r="C1369" s="28"/>
      <c r="D1369" s="22"/>
      <c r="K1369" s="26"/>
      <c r="L1369" s="37"/>
      <c r="M1369" s="38"/>
      <c r="N1369" s="45"/>
      <c r="O1369" s="38"/>
    </row>
    <row r="1370" spans="3:15" ht="17" x14ac:dyDescent="0.4">
      <c r="C1370" s="28"/>
      <c r="D1370" s="22"/>
      <c r="K1370" s="26"/>
      <c r="L1370" s="37"/>
      <c r="M1370" s="38"/>
      <c r="N1370" s="45"/>
      <c r="O1370" s="38"/>
    </row>
    <row r="1371" spans="3:15" ht="17" x14ac:dyDescent="0.4">
      <c r="C1371" s="28"/>
      <c r="D1371" s="22"/>
      <c r="K1371" s="26"/>
      <c r="L1371" s="37"/>
      <c r="M1371" s="38"/>
      <c r="N1371" s="45"/>
      <c r="O1371" s="38"/>
    </row>
    <row r="1372" spans="3:15" ht="17" x14ac:dyDescent="0.4">
      <c r="C1372" s="28"/>
      <c r="D1372" s="22"/>
      <c r="K1372" s="26"/>
      <c r="L1372" s="37"/>
      <c r="M1372" s="38"/>
      <c r="N1372" s="45"/>
      <c r="O1372" s="38"/>
    </row>
    <row r="1373" spans="3:15" ht="17" x14ac:dyDescent="0.4">
      <c r="C1373" s="28"/>
      <c r="D1373" s="22"/>
      <c r="K1373" s="26"/>
      <c r="L1373" s="37"/>
      <c r="M1373" s="38"/>
      <c r="N1373" s="45"/>
      <c r="O1373" s="38"/>
    </row>
    <row r="1374" spans="3:15" ht="17" x14ac:dyDescent="0.4">
      <c r="C1374" s="28"/>
      <c r="D1374" s="22"/>
      <c r="K1374" s="26"/>
      <c r="L1374" s="37"/>
      <c r="M1374" s="38"/>
      <c r="N1374" s="45"/>
      <c r="O1374" s="38"/>
    </row>
    <row r="1375" spans="3:15" ht="17" x14ac:dyDescent="0.4">
      <c r="C1375" s="28"/>
      <c r="D1375" s="22"/>
      <c r="K1375" s="26"/>
      <c r="L1375" s="37"/>
      <c r="M1375" s="38"/>
      <c r="N1375" s="45"/>
      <c r="O1375" s="38"/>
    </row>
    <row r="1376" spans="3:15" ht="17" x14ac:dyDescent="0.4">
      <c r="C1376" s="28"/>
      <c r="D1376" s="22"/>
      <c r="K1376" s="26"/>
      <c r="L1376" s="37"/>
      <c r="M1376" s="38"/>
      <c r="N1376" s="45"/>
      <c r="O1376" s="38"/>
    </row>
    <row r="1377" spans="3:15" ht="17" x14ac:dyDescent="0.4">
      <c r="C1377" s="28"/>
      <c r="D1377" s="22"/>
      <c r="K1377" s="26"/>
      <c r="L1377" s="37"/>
      <c r="M1377" s="38"/>
      <c r="N1377" s="45"/>
      <c r="O1377" s="38"/>
    </row>
    <row r="1378" spans="3:15" ht="17" x14ac:dyDescent="0.4">
      <c r="C1378" s="28"/>
      <c r="D1378" s="22"/>
      <c r="K1378" s="26"/>
      <c r="L1378" s="37"/>
      <c r="M1378" s="38"/>
      <c r="N1378" s="45"/>
      <c r="O1378" s="38"/>
    </row>
    <row r="1379" spans="3:15" ht="17" x14ac:dyDescent="0.4">
      <c r="C1379" s="28"/>
      <c r="D1379" s="22"/>
      <c r="K1379" s="26"/>
      <c r="L1379" s="37"/>
      <c r="M1379" s="38"/>
      <c r="N1379" s="45"/>
      <c r="O1379" s="38"/>
    </row>
    <row r="1380" spans="3:15" ht="17" x14ac:dyDescent="0.4">
      <c r="C1380" s="28"/>
      <c r="D1380" s="22"/>
      <c r="K1380" s="26"/>
      <c r="L1380" s="37"/>
      <c r="M1380" s="38"/>
      <c r="N1380" s="45"/>
      <c r="O1380" s="38"/>
    </row>
    <row r="1381" spans="3:15" ht="17" x14ac:dyDescent="0.4">
      <c r="C1381" s="28"/>
      <c r="D1381" s="22"/>
      <c r="K1381" s="26"/>
      <c r="L1381" s="37"/>
      <c r="M1381" s="38"/>
      <c r="N1381" s="45"/>
      <c r="O1381" s="38"/>
    </row>
    <row r="1382" spans="3:15" ht="17" x14ac:dyDescent="0.4">
      <c r="C1382" s="28"/>
      <c r="D1382" s="22"/>
      <c r="K1382" s="26"/>
      <c r="L1382" s="37"/>
      <c r="M1382" s="38"/>
      <c r="N1382" s="45"/>
      <c r="O1382" s="38"/>
    </row>
    <row r="1383" spans="3:15" ht="17" x14ac:dyDescent="0.4">
      <c r="C1383" s="28"/>
      <c r="D1383" s="22"/>
      <c r="K1383" s="26"/>
      <c r="L1383" s="37"/>
      <c r="M1383" s="38"/>
      <c r="N1383" s="45"/>
      <c r="O1383" s="38"/>
    </row>
    <row r="1384" spans="3:15" ht="17" x14ac:dyDescent="0.4">
      <c r="C1384" s="28"/>
      <c r="D1384" s="22"/>
      <c r="K1384" s="26"/>
      <c r="L1384" s="37"/>
      <c r="M1384" s="38"/>
      <c r="N1384" s="45"/>
      <c r="O1384" s="38"/>
    </row>
    <row r="1385" spans="3:15" ht="17" x14ac:dyDescent="0.4">
      <c r="C1385" s="28"/>
      <c r="D1385" s="22"/>
      <c r="K1385" s="26"/>
      <c r="L1385" s="37"/>
      <c r="M1385" s="38"/>
      <c r="N1385" s="45"/>
      <c r="O1385" s="38"/>
    </row>
    <row r="1386" spans="3:15" ht="17" x14ac:dyDescent="0.4">
      <c r="C1386" s="28"/>
      <c r="D1386" s="22"/>
      <c r="K1386" s="26"/>
      <c r="L1386" s="37"/>
      <c r="M1386" s="38"/>
      <c r="N1386" s="45"/>
      <c r="O1386" s="38"/>
    </row>
    <row r="1387" spans="3:15" ht="17" x14ac:dyDescent="0.4">
      <c r="C1387" s="28"/>
      <c r="D1387" s="22"/>
      <c r="K1387" s="26"/>
      <c r="L1387" s="37"/>
      <c r="M1387" s="38"/>
      <c r="N1387" s="45"/>
      <c r="O1387" s="38"/>
    </row>
    <row r="1388" spans="3:15" ht="17" x14ac:dyDescent="0.4">
      <c r="C1388" s="28"/>
      <c r="D1388" s="22"/>
      <c r="K1388" s="26"/>
      <c r="L1388" s="37"/>
      <c r="M1388" s="38"/>
      <c r="N1388" s="45"/>
      <c r="O1388" s="38"/>
    </row>
    <row r="1389" spans="3:15" ht="17" x14ac:dyDescent="0.4">
      <c r="C1389" s="28"/>
      <c r="D1389" s="22"/>
      <c r="K1389" s="26"/>
      <c r="L1389" s="37"/>
      <c r="M1389" s="38"/>
      <c r="N1389" s="45"/>
      <c r="O1389" s="38"/>
    </row>
    <row r="1390" spans="3:15" ht="17" x14ac:dyDescent="0.4">
      <c r="C1390" s="28"/>
      <c r="D1390" s="22"/>
      <c r="K1390" s="26"/>
      <c r="L1390" s="37"/>
      <c r="M1390" s="38"/>
      <c r="N1390" s="45"/>
      <c r="O1390" s="38"/>
    </row>
    <row r="1391" spans="3:15" ht="17" x14ac:dyDescent="0.4">
      <c r="C1391" s="28"/>
      <c r="D1391" s="22"/>
      <c r="K1391" s="26"/>
      <c r="L1391" s="37"/>
      <c r="M1391" s="38"/>
      <c r="N1391" s="45"/>
      <c r="O1391" s="38"/>
    </row>
    <row r="1392" spans="3:15" ht="17" x14ac:dyDescent="0.4">
      <c r="C1392" s="28"/>
      <c r="D1392" s="22"/>
      <c r="K1392" s="26"/>
      <c r="L1392" s="37"/>
      <c r="M1392" s="38"/>
      <c r="N1392" s="45"/>
      <c r="O1392" s="38"/>
    </row>
    <row r="1393" spans="3:15" ht="17" x14ac:dyDescent="0.4">
      <c r="C1393" s="28"/>
      <c r="D1393" s="22"/>
      <c r="K1393" s="26"/>
      <c r="L1393" s="37"/>
      <c r="M1393" s="38"/>
      <c r="N1393" s="45"/>
      <c r="O1393" s="38"/>
    </row>
    <row r="1394" spans="3:15" ht="17" x14ac:dyDescent="0.4">
      <c r="C1394" s="28"/>
      <c r="D1394" s="22"/>
      <c r="K1394" s="26"/>
      <c r="L1394" s="37"/>
      <c r="M1394" s="38"/>
      <c r="N1394" s="45"/>
      <c r="O1394" s="38"/>
    </row>
    <row r="1395" spans="3:15" ht="17" x14ac:dyDescent="0.4">
      <c r="C1395" s="28"/>
      <c r="D1395" s="22"/>
      <c r="K1395" s="26"/>
      <c r="L1395" s="37"/>
      <c r="M1395" s="38"/>
      <c r="N1395" s="45"/>
      <c r="O1395" s="38"/>
    </row>
    <row r="1396" spans="3:15" ht="17" x14ac:dyDescent="0.4">
      <c r="C1396" s="28"/>
      <c r="D1396" s="22"/>
      <c r="K1396" s="26"/>
      <c r="L1396" s="37"/>
      <c r="M1396" s="38"/>
      <c r="N1396" s="45"/>
      <c r="O1396" s="38"/>
    </row>
    <row r="1397" spans="3:15" ht="17" x14ac:dyDescent="0.4">
      <c r="C1397" s="28"/>
      <c r="D1397" s="22"/>
      <c r="K1397" s="26"/>
      <c r="L1397" s="37"/>
      <c r="M1397" s="38"/>
      <c r="N1397" s="45"/>
      <c r="O1397" s="38"/>
    </row>
    <row r="1398" spans="3:15" ht="17" x14ac:dyDescent="0.4">
      <c r="C1398" s="28"/>
      <c r="D1398" s="22"/>
      <c r="K1398" s="26"/>
      <c r="L1398" s="37"/>
      <c r="M1398" s="38"/>
      <c r="N1398" s="45"/>
      <c r="O1398" s="38"/>
    </row>
    <row r="1399" spans="3:15" ht="17" x14ac:dyDescent="0.4">
      <c r="C1399" s="28"/>
      <c r="D1399" s="22"/>
      <c r="K1399" s="26"/>
      <c r="L1399" s="37"/>
      <c r="M1399" s="38"/>
      <c r="N1399" s="45"/>
      <c r="O1399" s="38"/>
    </row>
    <row r="1400" spans="3:15" ht="17" x14ac:dyDescent="0.4">
      <c r="C1400" s="28"/>
      <c r="D1400" s="22"/>
      <c r="K1400" s="26"/>
      <c r="L1400" s="37"/>
      <c r="M1400" s="38"/>
      <c r="N1400" s="45"/>
      <c r="O1400" s="38"/>
    </row>
    <row r="1401" spans="3:15" ht="17" x14ac:dyDescent="0.4">
      <c r="C1401" s="28"/>
      <c r="D1401" s="22"/>
      <c r="K1401" s="26"/>
      <c r="L1401" s="37"/>
      <c r="M1401" s="38"/>
      <c r="N1401" s="45"/>
      <c r="O1401" s="38"/>
    </row>
    <row r="1402" spans="3:15" ht="17" x14ac:dyDescent="0.4">
      <c r="C1402" s="28"/>
      <c r="D1402" s="22"/>
      <c r="K1402" s="26"/>
      <c r="L1402" s="37"/>
      <c r="M1402" s="38"/>
      <c r="N1402" s="45"/>
      <c r="O1402" s="38"/>
    </row>
    <row r="1403" spans="3:15" ht="17" x14ac:dyDescent="0.4">
      <c r="C1403" s="28"/>
      <c r="D1403" s="22"/>
      <c r="K1403" s="26"/>
      <c r="L1403" s="37"/>
      <c r="M1403" s="38"/>
      <c r="N1403" s="45"/>
      <c r="O1403" s="38"/>
    </row>
    <row r="1404" spans="3:15" ht="17" x14ac:dyDescent="0.4">
      <c r="C1404" s="28"/>
      <c r="D1404" s="22"/>
      <c r="K1404" s="26"/>
      <c r="L1404" s="37"/>
      <c r="M1404" s="38"/>
      <c r="N1404" s="45"/>
      <c r="O1404" s="38"/>
    </row>
    <row r="1405" spans="3:15" ht="17" x14ac:dyDescent="0.4">
      <c r="C1405" s="28"/>
      <c r="D1405" s="22"/>
      <c r="K1405" s="26"/>
      <c r="L1405" s="37"/>
      <c r="M1405" s="38"/>
      <c r="N1405" s="45"/>
      <c r="O1405" s="38"/>
    </row>
    <row r="1406" spans="3:15" ht="17" x14ac:dyDescent="0.4">
      <c r="C1406" s="28"/>
      <c r="D1406" s="22"/>
      <c r="K1406" s="26"/>
      <c r="L1406" s="37"/>
      <c r="M1406" s="38"/>
      <c r="N1406" s="45"/>
      <c r="O1406" s="38"/>
    </row>
    <row r="1407" spans="3:15" ht="17" x14ac:dyDescent="0.4">
      <c r="C1407" s="28"/>
      <c r="D1407" s="22"/>
      <c r="K1407" s="26"/>
      <c r="L1407" s="37"/>
      <c r="M1407" s="38"/>
      <c r="N1407" s="45"/>
      <c r="O1407" s="38"/>
    </row>
    <row r="1408" spans="3:15" ht="17" x14ac:dyDescent="0.4">
      <c r="C1408" s="28"/>
      <c r="D1408" s="22"/>
      <c r="K1408" s="26"/>
      <c r="L1408" s="37"/>
      <c r="M1408" s="38"/>
      <c r="N1408" s="45"/>
      <c r="O1408" s="38"/>
    </row>
    <row r="1409" spans="3:15" ht="17" x14ac:dyDescent="0.4">
      <c r="C1409" s="28"/>
      <c r="D1409" s="22"/>
      <c r="K1409" s="26"/>
      <c r="L1409" s="37"/>
      <c r="M1409" s="38"/>
      <c r="N1409" s="45"/>
      <c r="O1409" s="38"/>
    </row>
    <row r="1410" spans="3:15" ht="17" x14ac:dyDescent="0.4">
      <c r="C1410" s="28"/>
      <c r="D1410" s="22"/>
      <c r="K1410" s="26"/>
      <c r="L1410" s="37"/>
      <c r="M1410" s="38"/>
      <c r="N1410" s="45"/>
      <c r="O1410" s="38"/>
    </row>
    <row r="1411" spans="3:15" ht="17" x14ac:dyDescent="0.4">
      <c r="C1411" s="28"/>
      <c r="D1411" s="22"/>
      <c r="K1411" s="26"/>
      <c r="L1411" s="37"/>
      <c r="M1411" s="38"/>
      <c r="N1411" s="45"/>
      <c r="O1411" s="38"/>
    </row>
    <row r="1412" spans="3:15" ht="17" x14ac:dyDescent="0.4">
      <c r="C1412" s="28"/>
      <c r="D1412" s="22"/>
      <c r="K1412" s="26"/>
      <c r="L1412" s="37"/>
      <c r="M1412" s="38"/>
      <c r="N1412" s="45"/>
      <c r="O1412" s="38"/>
    </row>
    <row r="1413" spans="3:15" ht="17" x14ac:dyDescent="0.4">
      <c r="C1413" s="28"/>
      <c r="D1413" s="22"/>
      <c r="K1413" s="26"/>
      <c r="L1413" s="37"/>
      <c r="M1413" s="38"/>
      <c r="N1413" s="45"/>
      <c r="O1413" s="38"/>
    </row>
    <row r="1414" spans="3:15" ht="17" x14ac:dyDescent="0.4">
      <c r="C1414" s="28"/>
      <c r="D1414" s="22"/>
      <c r="K1414" s="26"/>
      <c r="L1414" s="37"/>
      <c r="M1414" s="38"/>
      <c r="N1414" s="45"/>
      <c r="O1414" s="38"/>
    </row>
    <row r="1415" spans="3:15" ht="17" x14ac:dyDescent="0.4">
      <c r="C1415" s="28"/>
      <c r="D1415" s="22"/>
      <c r="K1415" s="26"/>
      <c r="L1415" s="37"/>
      <c r="M1415" s="38"/>
      <c r="N1415" s="45"/>
      <c r="O1415" s="38"/>
    </row>
    <row r="1416" spans="3:15" ht="17" x14ac:dyDescent="0.4">
      <c r="C1416" s="28"/>
      <c r="D1416" s="22"/>
      <c r="K1416" s="26"/>
      <c r="L1416" s="37"/>
      <c r="M1416" s="38"/>
      <c r="N1416" s="45"/>
      <c r="O1416" s="38"/>
    </row>
    <row r="1417" spans="3:15" ht="17" x14ac:dyDescent="0.4">
      <c r="C1417" s="28"/>
      <c r="D1417" s="22"/>
      <c r="K1417" s="26"/>
      <c r="L1417" s="37"/>
      <c r="M1417" s="38"/>
      <c r="N1417" s="45"/>
      <c r="O1417" s="38"/>
    </row>
    <row r="1418" spans="3:15" ht="17" x14ac:dyDescent="0.4">
      <c r="C1418" s="28"/>
      <c r="D1418" s="22"/>
      <c r="K1418" s="26"/>
      <c r="L1418" s="37"/>
      <c r="M1418" s="38"/>
      <c r="N1418" s="45"/>
      <c r="O1418" s="38"/>
    </row>
    <row r="1419" spans="3:15" ht="17" x14ac:dyDescent="0.4">
      <c r="C1419" s="28"/>
      <c r="D1419" s="22"/>
      <c r="K1419" s="26"/>
      <c r="L1419" s="37"/>
      <c r="M1419" s="38"/>
      <c r="N1419" s="45"/>
      <c r="O1419" s="38"/>
    </row>
    <row r="1420" spans="3:15" ht="17" x14ac:dyDescent="0.4">
      <c r="C1420" s="28"/>
      <c r="D1420" s="22"/>
      <c r="K1420" s="26"/>
      <c r="L1420" s="37"/>
      <c r="M1420" s="38"/>
      <c r="N1420" s="45"/>
      <c r="O1420" s="38"/>
    </row>
    <row r="1421" spans="3:15" ht="17" x14ac:dyDescent="0.4">
      <c r="C1421" s="28"/>
      <c r="D1421" s="22"/>
      <c r="K1421" s="26"/>
      <c r="L1421" s="37"/>
      <c r="M1421" s="38"/>
      <c r="N1421" s="45"/>
      <c r="O1421" s="38"/>
    </row>
    <row r="1422" spans="3:15" ht="17" x14ac:dyDescent="0.4">
      <c r="C1422" s="28"/>
      <c r="D1422" s="22"/>
      <c r="K1422" s="26"/>
      <c r="L1422" s="37"/>
      <c r="M1422" s="38"/>
      <c r="N1422" s="45"/>
      <c r="O1422" s="38"/>
    </row>
    <row r="1423" spans="3:15" ht="17" x14ac:dyDescent="0.4">
      <c r="C1423" s="28"/>
      <c r="D1423" s="22"/>
      <c r="K1423" s="26"/>
      <c r="L1423" s="37"/>
      <c r="M1423" s="38"/>
      <c r="N1423" s="45"/>
      <c r="O1423" s="38"/>
    </row>
    <row r="1424" spans="3:15" ht="17" x14ac:dyDescent="0.4">
      <c r="C1424" s="28"/>
      <c r="D1424" s="22"/>
      <c r="K1424" s="26"/>
      <c r="L1424" s="37"/>
      <c r="M1424" s="38"/>
      <c r="N1424" s="45"/>
      <c r="O1424" s="38"/>
    </row>
    <row r="1425" spans="3:15" ht="17" x14ac:dyDescent="0.4">
      <c r="C1425" s="28"/>
      <c r="D1425" s="22"/>
      <c r="K1425" s="26"/>
      <c r="L1425" s="37"/>
      <c r="M1425" s="38"/>
      <c r="N1425" s="45"/>
      <c r="O1425" s="38"/>
    </row>
    <row r="1426" spans="3:15" ht="17" x14ac:dyDescent="0.4">
      <c r="C1426" s="28"/>
      <c r="D1426" s="22"/>
      <c r="K1426" s="26"/>
      <c r="L1426" s="37"/>
      <c r="M1426" s="38"/>
      <c r="N1426" s="45"/>
      <c r="O1426" s="38"/>
    </row>
    <row r="1427" spans="3:15" ht="17" x14ac:dyDescent="0.4">
      <c r="C1427" s="28"/>
      <c r="D1427" s="22"/>
      <c r="K1427" s="26"/>
      <c r="L1427" s="37"/>
      <c r="M1427" s="38"/>
      <c r="N1427" s="45"/>
      <c r="O1427" s="38"/>
    </row>
    <row r="1428" spans="3:15" ht="17" x14ac:dyDescent="0.4">
      <c r="C1428" s="28"/>
      <c r="D1428" s="22"/>
      <c r="K1428" s="26"/>
      <c r="L1428" s="37"/>
      <c r="M1428" s="38"/>
      <c r="N1428" s="45"/>
      <c r="O1428" s="38"/>
    </row>
    <row r="1429" spans="3:15" ht="17" x14ac:dyDescent="0.4">
      <c r="C1429" s="28"/>
      <c r="D1429" s="22"/>
      <c r="K1429" s="26"/>
      <c r="L1429" s="37"/>
      <c r="M1429" s="38"/>
      <c r="N1429" s="45"/>
      <c r="O1429" s="38"/>
    </row>
    <row r="1430" spans="3:15" ht="17" x14ac:dyDescent="0.4">
      <c r="C1430" s="28"/>
      <c r="D1430" s="22"/>
      <c r="K1430" s="26"/>
      <c r="L1430" s="37"/>
      <c r="M1430" s="38"/>
      <c r="N1430" s="45"/>
      <c r="O1430" s="38"/>
    </row>
    <row r="1431" spans="3:15" ht="17" x14ac:dyDescent="0.4">
      <c r="C1431" s="28"/>
      <c r="D1431" s="22"/>
      <c r="K1431" s="26"/>
      <c r="L1431" s="37"/>
      <c r="M1431" s="38"/>
      <c r="N1431" s="45"/>
      <c r="O1431" s="38"/>
    </row>
    <row r="1432" spans="3:15" ht="17" x14ac:dyDescent="0.4">
      <c r="C1432" s="28"/>
      <c r="D1432" s="22"/>
      <c r="K1432" s="26"/>
      <c r="L1432" s="37"/>
      <c r="M1432" s="38"/>
      <c r="N1432" s="45"/>
      <c r="O1432" s="38"/>
    </row>
    <row r="1433" spans="3:15" ht="17" x14ac:dyDescent="0.4">
      <c r="C1433" s="28"/>
      <c r="D1433" s="22"/>
      <c r="K1433" s="26"/>
      <c r="L1433" s="37"/>
      <c r="M1433" s="38"/>
      <c r="N1433" s="45"/>
      <c r="O1433" s="38"/>
    </row>
    <row r="1434" spans="3:15" ht="17" x14ac:dyDescent="0.4">
      <c r="C1434" s="28"/>
      <c r="D1434" s="22"/>
      <c r="K1434" s="26"/>
      <c r="L1434" s="37"/>
      <c r="M1434" s="38"/>
      <c r="N1434" s="45"/>
      <c r="O1434" s="38"/>
    </row>
    <row r="1435" spans="3:15" ht="17" x14ac:dyDescent="0.4">
      <c r="C1435" s="28"/>
      <c r="D1435" s="22"/>
      <c r="K1435" s="26"/>
      <c r="L1435" s="37"/>
      <c r="M1435" s="38"/>
      <c r="N1435" s="45"/>
      <c r="O1435" s="38"/>
    </row>
    <row r="1436" spans="3:15" ht="17" x14ac:dyDescent="0.4">
      <c r="C1436" s="28"/>
      <c r="D1436" s="22"/>
      <c r="K1436" s="26"/>
      <c r="L1436" s="37"/>
      <c r="M1436" s="38"/>
      <c r="N1436" s="45"/>
      <c r="O1436" s="38"/>
    </row>
    <row r="1437" spans="3:15" ht="17" x14ac:dyDescent="0.4">
      <c r="C1437" s="28"/>
      <c r="D1437" s="22"/>
      <c r="K1437" s="26"/>
      <c r="L1437" s="37"/>
      <c r="M1437" s="38"/>
      <c r="N1437" s="45"/>
      <c r="O1437" s="38"/>
    </row>
    <row r="1438" spans="3:15" ht="17" x14ac:dyDescent="0.4">
      <c r="C1438" s="28"/>
      <c r="D1438" s="22"/>
      <c r="K1438" s="26"/>
      <c r="L1438" s="37"/>
      <c r="M1438" s="38"/>
      <c r="N1438" s="45"/>
      <c r="O1438" s="38"/>
    </row>
    <row r="1439" spans="3:15" ht="17" x14ac:dyDescent="0.4">
      <c r="C1439" s="28"/>
      <c r="D1439" s="22"/>
      <c r="K1439" s="26"/>
      <c r="L1439" s="37"/>
      <c r="M1439" s="38"/>
      <c r="N1439" s="45"/>
      <c r="O1439" s="38"/>
    </row>
    <row r="1440" spans="3:15" ht="17" x14ac:dyDescent="0.4">
      <c r="C1440" s="28"/>
      <c r="D1440" s="22"/>
      <c r="K1440" s="26"/>
      <c r="L1440" s="37"/>
      <c r="M1440" s="38"/>
      <c r="N1440" s="45"/>
      <c r="O1440" s="38"/>
    </row>
    <row r="1441" spans="3:15" ht="17" x14ac:dyDescent="0.4">
      <c r="C1441" s="28"/>
      <c r="D1441" s="22"/>
      <c r="K1441" s="26"/>
      <c r="L1441" s="37"/>
      <c r="M1441" s="38"/>
      <c r="N1441" s="45"/>
      <c r="O1441" s="38"/>
    </row>
    <row r="1442" spans="3:15" ht="17" x14ac:dyDescent="0.4">
      <c r="C1442" s="28"/>
      <c r="D1442" s="22"/>
      <c r="K1442" s="26"/>
      <c r="L1442" s="37"/>
      <c r="M1442" s="38"/>
      <c r="N1442" s="45"/>
      <c r="O1442" s="38"/>
    </row>
    <row r="1443" spans="3:15" ht="17" x14ac:dyDescent="0.4">
      <c r="C1443" s="28"/>
      <c r="D1443" s="22"/>
      <c r="K1443" s="26"/>
      <c r="L1443" s="37"/>
      <c r="M1443" s="38"/>
      <c r="N1443" s="45"/>
      <c r="O1443" s="38"/>
    </row>
    <row r="1444" spans="3:15" ht="17" x14ac:dyDescent="0.4">
      <c r="C1444" s="28"/>
      <c r="D1444" s="22"/>
      <c r="K1444" s="26"/>
      <c r="L1444" s="37"/>
      <c r="M1444" s="38"/>
      <c r="N1444" s="45"/>
      <c r="O1444" s="38"/>
    </row>
    <row r="1445" spans="3:15" ht="17" x14ac:dyDescent="0.4">
      <c r="C1445" s="28"/>
      <c r="D1445" s="22"/>
      <c r="K1445" s="26"/>
      <c r="L1445" s="37"/>
      <c r="M1445" s="38"/>
      <c r="N1445" s="45"/>
      <c r="O1445" s="38"/>
    </row>
    <row r="1446" spans="3:15" ht="17" x14ac:dyDescent="0.4">
      <c r="C1446" s="28"/>
      <c r="D1446" s="22"/>
      <c r="K1446" s="26"/>
      <c r="L1446" s="37"/>
      <c r="M1446" s="38"/>
      <c r="N1446" s="45"/>
      <c r="O1446" s="38"/>
    </row>
    <row r="1447" spans="3:15" ht="17" x14ac:dyDescent="0.4">
      <c r="C1447" s="28"/>
      <c r="D1447" s="22"/>
      <c r="K1447" s="26"/>
      <c r="L1447" s="37"/>
      <c r="M1447" s="38"/>
      <c r="N1447" s="45"/>
      <c r="O1447" s="38"/>
    </row>
    <row r="1448" spans="3:15" ht="17" x14ac:dyDescent="0.4">
      <c r="C1448" s="28"/>
      <c r="D1448" s="22"/>
      <c r="K1448" s="26"/>
      <c r="L1448" s="37"/>
      <c r="M1448" s="38"/>
      <c r="N1448" s="45"/>
      <c r="O1448" s="38"/>
    </row>
    <row r="1449" spans="3:15" ht="17" x14ac:dyDescent="0.4">
      <c r="C1449" s="28"/>
      <c r="D1449" s="22"/>
      <c r="K1449" s="26"/>
      <c r="L1449" s="37"/>
      <c r="M1449" s="38"/>
      <c r="N1449" s="45"/>
      <c r="O1449" s="38"/>
    </row>
    <row r="1450" spans="3:15" ht="17" x14ac:dyDescent="0.4">
      <c r="C1450" s="28"/>
      <c r="D1450" s="22"/>
      <c r="K1450" s="26"/>
      <c r="L1450" s="37"/>
      <c r="M1450" s="38"/>
      <c r="N1450" s="45"/>
      <c r="O1450" s="38"/>
    </row>
    <row r="1451" spans="3:15" ht="17" x14ac:dyDescent="0.4">
      <c r="C1451" s="28"/>
      <c r="D1451" s="22"/>
      <c r="K1451" s="26"/>
      <c r="L1451" s="37"/>
      <c r="M1451" s="38"/>
      <c r="N1451" s="45"/>
      <c r="O1451" s="38"/>
    </row>
    <row r="1452" spans="3:15" ht="17" x14ac:dyDescent="0.4">
      <c r="C1452" s="28"/>
      <c r="D1452" s="22"/>
      <c r="K1452" s="26"/>
      <c r="L1452" s="37"/>
      <c r="M1452" s="38"/>
      <c r="N1452" s="45"/>
      <c r="O1452" s="38"/>
    </row>
    <row r="1453" spans="3:15" ht="17" x14ac:dyDescent="0.4">
      <c r="C1453" s="28"/>
      <c r="D1453" s="22"/>
      <c r="K1453" s="26"/>
      <c r="L1453" s="37"/>
      <c r="M1453" s="38"/>
      <c r="N1453" s="45"/>
      <c r="O1453" s="38"/>
    </row>
    <row r="1454" spans="3:15" ht="17" x14ac:dyDescent="0.4">
      <c r="C1454" s="28"/>
      <c r="D1454" s="22"/>
      <c r="K1454" s="26"/>
      <c r="L1454" s="37"/>
      <c r="M1454" s="38"/>
      <c r="N1454" s="45"/>
      <c r="O1454" s="38"/>
    </row>
    <row r="1455" spans="3:15" ht="17" x14ac:dyDescent="0.4">
      <c r="C1455" s="28"/>
      <c r="D1455" s="22"/>
      <c r="K1455" s="26"/>
      <c r="L1455" s="37"/>
      <c r="M1455" s="38"/>
      <c r="N1455" s="45"/>
      <c r="O1455" s="38"/>
    </row>
    <row r="1456" spans="3:15" ht="17" x14ac:dyDescent="0.4">
      <c r="C1456" s="28"/>
      <c r="D1456" s="22"/>
      <c r="K1456" s="26"/>
      <c r="L1456" s="37"/>
      <c r="M1456" s="38"/>
      <c r="N1456" s="45"/>
      <c r="O1456" s="38"/>
    </row>
    <row r="1457" spans="3:15" ht="17" x14ac:dyDescent="0.4">
      <c r="C1457" s="28"/>
      <c r="D1457" s="22"/>
      <c r="K1457" s="26"/>
      <c r="L1457" s="37"/>
      <c r="M1457" s="38"/>
      <c r="N1457" s="45"/>
      <c r="O1457" s="38"/>
    </row>
    <row r="1458" spans="3:15" ht="17" x14ac:dyDescent="0.4">
      <c r="C1458" s="28"/>
      <c r="D1458" s="22"/>
      <c r="K1458" s="26"/>
      <c r="L1458" s="37"/>
      <c r="M1458" s="38"/>
      <c r="N1458" s="45"/>
      <c r="O1458" s="38"/>
    </row>
    <row r="1459" spans="3:15" ht="17" x14ac:dyDescent="0.4">
      <c r="C1459" s="28"/>
      <c r="D1459" s="22"/>
      <c r="K1459" s="26"/>
      <c r="L1459" s="37"/>
      <c r="M1459" s="38"/>
      <c r="N1459" s="45"/>
      <c r="O1459" s="38"/>
    </row>
    <row r="1460" spans="3:15" ht="17" x14ac:dyDescent="0.4">
      <c r="C1460" s="28"/>
      <c r="D1460" s="22"/>
      <c r="K1460" s="26"/>
      <c r="L1460" s="37"/>
      <c r="M1460" s="38"/>
      <c r="N1460" s="45"/>
      <c r="O1460" s="38"/>
    </row>
    <row r="1461" spans="3:15" ht="17" x14ac:dyDescent="0.4">
      <c r="C1461" s="28"/>
      <c r="D1461" s="22"/>
      <c r="K1461" s="26"/>
      <c r="L1461" s="37"/>
      <c r="M1461" s="38"/>
      <c r="N1461" s="45"/>
      <c r="O1461" s="38"/>
    </row>
    <row r="1462" spans="3:15" ht="17" x14ac:dyDescent="0.4">
      <c r="C1462" s="28"/>
      <c r="D1462" s="22"/>
      <c r="K1462" s="26"/>
      <c r="L1462" s="37"/>
      <c r="M1462" s="38"/>
      <c r="N1462" s="45"/>
      <c r="O1462" s="38"/>
    </row>
    <row r="1463" spans="3:15" ht="17" x14ac:dyDescent="0.4">
      <c r="C1463" s="28"/>
      <c r="D1463" s="24"/>
      <c r="K1463" s="26"/>
      <c r="L1463" s="37"/>
      <c r="M1463" s="38"/>
      <c r="N1463" s="45"/>
      <c r="O1463" s="38"/>
    </row>
    <row r="1464" spans="3:15" ht="17" x14ac:dyDescent="0.4">
      <c r="C1464" s="28"/>
      <c r="D1464" s="24"/>
      <c r="K1464" s="26"/>
      <c r="L1464" s="37"/>
      <c r="M1464" s="38"/>
      <c r="N1464" s="45"/>
      <c r="O1464" s="38"/>
    </row>
    <row r="1465" spans="3:15" ht="17" x14ac:dyDescent="0.4">
      <c r="C1465" s="28"/>
      <c r="D1465" s="24"/>
      <c r="K1465" s="26"/>
      <c r="L1465" s="37"/>
      <c r="M1465" s="38"/>
      <c r="N1465" s="45"/>
      <c r="O1465" s="38"/>
    </row>
    <row r="1466" spans="3:15" ht="17" x14ac:dyDescent="0.4">
      <c r="C1466" s="28"/>
      <c r="D1466" s="24"/>
      <c r="K1466" s="26"/>
      <c r="L1466" s="37"/>
      <c r="M1466" s="38"/>
      <c r="N1466" s="45"/>
      <c r="O1466" s="38"/>
    </row>
    <row r="1467" spans="3:15" ht="17" x14ac:dyDescent="0.4">
      <c r="C1467" s="28"/>
      <c r="D1467" s="24"/>
      <c r="K1467" s="26"/>
      <c r="L1467" s="37"/>
      <c r="M1467" s="38"/>
      <c r="N1467" s="45"/>
      <c r="O1467" s="38"/>
    </row>
    <row r="1468" spans="3:15" ht="17" x14ac:dyDescent="0.4">
      <c r="C1468" s="28"/>
      <c r="D1468" s="24"/>
      <c r="K1468" s="26"/>
      <c r="L1468" s="37"/>
      <c r="M1468" s="38"/>
      <c r="N1468" s="45"/>
      <c r="O1468" s="38"/>
    </row>
    <row r="1469" spans="3:15" ht="17" x14ac:dyDescent="0.4">
      <c r="C1469" s="28"/>
      <c r="D1469" s="24"/>
      <c r="K1469" s="26"/>
      <c r="L1469" s="37"/>
      <c r="M1469" s="38"/>
      <c r="N1469" s="45"/>
      <c r="O1469" s="38"/>
    </row>
    <row r="1470" spans="3:15" ht="17" x14ac:dyDescent="0.4">
      <c r="C1470" s="28"/>
      <c r="D1470" s="24"/>
      <c r="K1470" s="26"/>
      <c r="L1470" s="37"/>
      <c r="M1470" s="38"/>
      <c r="N1470" s="45"/>
      <c r="O1470" s="38"/>
    </row>
    <row r="1471" spans="3:15" ht="17" x14ac:dyDescent="0.4">
      <c r="C1471" s="28"/>
      <c r="D1471" s="24"/>
      <c r="K1471" s="26"/>
      <c r="L1471" s="37"/>
      <c r="M1471" s="38"/>
      <c r="N1471" s="45"/>
      <c r="O1471" s="38"/>
    </row>
    <row r="1472" spans="3:15" ht="17" x14ac:dyDescent="0.4">
      <c r="C1472" s="28"/>
      <c r="D1472" s="24"/>
      <c r="K1472" s="26"/>
      <c r="L1472" s="37"/>
      <c r="M1472" s="38"/>
      <c r="N1472" s="45"/>
      <c r="O1472" s="38"/>
    </row>
    <row r="1473" spans="3:15" ht="17" x14ac:dyDescent="0.4">
      <c r="C1473" s="28"/>
      <c r="D1473" s="24"/>
      <c r="K1473" s="26"/>
      <c r="L1473" s="37"/>
      <c r="M1473" s="38"/>
      <c r="N1473" s="45"/>
      <c r="O1473" s="38"/>
    </row>
    <row r="1474" spans="3:15" ht="17" x14ac:dyDescent="0.4">
      <c r="C1474" s="28"/>
      <c r="D1474" s="24"/>
      <c r="K1474" s="26"/>
      <c r="L1474" s="37"/>
      <c r="M1474" s="38"/>
      <c r="N1474" s="45"/>
      <c r="O1474" s="38"/>
    </row>
    <row r="1475" spans="3:15" ht="17" x14ac:dyDescent="0.4">
      <c r="C1475" s="28"/>
      <c r="D1475" s="24"/>
      <c r="K1475" s="26"/>
      <c r="L1475" s="37"/>
      <c r="M1475" s="38"/>
      <c r="N1475" s="45"/>
      <c r="O1475" s="38"/>
    </row>
    <row r="1476" spans="3:15" ht="17" x14ac:dyDescent="0.4">
      <c r="C1476" s="28"/>
      <c r="D1476" s="24"/>
      <c r="K1476" s="26"/>
      <c r="L1476" s="37"/>
      <c r="M1476" s="38"/>
      <c r="N1476" s="45"/>
      <c r="O1476" s="38"/>
    </row>
    <row r="1477" spans="3:15" ht="17" x14ac:dyDescent="0.4">
      <c r="C1477" s="28"/>
      <c r="D1477" s="24"/>
      <c r="K1477" s="26"/>
      <c r="L1477" s="37"/>
      <c r="M1477" s="38"/>
      <c r="N1477" s="45"/>
      <c r="O1477" s="38"/>
    </row>
    <row r="1478" spans="3:15" ht="17" x14ac:dyDescent="0.4">
      <c r="C1478" s="28"/>
      <c r="D1478" s="24"/>
      <c r="K1478" s="26"/>
      <c r="L1478" s="37"/>
      <c r="M1478" s="38"/>
      <c r="N1478" s="45"/>
      <c r="O1478" s="38"/>
    </row>
    <row r="1479" spans="3:15" ht="17" x14ac:dyDescent="0.4">
      <c r="C1479" s="28"/>
      <c r="D1479" s="24"/>
      <c r="K1479" s="26"/>
      <c r="L1479" s="37"/>
      <c r="M1479" s="38"/>
      <c r="N1479" s="45"/>
      <c r="O1479" s="38"/>
    </row>
    <row r="1480" spans="3:15" ht="17" x14ac:dyDescent="0.4">
      <c r="C1480" s="28"/>
      <c r="D1480" s="24"/>
      <c r="K1480" s="26"/>
      <c r="L1480" s="37"/>
      <c r="M1480" s="38"/>
      <c r="N1480" s="45"/>
      <c r="O1480" s="38"/>
    </row>
    <row r="1481" spans="3:15" ht="17" x14ac:dyDescent="0.4">
      <c r="C1481" s="28"/>
      <c r="D1481" s="24"/>
      <c r="K1481" s="26"/>
      <c r="L1481" s="37"/>
      <c r="M1481" s="38"/>
      <c r="N1481" s="45"/>
      <c r="O1481" s="38"/>
    </row>
    <row r="1482" spans="3:15" ht="17" x14ac:dyDescent="0.4">
      <c r="C1482" s="28"/>
      <c r="D1482" s="24"/>
      <c r="K1482" s="26"/>
      <c r="L1482" s="37"/>
      <c r="M1482" s="38"/>
      <c r="N1482" s="45"/>
      <c r="O1482" s="38"/>
    </row>
    <row r="1483" spans="3:15" ht="17" x14ac:dyDescent="0.4">
      <c r="C1483" s="28"/>
      <c r="D1483" s="24"/>
      <c r="K1483" s="26"/>
      <c r="L1483" s="37"/>
      <c r="M1483" s="38"/>
      <c r="N1483" s="45"/>
      <c r="O1483" s="38"/>
    </row>
    <row r="1484" spans="3:15" ht="17" x14ac:dyDescent="0.4">
      <c r="C1484" s="28"/>
      <c r="D1484" s="24"/>
      <c r="K1484" s="26"/>
      <c r="L1484" s="37"/>
      <c r="M1484" s="38"/>
      <c r="N1484" s="45"/>
      <c r="O1484" s="38"/>
    </row>
    <row r="1485" spans="3:15" ht="17" x14ac:dyDescent="0.4">
      <c r="C1485" s="28"/>
      <c r="D1485" s="24"/>
      <c r="K1485" s="26"/>
      <c r="L1485" s="37"/>
      <c r="M1485" s="38"/>
      <c r="N1485" s="45"/>
      <c r="O1485" s="38"/>
    </row>
    <row r="1486" spans="3:15" ht="17" x14ac:dyDescent="0.4">
      <c r="C1486" s="28"/>
      <c r="D1486" s="24"/>
      <c r="K1486" s="26"/>
      <c r="L1486" s="37"/>
      <c r="M1486" s="38"/>
      <c r="N1486" s="45"/>
      <c r="O1486" s="38"/>
    </row>
    <row r="1487" spans="3:15" ht="17" x14ac:dyDescent="0.4">
      <c r="C1487" s="28"/>
      <c r="D1487" s="24"/>
      <c r="K1487" s="26"/>
      <c r="L1487" s="37"/>
      <c r="M1487" s="38"/>
      <c r="N1487" s="45"/>
      <c r="O1487" s="38"/>
    </row>
    <row r="1488" spans="3:15" ht="17" x14ac:dyDescent="0.4">
      <c r="C1488" s="28"/>
      <c r="D1488" s="24"/>
      <c r="K1488" s="26"/>
      <c r="L1488" s="37"/>
      <c r="M1488" s="38"/>
      <c r="N1488" s="45"/>
      <c r="O1488" s="38"/>
    </row>
    <row r="1489" spans="3:15" ht="17" x14ac:dyDescent="0.4">
      <c r="C1489" s="28"/>
      <c r="D1489" s="24"/>
      <c r="K1489" s="26"/>
      <c r="L1489" s="37"/>
      <c r="M1489" s="38"/>
      <c r="N1489" s="45"/>
      <c r="O1489" s="38"/>
    </row>
    <row r="1490" spans="3:15" ht="17" x14ac:dyDescent="0.4">
      <c r="C1490" s="28"/>
      <c r="D1490" s="24"/>
      <c r="K1490" s="26"/>
      <c r="L1490" s="37"/>
      <c r="M1490" s="38"/>
      <c r="N1490" s="45"/>
      <c r="O1490" s="38"/>
    </row>
    <row r="1491" spans="3:15" ht="17" x14ac:dyDescent="0.4">
      <c r="C1491" s="28"/>
      <c r="D1491" s="24"/>
      <c r="K1491" s="26"/>
      <c r="L1491" s="37"/>
      <c r="M1491" s="38"/>
      <c r="N1491" s="45"/>
      <c r="O1491" s="38"/>
    </row>
    <row r="1492" spans="3:15" ht="17" x14ac:dyDescent="0.4">
      <c r="C1492" s="28"/>
      <c r="D1492" s="24"/>
      <c r="K1492" s="26"/>
      <c r="L1492" s="37"/>
      <c r="M1492" s="38"/>
      <c r="N1492" s="45"/>
      <c r="O1492" s="38"/>
    </row>
    <row r="1493" spans="3:15" ht="17" x14ac:dyDescent="0.4">
      <c r="C1493" s="28"/>
      <c r="D1493" s="24"/>
      <c r="K1493" s="26"/>
      <c r="L1493" s="37"/>
      <c r="M1493" s="38"/>
      <c r="N1493" s="45"/>
      <c r="O1493" s="38"/>
    </row>
    <row r="1494" spans="3:15" ht="17" x14ac:dyDescent="0.4">
      <c r="C1494" s="28"/>
      <c r="D1494" s="23"/>
      <c r="K1494" s="26"/>
      <c r="L1494" s="37"/>
      <c r="M1494" s="38"/>
      <c r="N1494" s="45"/>
      <c r="O1494" s="38"/>
    </row>
    <row r="1495" spans="3:15" ht="17" x14ac:dyDescent="0.4">
      <c r="C1495" s="28"/>
      <c r="D1495" s="23"/>
      <c r="K1495" s="26"/>
      <c r="L1495" s="37"/>
      <c r="M1495" s="38"/>
      <c r="N1495" s="45"/>
      <c r="O1495" s="38"/>
    </row>
    <row r="1496" spans="3:15" ht="17" x14ac:dyDescent="0.4">
      <c r="C1496" s="28"/>
      <c r="D1496" s="23"/>
      <c r="K1496" s="26"/>
      <c r="L1496" s="37"/>
      <c r="M1496" s="38"/>
      <c r="N1496" s="45"/>
      <c r="O1496" s="38"/>
    </row>
    <row r="1497" spans="3:15" ht="17" x14ac:dyDescent="0.4">
      <c r="C1497" s="28"/>
      <c r="D1497" s="23"/>
      <c r="K1497" s="26"/>
      <c r="L1497" s="37"/>
      <c r="M1497" s="38"/>
      <c r="N1497" s="45"/>
      <c r="O1497" s="38"/>
    </row>
    <row r="1498" spans="3:15" ht="17" x14ac:dyDescent="0.4">
      <c r="C1498" s="28"/>
      <c r="D1498" s="23"/>
      <c r="K1498" s="26"/>
      <c r="L1498" s="37"/>
      <c r="M1498" s="38"/>
      <c r="N1498" s="45"/>
      <c r="O1498" s="38"/>
    </row>
    <row r="1499" spans="3:15" ht="17" x14ac:dyDescent="0.4">
      <c r="C1499" s="28"/>
      <c r="D1499" s="23"/>
      <c r="K1499" s="26"/>
      <c r="L1499" s="37"/>
      <c r="M1499" s="38"/>
      <c r="N1499" s="45"/>
      <c r="O1499" s="38"/>
    </row>
    <row r="1500" spans="3:15" ht="17" x14ac:dyDescent="0.4">
      <c r="C1500" s="28"/>
      <c r="D1500" s="23"/>
      <c r="K1500" s="26"/>
      <c r="L1500" s="37"/>
      <c r="M1500" s="38"/>
      <c r="N1500" s="45"/>
      <c r="O1500" s="38"/>
    </row>
    <row r="1501" spans="3:15" ht="17" x14ac:dyDescent="0.4">
      <c r="C1501" s="28"/>
      <c r="D1501" s="23"/>
      <c r="K1501" s="26"/>
      <c r="L1501" s="37"/>
      <c r="M1501" s="38"/>
      <c r="N1501" s="45"/>
      <c r="O1501" s="38"/>
    </row>
    <row r="1502" spans="3:15" ht="17" x14ac:dyDescent="0.4">
      <c r="C1502" s="28"/>
      <c r="D1502" s="23"/>
      <c r="K1502" s="26"/>
      <c r="L1502" s="37"/>
      <c r="M1502" s="38"/>
      <c r="N1502" s="45"/>
      <c r="O1502" s="38"/>
    </row>
    <row r="1503" spans="3:15" ht="17" x14ac:dyDescent="0.4">
      <c r="C1503" s="28"/>
      <c r="D1503" s="23"/>
      <c r="K1503" s="26"/>
      <c r="L1503" s="37"/>
      <c r="M1503" s="38"/>
      <c r="N1503" s="45"/>
      <c r="O1503" s="38"/>
    </row>
    <row r="1504" spans="3:15" ht="17" x14ac:dyDescent="0.4">
      <c r="C1504" s="28"/>
      <c r="D1504" s="23"/>
      <c r="K1504" s="26"/>
      <c r="L1504" s="37"/>
      <c r="M1504" s="38"/>
      <c r="N1504" s="45"/>
      <c r="O1504" s="38"/>
    </row>
    <row r="1505" spans="3:15" ht="17" x14ac:dyDescent="0.4">
      <c r="C1505" s="28"/>
      <c r="D1505" s="23"/>
      <c r="K1505" s="26"/>
      <c r="L1505" s="37"/>
      <c r="M1505" s="38"/>
      <c r="N1505" s="45"/>
      <c r="O1505" s="38"/>
    </row>
    <row r="1506" spans="3:15" ht="17" x14ac:dyDescent="0.4">
      <c r="C1506" s="28"/>
      <c r="D1506" s="23"/>
      <c r="K1506" s="26"/>
      <c r="L1506" s="37"/>
      <c r="M1506" s="38"/>
      <c r="N1506" s="45"/>
      <c r="O1506" s="38"/>
    </row>
    <row r="1507" spans="3:15" ht="17" x14ac:dyDescent="0.4">
      <c r="C1507" s="28"/>
      <c r="D1507" s="23"/>
      <c r="K1507" s="26"/>
      <c r="L1507" s="37"/>
      <c r="M1507" s="38"/>
      <c r="N1507" s="45"/>
      <c r="O1507" s="38"/>
    </row>
    <row r="1508" spans="3:15" ht="17" x14ac:dyDescent="0.4">
      <c r="C1508" s="28"/>
      <c r="D1508" s="23"/>
      <c r="K1508" s="26"/>
      <c r="L1508" s="37"/>
      <c r="M1508" s="38"/>
      <c r="N1508" s="45"/>
      <c r="O1508" s="38"/>
    </row>
    <row r="1509" spans="3:15" ht="17" x14ac:dyDescent="0.4">
      <c r="C1509" s="28"/>
      <c r="D1509" s="23"/>
      <c r="K1509" s="26"/>
      <c r="L1509" s="37"/>
      <c r="M1509" s="38"/>
      <c r="N1509" s="45"/>
      <c r="O1509" s="38"/>
    </row>
    <row r="1510" spans="3:15" ht="17" x14ac:dyDescent="0.4">
      <c r="C1510" s="28"/>
      <c r="D1510" s="23"/>
      <c r="K1510" s="26"/>
      <c r="L1510" s="37"/>
      <c r="M1510" s="38"/>
      <c r="N1510" s="45"/>
      <c r="O1510" s="38"/>
    </row>
    <row r="1511" spans="3:15" ht="17" x14ac:dyDescent="0.4">
      <c r="C1511" s="28"/>
      <c r="D1511" s="23"/>
      <c r="K1511" s="26"/>
      <c r="L1511" s="37"/>
      <c r="M1511" s="38"/>
      <c r="N1511" s="45"/>
      <c r="O1511" s="38"/>
    </row>
    <row r="1512" spans="3:15" ht="17" x14ac:dyDescent="0.4">
      <c r="C1512" s="28"/>
      <c r="D1512" s="23"/>
      <c r="K1512" s="26"/>
      <c r="L1512" s="37"/>
      <c r="M1512" s="38"/>
      <c r="N1512" s="45"/>
      <c r="O1512" s="38"/>
    </row>
    <row r="1513" spans="3:15" ht="17" x14ac:dyDescent="0.4">
      <c r="C1513" s="28"/>
      <c r="D1513" s="23"/>
      <c r="K1513" s="26"/>
      <c r="L1513" s="37"/>
      <c r="M1513" s="38"/>
      <c r="N1513" s="45"/>
      <c r="O1513" s="38"/>
    </row>
    <row r="1514" spans="3:15" ht="17" x14ac:dyDescent="0.4">
      <c r="C1514" s="28"/>
      <c r="D1514" s="23"/>
      <c r="K1514" s="26"/>
      <c r="L1514" s="37"/>
      <c r="M1514" s="38"/>
      <c r="N1514" s="45"/>
      <c r="O1514" s="38"/>
    </row>
    <row r="1515" spans="3:15" ht="17" x14ac:dyDescent="0.4">
      <c r="C1515" s="28"/>
      <c r="D1515" s="23"/>
      <c r="K1515" s="26"/>
      <c r="L1515" s="37"/>
      <c r="M1515" s="38"/>
      <c r="N1515" s="45"/>
      <c r="O1515" s="38"/>
    </row>
    <row r="1516" spans="3:15" ht="17" x14ac:dyDescent="0.4">
      <c r="C1516" s="28"/>
      <c r="D1516" s="23"/>
      <c r="K1516" s="26"/>
      <c r="L1516" s="37"/>
      <c r="M1516" s="38"/>
      <c r="N1516" s="45"/>
      <c r="O1516" s="38"/>
    </row>
    <row r="1517" spans="3:15" ht="17" x14ac:dyDescent="0.4">
      <c r="C1517" s="28"/>
      <c r="D1517" s="23"/>
      <c r="K1517" s="26"/>
      <c r="L1517" s="37"/>
      <c r="M1517" s="38"/>
      <c r="N1517" s="45"/>
      <c r="O1517" s="38"/>
    </row>
    <row r="1518" spans="3:15" ht="17" x14ac:dyDescent="0.4">
      <c r="C1518" s="28"/>
      <c r="D1518" s="23"/>
      <c r="K1518" s="26"/>
      <c r="L1518" s="37"/>
      <c r="M1518" s="38"/>
      <c r="N1518" s="45"/>
      <c r="O1518" s="38"/>
    </row>
    <row r="1519" spans="3:15" ht="17" x14ac:dyDescent="0.4">
      <c r="C1519" s="28"/>
      <c r="D1519" s="23"/>
      <c r="K1519" s="26"/>
      <c r="L1519" s="37"/>
      <c r="M1519" s="38"/>
      <c r="N1519" s="45"/>
      <c r="O1519" s="38"/>
    </row>
    <row r="1520" spans="3:15" ht="17" x14ac:dyDescent="0.4">
      <c r="C1520" s="28"/>
      <c r="D1520" s="23"/>
      <c r="K1520" s="26"/>
      <c r="L1520" s="37"/>
      <c r="M1520" s="38"/>
      <c r="N1520" s="45"/>
      <c r="O1520" s="38"/>
    </row>
    <row r="1521" spans="3:15" ht="17" x14ac:dyDescent="0.4">
      <c r="C1521" s="28"/>
      <c r="D1521" s="23"/>
      <c r="K1521" s="26"/>
      <c r="L1521" s="37"/>
      <c r="M1521" s="38"/>
      <c r="N1521" s="45"/>
      <c r="O1521" s="38"/>
    </row>
    <row r="1522" spans="3:15" ht="17" x14ac:dyDescent="0.4">
      <c r="C1522" s="28"/>
      <c r="D1522" s="24"/>
      <c r="K1522" s="26"/>
      <c r="L1522" s="37"/>
      <c r="M1522" s="38"/>
      <c r="N1522" s="45"/>
      <c r="O1522" s="38"/>
    </row>
    <row r="1523" spans="3:15" ht="17" x14ac:dyDescent="0.4">
      <c r="C1523" s="28"/>
      <c r="D1523" s="24"/>
      <c r="K1523" s="26"/>
      <c r="L1523" s="37"/>
      <c r="M1523" s="38"/>
      <c r="N1523" s="45"/>
      <c r="O1523" s="38"/>
    </row>
    <row r="1524" spans="3:15" ht="17" x14ac:dyDescent="0.4">
      <c r="C1524" s="28"/>
      <c r="D1524" s="24"/>
      <c r="K1524" s="26"/>
      <c r="L1524" s="37"/>
      <c r="M1524" s="38"/>
      <c r="N1524" s="45"/>
      <c r="O1524" s="38"/>
    </row>
    <row r="1525" spans="3:15" ht="17" x14ac:dyDescent="0.4">
      <c r="C1525" s="28"/>
      <c r="D1525" s="24"/>
      <c r="K1525" s="26"/>
      <c r="L1525" s="37"/>
      <c r="M1525" s="38"/>
      <c r="N1525" s="45"/>
      <c r="O1525" s="38"/>
    </row>
    <row r="1526" spans="3:15" ht="17" x14ac:dyDescent="0.4">
      <c r="C1526" s="28"/>
      <c r="D1526" s="24"/>
      <c r="K1526" s="26"/>
      <c r="L1526" s="37"/>
      <c r="M1526" s="38"/>
      <c r="N1526" s="45"/>
      <c r="O1526" s="38"/>
    </row>
    <row r="1527" spans="3:15" ht="17" x14ac:dyDescent="0.4">
      <c r="C1527" s="28"/>
      <c r="D1527" s="24"/>
      <c r="K1527" s="26"/>
      <c r="L1527" s="37"/>
      <c r="M1527" s="38"/>
      <c r="N1527" s="45"/>
      <c r="O1527" s="38"/>
    </row>
    <row r="1528" spans="3:15" ht="17" x14ac:dyDescent="0.4">
      <c r="C1528" s="28"/>
      <c r="D1528" s="24"/>
      <c r="K1528" s="26"/>
      <c r="L1528" s="37"/>
      <c r="M1528" s="38"/>
      <c r="N1528" s="45"/>
      <c r="O1528" s="38"/>
    </row>
    <row r="1529" spans="3:15" ht="17" x14ac:dyDescent="0.4">
      <c r="C1529" s="28"/>
      <c r="D1529" s="24"/>
      <c r="K1529" s="26"/>
      <c r="L1529" s="37"/>
      <c r="M1529" s="38"/>
      <c r="N1529" s="45"/>
      <c r="O1529" s="38"/>
    </row>
    <row r="1530" spans="3:15" ht="17" x14ac:dyDescent="0.4">
      <c r="C1530" s="28"/>
      <c r="D1530" s="24"/>
      <c r="K1530" s="26"/>
      <c r="L1530" s="37"/>
      <c r="M1530" s="38"/>
      <c r="N1530" s="45"/>
      <c r="O1530" s="38"/>
    </row>
    <row r="1531" spans="3:15" ht="17" x14ac:dyDescent="0.4">
      <c r="C1531" s="28"/>
      <c r="D1531" s="24"/>
      <c r="K1531" s="26"/>
      <c r="L1531" s="37"/>
      <c r="M1531" s="38"/>
      <c r="N1531" s="45"/>
      <c r="O1531" s="38"/>
    </row>
    <row r="1532" spans="3:15" ht="17" x14ac:dyDescent="0.4">
      <c r="C1532" s="28"/>
      <c r="D1532" s="24"/>
      <c r="K1532" s="26"/>
      <c r="L1532" s="37"/>
      <c r="M1532" s="38"/>
      <c r="N1532" s="45"/>
      <c r="O1532" s="38"/>
    </row>
    <row r="1533" spans="3:15" ht="17" x14ac:dyDescent="0.4">
      <c r="C1533" s="28"/>
      <c r="D1533" s="24"/>
      <c r="K1533" s="26"/>
      <c r="L1533" s="37"/>
      <c r="M1533" s="38"/>
      <c r="N1533" s="45"/>
      <c r="O1533" s="38"/>
    </row>
    <row r="1534" spans="3:15" ht="17" x14ac:dyDescent="0.4">
      <c r="C1534" s="28"/>
      <c r="D1534" s="24"/>
      <c r="K1534" s="26"/>
      <c r="L1534" s="37"/>
      <c r="M1534" s="38"/>
      <c r="N1534" s="45"/>
      <c r="O1534" s="38"/>
    </row>
    <row r="1535" spans="3:15" ht="17" x14ac:dyDescent="0.4">
      <c r="C1535" s="28"/>
      <c r="D1535" s="24"/>
      <c r="K1535" s="26"/>
      <c r="L1535" s="37"/>
      <c r="M1535" s="38"/>
      <c r="N1535" s="45"/>
      <c r="O1535" s="38"/>
    </row>
    <row r="1536" spans="3:15" ht="17" x14ac:dyDescent="0.4">
      <c r="C1536" s="28"/>
      <c r="D1536" s="24"/>
      <c r="K1536" s="26"/>
      <c r="L1536" s="37"/>
      <c r="M1536" s="38"/>
      <c r="N1536" s="45"/>
      <c r="O1536" s="38"/>
    </row>
    <row r="1537" spans="3:15" ht="17" x14ac:dyDescent="0.4">
      <c r="C1537" s="28"/>
      <c r="D1537" s="24"/>
      <c r="K1537" s="26"/>
      <c r="L1537" s="37"/>
      <c r="M1537" s="38"/>
      <c r="N1537" s="45"/>
      <c r="O1537" s="38"/>
    </row>
    <row r="1538" spans="3:15" ht="17" x14ac:dyDescent="0.4">
      <c r="C1538" s="28"/>
      <c r="D1538" s="24"/>
      <c r="K1538" s="26"/>
      <c r="L1538" s="37"/>
      <c r="M1538" s="38"/>
      <c r="N1538" s="45"/>
      <c r="O1538" s="38"/>
    </row>
    <row r="1539" spans="3:15" ht="17" x14ac:dyDescent="0.4">
      <c r="C1539" s="28"/>
      <c r="D1539" s="24"/>
      <c r="K1539" s="26"/>
      <c r="L1539" s="37"/>
      <c r="M1539" s="38"/>
      <c r="N1539" s="45"/>
      <c r="O1539" s="38"/>
    </row>
    <row r="1540" spans="3:15" ht="17" x14ac:dyDescent="0.4">
      <c r="C1540" s="28"/>
      <c r="D1540" s="24"/>
      <c r="K1540" s="26"/>
      <c r="L1540" s="37"/>
      <c r="M1540" s="38"/>
      <c r="N1540" s="45"/>
      <c r="O1540" s="38"/>
    </row>
    <row r="1541" spans="3:15" ht="17" x14ac:dyDescent="0.4">
      <c r="C1541" s="28"/>
      <c r="D1541" s="24"/>
      <c r="K1541" s="26"/>
      <c r="L1541" s="37"/>
      <c r="M1541" s="38"/>
      <c r="N1541" s="45"/>
      <c r="O1541" s="38"/>
    </row>
    <row r="1542" spans="3:15" ht="17" x14ac:dyDescent="0.4">
      <c r="C1542" s="28"/>
      <c r="D1542" s="24"/>
      <c r="K1542" s="26"/>
      <c r="L1542" s="37"/>
      <c r="M1542" s="38"/>
      <c r="N1542" s="45"/>
      <c r="O1542" s="38"/>
    </row>
    <row r="1543" spans="3:15" ht="17" x14ac:dyDescent="0.4">
      <c r="C1543" s="28"/>
      <c r="D1543" s="24"/>
      <c r="K1543" s="26"/>
      <c r="L1543" s="37"/>
      <c r="M1543" s="38"/>
      <c r="N1543" s="45"/>
      <c r="O1543" s="38"/>
    </row>
    <row r="1544" spans="3:15" ht="17" x14ac:dyDescent="0.4">
      <c r="C1544" s="28"/>
      <c r="D1544" s="24"/>
      <c r="K1544" s="26"/>
      <c r="L1544" s="37"/>
      <c r="M1544" s="38"/>
      <c r="N1544" s="45"/>
      <c r="O1544" s="38"/>
    </row>
    <row r="1545" spans="3:15" ht="17" x14ac:dyDescent="0.4">
      <c r="C1545" s="28"/>
      <c r="D1545" s="24"/>
      <c r="K1545" s="26"/>
      <c r="L1545" s="37"/>
      <c r="M1545" s="38"/>
      <c r="N1545" s="45"/>
      <c r="O1545" s="38"/>
    </row>
    <row r="1546" spans="3:15" ht="17" x14ac:dyDescent="0.4">
      <c r="C1546" s="28"/>
      <c r="D1546" s="24"/>
      <c r="K1546" s="26"/>
      <c r="L1546" s="37"/>
      <c r="M1546" s="38"/>
      <c r="N1546" s="45"/>
      <c r="O1546" s="38"/>
    </row>
    <row r="1547" spans="3:15" ht="17" x14ac:dyDescent="0.4">
      <c r="C1547" s="28"/>
      <c r="D1547" s="24"/>
      <c r="K1547" s="26"/>
      <c r="L1547" s="37"/>
      <c r="M1547" s="38"/>
      <c r="N1547" s="45"/>
      <c r="O1547" s="38"/>
    </row>
    <row r="1548" spans="3:15" ht="17" x14ac:dyDescent="0.4">
      <c r="C1548" s="28"/>
      <c r="D1548" s="24"/>
      <c r="K1548" s="26"/>
      <c r="L1548" s="37"/>
      <c r="M1548" s="38"/>
      <c r="N1548" s="45"/>
      <c r="O1548" s="38"/>
    </row>
    <row r="1549" spans="3:15" ht="17" x14ac:dyDescent="0.4">
      <c r="C1549" s="28"/>
      <c r="D1549" s="24"/>
      <c r="K1549" s="26"/>
      <c r="L1549" s="37"/>
      <c r="M1549" s="38"/>
      <c r="N1549" s="45"/>
      <c r="O1549" s="38"/>
    </row>
    <row r="1550" spans="3:15" ht="17" x14ac:dyDescent="0.4">
      <c r="C1550" s="28"/>
      <c r="D1550" s="24"/>
      <c r="K1550" s="26"/>
      <c r="L1550" s="37"/>
      <c r="M1550" s="38"/>
      <c r="N1550" s="45"/>
      <c r="O1550" s="38"/>
    </row>
    <row r="1551" spans="3:15" ht="17" x14ac:dyDescent="0.4">
      <c r="C1551" s="28"/>
      <c r="D1551" s="24"/>
      <c r="K1551" s="26"/>
      <c r="L1551" s="37"/>
      <c r="M1551" s="38"/>
      <c r="N1551" s="45"/>
      <c r="O1551" s="38"/>
    </row>
    <row r="1552" spans="3:15" ht="17" x14ac:dyDescent="0.4">
      <c r="C1552" s="28"/>
      <c r="D1552" s="24"/>
      <c r="K1552" s="26"/>
      <c r="L1552" s="37"/>
      <c r="M1552" s="38"/>
      <c r="N1552" s="45"/>
      <c r="O1552" s="38"/>
    </row>
    <row r="1553" spans="3:15" ht="17" x14ac:dyDescent="0.4">
      <c r="C1553" s="28"/>
      <c r="D1553" s="22"/>
      <c r="K1553" s="26"/>
      <c r="L1553" s="37"/>
      <c r="M1553" s="38"/>
      <c r="N1553" s="45"/>
      <c r="O1553" s="38"/>
    </row>
    <row r="1554" spans="3:15" ht="17" x14ac:dyDescent="0.4">
      <c r="C1554" s="28"/>
      <c r="D1554" s="22"/>
      <c r="K1554" s="26"/>
      <c r="L1554" s="37"/>
      <c r="M1554" s="38"/>
      <c r="N1554" s="45"/>
      <c r="O1554" s="38"/>
    </row>
    <row r="1555" spans="3:15" ht="17" x14ac:dyDescent="0.4">
      <c r="C1555" s="28"/>
      <c r="D1555" s="22"/>
      <c r="K1555" s="26"/>
      <c r="L1555" s="37"/>
      <c r="M1555" s="38"/>
      <c r="N1555" s="45"/>
      <c r="O1555" s="38"/>
    </row>
    <row r="1556" spans="3:15" ht="17" x14ac:dyDescent="0.4">
      <c r="C1556" s="28"/>
      <c r="D1556" s="22"/>
      <c r="K1556" s="26"/>
      <c r="L1556" s="37"/>
      <c r="M1556" s="38"/>
      <c r="N1556" s="45"/>
      <c r="O1556" s="38"/>
    </row>
    <row r="1557" spans="3:15" ht="17" x14ac:dyDescent="0.4">
      <c r="C1557" s="28"/>
      <c r="D1557" s="22"/>
      <c r="K1557" s="26"/>
      <c r="L1557" s="37"/>
      <c r="M1557" s="38"/>
      <c r="N1557" s="45"/>
      <c r="O1557" s="38"/>
    </row>
    <row r="1558" spans="3:15" ht="17" x14ac:dyDescent="0.4">
      <c r="C1558" s="28"/>
      <c r="D1558" s="22"/>
      <c r="K1558" s="26"/>
      <c r="L1558" s="37"/>
      <c r="M1558" s="38"/>
      <c r="N1558" s="45"/>
      <c r="O1558" s="38"/>
    </row>
    <row r="1559" spans="3:15" ht="17" x14ac:dyDescent="0.4">
      <c r="C1559" s="28"/>
      <c r="D1559" s="22"/>
      <c r="K1559" s="26"/>
      <c r="L1559" s="37"/>
      <c r="M1559" s="38"/>
      <c r="N1559" s="45"/>
      <c r="O1559" s="38"/>
    </row>
    <row r="1560" spans="3:15" ht="17" x14ac:dyDescent="0.4">
      <c r="C1560" s="28"/>
      <c r="D1560" s="22"/>
      <c r="K1560" s="26"/>
      <c r="L1560" s="37"/>
      <c r="M1560" s="38"/>
      <c r="N1560" s="45"/>
      <c r="O1560" s="38"/>
    </row>
    <row r="1561" spans="3:15" ht="17" x14ac:dyDescent="0.4">
      <c r="C1561" s="28"/>
      <c r="D1561" s="22"/>
      <c r="K1561" s="26"/>
      <c r="L1561" s="37"/>
      <c r="M1561" s="38"/>
      <c r="N1561" s="45"/>
      <c r="O1561" s="38"/>
    </row>
    <row r="1562" spans="3:15" ht="17" x14ac:dyDescent="0.4">
      <c r="C1562" s="28"/>
      <c r="D1562" s="22"/>
      <c r="K1562" s="26"/>
      <c r="L1562" s="37"/>
      <c r="M1562" s="38"/>
      <c r="N1562" s="45"/>
      <c r="O1562" s="38"/>
    </row>
    <row r="1563" spans="3:15" ht="17" x14ac:dyDescent="0.4">
      <c r="C1563" s="28"/>
      <c r="D1563" s="22"/>
      <c r="K1563" s="26"/>
      <c r="L1563" s="37"/>
      <c r="M1563" s="38"/>
      <c r="N1563" s="45"/>
      <c r="O1563" s="38"/>
    </row>
    <row r="1564" spans="3:15" ht="17" x14ac:dyDescent="0.4">
      <c r="C1564" s="28"/>
      <c r="D1564" s="22"/>
      <c r="K1564" s="26"/>
      <c r="L1564" s="37"/>
      <c r="M1564" s="38"/>
      <c r="N1564" s="45"/>
      <c r="O1564" s="38"/>
    </row>
    <row r="1565" spans="3:15" ht="17" x14ac:dyDescent="0.4">
      <c r="C1565" s="28"/>
      <c r="D1565" s="22"/>
      <c r="K1565" s="26"/>
      <c r="L1565" s="37"/>
      <c r="M1565" s="38"/>
      <c r="N1565" s="45"/>
      <c r="O1565" s="38"/>
    </row>
    <row r="1566" spans="3:15" ht="17" x14ac:dyDescent="0.4">
      <c r="C1566" s="28"/>
      <c r="D1566" s="22"/>
      <c r="K1566" s="26"/>
      <c r="L1566" s="37"/>
      <c r="M1566" s="38"/>
      <c r="N1566" s="45"/>
      <c r="O1566" s="38"/>
    </row>
    <row r="1567" spans="3:15" ht="17" x14ac:dyDescent="0.4">
      <c r="C1567" s="28"/>
      <c r="D1567" s="22"/>
      <c r="K1567" s="26"/>
      <c r="L1567" s="37"/>
      <c r="M1567" s="38"/>
      <c r="N1567" s="45"/>
      <c r="O1567" s="38"/>
    </row>
    <row r="1568" spans="3:15" ht="17" x14ac:dyDescent="0.4">
      <c r="C1568" s="28"/>
      <c r="D1568" s="22"/>
      <c r="K1568" s="26"/>
      <c r="L1568" s="37"/>
      <c r="M1568" s="38"/>
      <c r="N1568" s="45"/>
      <c r="O1568" s="38"/>
    </row>
    <row r="1569" spans="3:15" ht="17" x14ac:dyDescent="0.4">
      <c r="C1569" s="28"/>
      <c r="D1569" s="22"/>
      <c r="K1569" s="26"/>
      <c r="L1569" s="37"/>
      <c r="M1569" s="38"/>
      <c r="N1569" s="45"/>
      <c r="O1569" s="38"/>
    </row>
    <row r="1570" spans="3:15" ht="17" x14ac:dyDescent="0.4">
      <c r="C1570" s="28"/>
      <c r="D1570" s="22"/>
      <c r="K1570" s="26"/>
      <c r="L1570" s="37"/>
      <c r="M1570" s="38"/>
      <c r="N1570" s="45"/>
      <c r="O1570" s="38"/>
    </row>
    <row r="1571" spans="3:15" ht="17" x14ac:dyDescent="0.4">
      <c r="C1571" s="28"/>
      <c r="D1571" s="22"/>
      <c r="K1571" s="26"/>
      <c r="L1571" s="37"/>
      <c r="M1571" s="38"/>
      <c r="N1571" s="45"/>
      <c r="O1571" s="38"/>
    </row>
    <row r="1572" spans="3:15" ht="17" x14ac:dyDescent="0.4">
      <c r="C1572" s="28"/>
      <c r="D1572" s="22"/>
      <c r="K1572" s="26"/>
      <c r="L1572" s="37"/>
      <c r="M1572" s="38"/>
      <c r="N1572" s="45"/>
      <c r="O1572" s="38"/>
    </row>
    <row r="1573" spans="3:15" ht="17" x14ac:dyDescent="0.4">
      <c r="C1573" s="28"/>
      <c r="D1573" s="22"/>
      <c r="K1573" s="26"/>
      <c r="L1573" s="37"/>
      <c r="M1573" s="38"/>
      <c r="N1573" s="45"/>
      <c r="O1573" s="38"/>
    </row>
    <row r="1574" spans="3:15" ht="17" x14ac:dyDescent="0.4">
      <c r="C1574" s="28"/>
      <c r="D1574" s="22"/>
      <c r="K1574" s="26"/>
      <c r="L1574" s="37"/>
      <c r="M1574" s="38"/>
      <c r="N1574" s="45"/>
      <c r="O1574" s="38"/>
    </row>
    <row r="1575" spans="3:15" ht="17" x14ac:dyDescent="0.4">
      <c r="C1575" s="28"/>
      <c r="D1575" s="22"/>
      <c r="K1575" s="26"/>
      <c r="L1575" s="37"/>
      <c r="M1575" s="38"/>
      <c r="N1575" s="45"/>
      <c r="O1575" s="38"/>
    </row>
    <row r="1576" spans="3:15" ht="17" x14ac:dyDescent="0.4">
      <c r="C1576" s="28"/>
      <c r="D1576" s="22"/>
      <c r="K1576" s="26"/>
      <c r="L1576" s="37"/>
      <c r="M1576" s="38"/>
      <c r="N1576" s="45"/>
      <c r="O1576" s="38"/>
    </row>
    <row r="1577" spans="3:15" ht="17" x14ac:dyDescent="0.4">
      <c r="C1577" s="28"/>
      <c r="D1577" s="22"/>
      <c r="K1577" s="26"/>
      <c r="L1577" s="37"/>
      <c r="M1577" s="38"/>
      <c r="N1577" s="45"/>
      <c r="O1577" s="38"/>
    </row>
    <row r="1578" spans="3:15" ht="17" x14ac:dyDescent="0.4">
      <c r="C1578" s="28"/>
      <c r="D1578" s="22"/>
      <c r="K1578" s="26"/>
      <c r="L1578" s="37"/>
      <c r="M1578" s="38"/>
      <c r="N1578" s="45"/>
      <c r="O1578" s="38"/>
    </row>
    <row r="1579" spans="3:15" ht="17" x14ac:dyDescent="0.4">
      <c r="C1579" s="28"/>
      <c r="D1579" s="22"/>
      <c r="K1579" s="26"/>
      <c r="L1579" s="37"/>
      <c r="M1579" s="38"/>
      <c r="N1579" s="45"/>
      <c r="O1579" s="38"/>
    </row>
    <row r="1580" spans="3:15" ht="17" x14ac:dyDescent="0.4">
      <c r="C1580" s="28"/>
      <c r="D1580" s="22"/>
      <c r="K1580" s="26"/>
      <c r="L1580" s="37"/>
      <c r="M1580" s="38"/>
      <c r="N1580" s="45"/>
      <c r="O1580" s="38"/>
    </row>
    <row r="1581" spans="3:15" ht="17" x14ac:dyDescent="0.4">
      <c r="C1581" s="28"/>
      <c r="D1581" s="22"/>
      <c r="K1581" s="26"/>
      <c r="L1581" s="37"/>
      <c r="M1581" s="38"/>
      <c r="N1581" s="45"/>
      <c r="O1581" s="38"/>
    </row>
    <row r="1582" spans="3:15" ht="17" x14ac:dyDescent="0.4">
      <c r="C1582" s="28"/>
      <c r="D1582" s="22"/>
      <c r="K1582" s="26"/>
      <c r="L1582" s="37"/>
      <c r="M1582" s="38"/>
      <c r="N1582" s="45"/>
      <c r="O1582" s="38"/>
    </row>
    <row r="1583" spans="3:15" ht="17" x14ac:dyDescent="0.4">
      <c r="C1583" s="28"/>
      <c r="D1583" s="22"/>
      <c r="K1583" s="26"/>
      <c r="L1583" s="37"/>
      <c r="M1583" s="38"/>
      <c r="N1583" s="45"/>
      <c r="O1583" s="38"/>
    </row>
    <row r="1584" spans="3:15" ht="17" x14ac:dyDescent="0.4">
      <c r="C1584" s="28"/>
      <c r="D1584" s="22"/>
      <c r="K1584" s="26"/>
      <c r="L1584" s="37"/>
      <c r="M1584" s="38"/>
      <c r="N1584" s="45"/>
      <c r="O1584" s="38"/>
    </row>
    <row r="1585" spans="3:15" ht="17" x14ac:dyDescent="0.4">
      <c r="C1585" s="28"/>
      <c r="D1585" s="22"/>
      <c r="K1585" s="26"/>
      <c r="L1585" s="37"/>
      <c r="M1585" s="38"/>
      <c r="N1585" s="45"/>
      <c r="O1585" s="38"/>
    </row>
    <row r="1586" spans="3:15" ht="17" x14ac:dyDescent="0.4">
      <c r="C1586" s="28"/>
      <c r="D1586" s="22"/>
      <c r="K1586" s="26"/>
      <c r="L1586" s="37"/>
      <c r="M1586" s="38"/>
      <c r="N1586" s="45"/>
      <c r="O1586" s="38"/>
    </row>
    <row r="1587" spans="3:15" ht="17" x14ac:dyDescent="0.4">
      <c r="C1587" s="28"/>
      <c r="D1587" s="22"/>
      <c r="K1587" s="26"/>
      <c r="L1587" s="37"/>
      <c r="M1587" s="38"/>
      <c r="N1587" s="45"/>
      <c r="O1587" s="38"/>
    </row>
    <row r="1588" spans="3:15" ht="17" x14ac:dyDescent="0.4">
      <c r="C1588" s="28"/>
      <c r="D1588" s="22"/>
      <c r="K1588" s="26"/>
      <c r="L1588" s="37"/>
      <c r="M1588" s="38"/>
      <c r="N1588" s="45"/>
      <c r="O1588" s="38"/>
    </row>
    <row r="1589" spans="3:15" ht="17" x14ac:dyDescent="0.4">
      <c r="C1589" s="28"/>
      <c r="D1589" s="22"/>
      <c r="K1589" s="26"/>
      <c r="L1589" s="37"/>
      <c r="M1589" s="38"/>
      <c r="N1589" s="45"/>
      <c r="O1589" s="38"/>
    </row>
    <row r="1590" spans="3:15" ht="17" x14ac:dyDescent="0.4">
      <c r="C1590" s="28"/>
      <c r="D1590" s="22"/>
      <c r="K1590" s="26"/>
      <c r="L1590" s="37"/>
      <c r="M1590" s="38"/>
      <c r="N1590" s="45"/>
      <c r="O1590" s="38"/>
    </row>
    <row r="1591" spans="3:15" ht="17" x14ac:dyDescent="0.4">
      <c r="C1591" s="28"/>
      <c r="D1591" s="22"/>
      <c r="K1591" s="26"/>
      <c r="L1591" s="37"/>
      <c r="M1591" s="38"/>
      <c r="N1591" s="45"/>
      <c r="O1591" s="38"/>
    </row>
    <row r="1592" spans="3:15" ht="17" x14ac:dyDescent="0.4">
      <c r="C1592" s="28"/>
      <c r="D1592" s="22"/>
      <c r="K1592" s="26"/>
      <c r="L1592" s="37"/>
      <c r="M1592" s="38"/>
      <c r="N1592" s="45"/>
      <c r="O1592" s="38"/>
    </row>
    <row r="1593" spans="3:15" ht="17" x14ac:dyDescent="0.4">
      <c r="C1593" s="28"/>
      <c r="D1593" s="22"/>
      <c r="K1593" s="26"/>
      <c r="L1593" s="37"/>
      <c r="M1593" s="38"/>
      <c r="N1593" s="45"/>
      <c r="O1593" s="38"/>
    </row>
    <row r="1594" spans="3:15" ht="17" x14ac:dyDescent="0.4">
      <c r="C1594" s="28"/>
      <c r="D1594" s="22"/>
      <c r="K1594" s="26"/>
      <c r="L1594" s="37"/>
      <c r="M1594" s="38"/>
      <c r="N1594" s="45"/>
      <c r="O1594" s="38"/>
    </row>
    <row r="1595" spans="3:15" ht="17" x14ac:dyDescent="0.4">
      <c r="C1595" s="28"/>
      <c r="D1595" s="22"/>
      <c r="K1595" s="26"/>
      <c r="L1595" s="37"/>
      <c r="M1595" s="38"/>
      <c r="N1595" s="45"/>
      <c r="O1595" s="38"/>
    </row>
    <row r="1596" spans="3:15" ht="17" x14ac:dyDescent="0.4">
      <c r="C1596" s="28"/>
      <c r="D1596" s="22"/>
      <c r="K1596" s="26"/>
      <c r="L1596" s="37"/>
      <c r="M1596" s="38"/>
      <c r="N1596" s="45"/>
      <c r="O1596" s="38"/>
    </row>
    <row r="1597" spans="3:15" ht="17" x14ac:dyDescent="0.4">
      <c r="C1597" s="28"/>
      <c r="D1597" s="22"/>
      <c r="K1597" s="26"/>
      <c r="L1597" s="37"/>
      <c r="M1597" s="38"/>
      <c r="N1597" s="45"/>
      <c r="O1597" s="38"/>
    </row>
    <row r="1598" spans="3:15" ht="17" x14ac:dyDescent="0.4">
      <c r="C1598" s="28"/>
      <c r="D1598" s="22"/>
      <c r="K1598" s="26"/>
      <c r="L1598" s="37"/>
      <c r="M1598" s="38"/>
      <c r="N1598" s="45"/>
      <c r="O1598" s="38"/>
    </row>
    <row r="1599" spans="3:15" ht="17" x14ac:dyDescent="0.4">
      <c r="C1599" s="28"/>
      <c r="D1599" s="22"/>
      <c r="K1599" s="26"/>
      <c r="L1599" s="37"/>
      <c r="M1599" s="38"/>
      <c r="N1599" s="45"/>
      <c r="O1599" s="38"/>
    </row>
    <row r="1600" spans="3:15" ht="17" x14ac:dyDescent="0.4">
      <c r="C1600" s="28"/>
      <c r="D1600" s="22"/>
      <c r="K1600" s="26"/>
      <c r="L1600" s="37"/>
      <c r="M1600" s="38"/>
      <c r="N1600" s="45"/>
      <c r="O1600" s="38"/>
    </row>
    <row r="1601" spans="3:15" ht="17" x14ac:dyDescent="0.4">
      <c r="C1601" s="28"/>
      <c r="D1601" s="22"/>
      <c r="K1601" s="26"/>
      <c r="L1601" s="37"/>
      <c r="M1601" s="38"/>
      <c r="N1601" s="45"/>
      <c r="O1601" s="38"/>
    </row>
    <row r="1602" spans="3:15" ht="17" x14ac:dyDescent="0.4">
      <c r="C1602" s="28"/>
      <c r="D1602" s="22"/>
      <c r="K1602" s="26"/>
      <c r="L1602" s="37"/>
      <c r="M1602" s="38"/>
      <c r="N1602" s="45"/>
      <c r="O1602" s="38"/>
    </row>
    <row r="1603" spans="3:15" ht="17" x14ac:dyDescent="0.4">
      <c r="C1603" s="28"/>
      <c r="D1603" s="22"/>
      <c r="K1603" s="26"/>
      <c r="L1603" s="37"/>
      <c r="M1603" s="38"/>
      <c r="N1603" s="45"/>
      <c r="O1603" s="38"/>
    </row>
    <row r="1604" spans="3:15" ht="17" x14ac:dyDescent="0.4">
      <c r="C1604" s="28"/>
      <c r="D1604" s="22"/>
      <c r="K1604" s="26"/>
      <c r="L1604" s="37"/>
      <c r="M1604" s="38"/>
      <c r="N1604" s="45"/>
      <c r="O1604" s="38"/>
    </row>
    <row r="1605" spans="3:15" ht="17" x14ac:dyDescent="0.4">
      <c r="C1605" s="28"/>
      <c r="D1605" s="22"/>
      <c r="K1605" s="26"/>
      <c r="L1605" s="37"/>
      <c r="M1605" s="38"/>
      <c r="N1605" s="45"/>
      <c r="O1605" s="38"/>
    </row>
    <row r="1606" spans="3:15" ht="17" x14ac:dyDescent="0.4">
      <c r="C1606" s="28"/>
      <c r="D1606" s="22"/>
      <c r="K1606" s="26"/>
      <c r="L1606" s="37"/>
      <c r="M1606" s="38"/>
      <c r="N1606" s="45"/>
      <c r="O1606" s="38"/>
    </row>
    <row r="1607" spans="3:15" ht="17" x14ac:dyDescent="0.4">
      <c r="C1607" s="28"/>
      <c r="D1607" s="22"/>
      <c r="K1607" s="26"/>
      <c r="L1607" s="37"/>
      <c r="M1607" s="38"/>
      <c r="N1607" s="45"/>
      <c r="O1607" s="38"/>
    </row>
    <row r="1608" spans="3:15" ht="17" x14ac:dyDescent="0.4">
      <c r="C1608" s="28"/>
      <c r="D1608" s="22"/>
      <c r="K1608" s="26"/>
      <c r="L1608" s="37"/>
      <c r="M1608" s="38"/>
      <c r="N1608" s="45"/>
      <c r="O1608" s="38"/>
    </row>
    <row r="1609" spans="3:15" ht="17" x14ac:dyDescent="0.4">
      <c r="C1609" s="28"/>
      <c r="D1609" s="22"/>
      <c r="K1609" s="26"/>
      <c r="L1609" s="37"/>
      <c r="M1609" s="38"/>
      <c r="N1609" s="45"/>
      <c r="O1609" s="38"/>
    </row>
    <row r="1610" spans="3:15" ht="17" x14ac:dyDescent="0.4">
      <c r="C1610" s="28"/>
      <c r="D1610" s="22"/>
      <c r="K1610" s="26"/>
      <c r="L1610" s="37"/>
      <c r="M1610" s="38"/>
      <c r="N1610" s="45"/>
      <c r="O1610" s="38"/>
    </row>
    <row r="1611" spans="3:15" ht="17" x14ac:dyDescent="0.4">
      <c r="C1611" s="28"/>
      <c r="D1611" s="22"/>
      <c r="K1611" s="26"/>
      <c r="L1611" s="37"/>
      <c r="M1611" s="38"/>
      <c r="N1611" s="45"/>
      <c r="O1611" s="38"/>
    </row>
    <row r="1612" spans="3:15" ht="17" x14ac:dyDescent="0.4">
      <c r="C1612" s="28"/>
      <c r="D1612" s="22"/>
      <c r="K1612" s="26"/>
      <c r="L1612" s="37"/>
      <c r="M1612" s="38"/>
      <c r="N1612" s="45"/>
      <c r="O1612" s="38"/>
    </row>
    <row r="1613" spans="3:15" ht="17" x14ac:dyDescent="0.4">
      <c r="C1613" s="28"/>
      <c r="D1613" s="22"/>
      <c r="K1613" s="26"/>
      <c r="L1613" s="37"/>
      <c r="M1613" s="38"/>
      <c r="N1613" s="45"/>
      <c r="O1613" s="38"/>
    </row>
    <row r="1614" spans="3:15" ht="17" x14ac:dyDescent="0.4">
      <c r="C1614" s="28"/>
      <c r="D1614" s="22"/>
      <c r="K1614" s="26"/>
      <c r="L1614" s="37"/>
      <c r="M1614" s="38"/>
      <c r="N1614" s="45"/>
      <c r="O1614" s="38"/>
    </row>
    <row r="1615" spans="3:15" ht="17" x14ac:dyDescent="0.4">
      <c r="C1615" s="28"/>
      <c r="D1615" s="22"/>
      <c r="K1615" s="26"/>
      <c r="L1615" s="37"/>
      <c r="M1615" s="38"/>
      <c r="N1615" s="45"/>
      <c r="O1615" s="38"/>
    </row>
    <row r="1616" spans="3:15" ht="17" x14ac:dyDescent="0.4">
      <c r="C1616" s="28"/>
      <c r="D1616" s="22"/>
      <c r="K1616" s="26"/>
      <c r="L1616" s="37"/>
      <c r="M1616" s="38"/>
      <c r="N1616" s="45"/>
      <c r="O1616" s="38"/>
    </row>
    <row r="1617" spans="3:15" ht="17" x14ac:dyDescent="0.4">
      <c r="C1617" s="28"/>
      <c r="D1617" s="22"/>
      <c r="K1617" s="26"/>
      <c r="L1617" s="37"/>
      <c r="M1617" s="38"/>
      <c r="N1617" s="45"/>
      <c r="O1617" s="38"/>
    </row>
    <row r="1618" spans="3:15" ht="17" x14ac:dyDescent="0.4">
      <c r="C1618" s="28"/>
      <c r="D1618" s="22"/>
      <c r="K1618" s="26"/>
      <c r="L1618" s="37"/>
      <c r="M1618" s="38"/>
      <c r="N1618" s="45"/>
      <c r="O1618" s="38"/>
    </row>
    <row r="1619" spans="3:15" ht="17" x14ac:dyDescent="0.4">
      <c r="C1619" s="28"/>
      <c r="D1619" s="22"/>
      <c r="K1619" s="26"/>
      <c r="L1619" s="37"/>
      <c r="M1619" s="38"/>
      <c r="N1619" s="45"/>
      <c r="O1619" s="38"/>
    </row>
    <row r="1620" spans="3:15" ht="17" x14ac:dyDescent="0.4">
      <c r="C1620" s="28"/>
      <c r="D1620" s="22"/>
      <c r="K1620" s="26"/>
      <c r="L1620" s="37"/>
      <c r="M1620" s="38"/>
      <c r="N1620" s="45"/>
      <c r="O1620" s="38"/>
    </row>
    <row r="1621" spans="3:15" ht="17" x14ac:dyDescent="0.4">
      <c r="C1621" s="28"/>
      <c r="D1621" s="22"/>
      <c r="K1621" s="26"/>
      <c r="L1621" s="37"/>
      <c r="M1621" s="38"/>
      <c r="N1621" s="45"/>
      <c r="O1621" s="38"/>
    </row>
    <row r="1622" spans="3:15" ht="17" x14ac:dyDescent="0.4">
      <c r="C1622" s="28"/>
      <c r="D1622" s="22"/>
      <c r="K1622" s="26"/>
      <c r="L1622" s="37"/>
      <c r="M1622" s="38"/>
      <c r="N1622" s="45"/>
      <c r="O1622" s="38"/>
    </row>
    <row r="1623" spans="3:15" ht="17" x14ac:dyDescent="0.4">
      <c r="C1623" s="28"/>
      <c r="D1623" s="22"/>
      <c r="K1623" s="26"/>
      <c r="L1623" s="37"/>
      <c r="M1623" s="38"/>
      <c r="N1623" s="45"/>
      <c r="O1623" s="38"/>
    </row>
    <row r="1624" spans="3:15" ht="17" x14ac:dyDescent="0.4">
      <c r="C1624" s="28"/>
      <c r="D1624" s="22"/>
      <c r="K1624" s="26"/>
      <c r="L1624" s="37"/>
      <c r="M1624" s="38"/>
      <c r="N1624" s="45"/>
      <c r="O1624" s="38"/>
    </row>
    <row r="1625" spans="3:15" ht="17" x14ac:dyDescent="0.4">
      <c r="C1625" s="28"/>
      <c r="D1625" s="22"/>
      <c r="K1625" s="26"/>
      <c r="L1625" s="37"/>
      <c r="M1625" s="38"/>
      <c r="N1625" s="45"/>
      <c r="O1625" s="38"/>
    </row>
    <row r="1626" spans="3:15" ht="17" x14ac:dyDescent="0.4">
      <c r="C1626" s="28"/>
      <c r="D1626" s="22"/>
      <c r="K1626" s="26"/>
      <c r="L1626" s="37"/>
      <c r="M1626" s="38"/>
      <c r="N1626" s="45"/>
      <c r="O1626" s="38"/>
    </row>
    <row r="1627" spans="3:15" ht="17" x14ac:dyDescent="0.4">
      <c r="C1627" s="28"/>
      <c r="D1627" s="22"/>
      <c r="K1627" s="26"/>
      <c r="L1627" s="37"/>
      <c r="M1627" s="38"/>
      <c r="N1627" s="45"/>
      <c r="O1627" s="38"/>
    </row>
    <row r="1628" spans="3:15" ht="17" x14ac:dyDescent="0.4">
      <c r="C1628" s="28"/>
      <c r="D1628" s="22"/>
      <c r="K1628" s="26"/>
      <c r="L1628" s="37"/>
      <c r="M1628" s="38"/>
      <c r="N1628" s="45"/>
      <c r="O1628" s="38"/>
    </row>
    <row r="1629" spans="3:15" ht="17" x14ac:dyDescent="0.4">
      <c r="C1629" s="28"/>
      <c r="D1629" s="22"/>
      <c r="K1629" s="26"/>
      <c r="L1629" s="37"/>
      <c r="M1629" s="38"/>
      <c r="N1629" s="45"/>
      <c r="O1629" s="38"/>
    </row>
    <row r="1630" spans="3:15" ht="17" x14ac:dyDescent="0.4">
      <c r="C1630" s="28"/>
      <c r="D1630" s="22"/>
      <c r="K1630" s="26"/>
      <c r="L1630" s="37"/>
      <c r="M1630" s="38"/>
      <c r="N1630" s="45"/>
      <c r="O1630" s="38"/>
    </row>
    <row r="1631" spans="3:15" ht="17" x14ac:dyDescent="0.4">
      <c r="C1631" s="28"/>
      <c r="D1631" s="22"/>
      <c r="K1631" s="26"/>
      <c r="L1631" s="37"/>
      <c r="M1631" s="38"/>
      <c r="N1631" s="45"/>
      <c r="O1631" s="38"/>
    </row>
    <row r="1632" spans="3:15" ht="17" x14ac:dyDescent="0.4">
      <c r="C1632" s="28"/>
      <c r="D1632" s="22"/>
      <c r="K1632" s="26"/>
      <c r="L1632" s="37"/>
      <c r="M1632" s="38"/>
      <c r="N1632" s="45"/>
      <c r="O1632" s="38"/>
    </row>
    <row r="1633" spans="3:15" ht="17" x14ac:dyDescent="0.4">
      <c r="C1633" s="28"/>
      <c r="D1633" s="22"/>
      <c r="K1633" s="26"/>
      <c r="L1633" s="37"/>
      <c r="M1633" s="38"/>
      <c r="N1633" s="45"/>
      <c r="O1633" s="38"/>
    </row>
    <row r="1634" spans="3:15" ht="17" x14ac:dyDescent="0.4">
      <c r="C1634" s="28"/>
      <c r="D1634" s="22"/>
      <c r="K1634" s="26"/>
      <c r="L1634" s="37"/>
      <c r="M1634" s="38"/>
      <c r="N1634" s="45"/>
      <c r="O1634" s="38"/>
    </row>
    <row r="1635" spans="3:15" ht="17" x14ac:dyDescent="0.4">
      <c r="C1635" s="28"/>
      <c r="D1635" s="22"/>
      <c r="K1635" s="26"/>
      <c r="L1635" s="37"/>
      <c r="M1635" s="38"/>
      <c r="N1635" s="45"/>
      <c r="O1635" s="38"/>
    </row>
    <row r="1636" spans="3:15" ht="17" x14ac:dyDescent="0.4">
      <c r="C1636" s="28"/>
      <c r="D1636" s="22"/>
      <c r="K1636" s="26"/>
      <c r="L1636" s="37"/>
      <c r="M1636" s="38"/>
      <c r="N1636" s="45"/>
      <c r="O1636" s="38"/>
    </row>
    <row r="1637" spans="3:15" ht="17" x14ac:dyDescent="0.4">
      <c r="C1637" s="28"/>
      <c r="D1637" s="22"/>
      <c r="K1637" s="26"/>
      <c r="L1637" s="37"/>
      <c r="M1637" s="38"/>
      <c r="N1637" s="45"/>
      <c r="O1637" s="38"/>
    </row>
    <row r="1638" spans="3:15" ht="17" x14ac:dyDescent="0.4">
      <c r="C1638" s="28"/>
      <c r="D1638" s="22"/>
      <c r="K1638" s="26"/>
      <c r="L1638" s="37"/>
      <c r="M1638" s="38"/>
      <c r="N1638" s="45"/>
      <c r="O1638" s="38"/>
    </row>
    <row r="1639" spans="3:15" ht="17" x14ac:dyDescent="0.4">
      <c r="C1639" s="28"/>
      <c r="D1639" s="22"/>
      <c r="K1639" s="26"/>
      <c r="L1639" s="37"/>
      <c r="M1639" s="38"/>
      <c r="N1639" s="45"/>
      <c r="O1639" s="38"/>
    </row>
    <row r="1640" spans="3:15" ht="17" x14ac:dyDescent="0.4">
      <c r="C1640" s="28"/>
      <c r="D1640" s="22"/>
      <c r="K1640" s="26"/>
      <c r="L1640" s="37"/>
      <c r="M1640" s="38"/>
      <c r="N1640" s="45"/>
      <c r="O1640" s="38"/>
    </row>
    <row r="1641" spans="3:15" ht="17" x14ac:dyDescent="0.4">
      <c r="C1641" s="28"/>
      <c r="D1641" s="22"/>
      <c r="K1641" s="26"/>
      <c r="L1641" s="37"/>
      <c r="M1641" s="38"/>
      <c r="N1641" s="45"/>
      <c r="O1641" s="38"/>
    </row>
    <row r="1642" spans="3:15" ht="17" x14ac:dyDescent="0.4">
      <c r="C1642" s="28"/>
      <c r="D1642" s="22"/>
      <c r="K1642" s="26"/>
      <c r="L1642" s="37"/>
      <c r="M1642" s="38"/>
      <c r="N1642" s="45"/>
      <c r="O1642" s="38"/>
    </row>
    <row r="1643" spans="3:15" ht="17" x14ac:dyDescent="0.4">
      <c r="C1643" s="28"/>
      <c r="D1643" s="22"/>
      <c r="K1643" s="26"/>
      <c r="L1643" s="37"/>
      <c r="M1643" s="38"/>
      <c r="N1643" s="45"/>
      <c r="O1643" s="38"/>
    </row>
    <row r="1644" spans="3:15" ht="17" x14ac:dyDescent="0.4">
      <c r="C1644" s="28"/>
      <c r="D1644" s="22"/>
      <c r="K1644" s="26"/>
      <c r="L1644" s="37"/>
      <c r="M1644" s="38"/>
      <c r="N1644" s="45"/>
      <c r="O1644" s="38"/>
    </row>
    <row r="1645" spans="3:15" ht="17" x14ac:dyDescent="0.4">
      <c r="C1645" s="28"/>
      <c r="D1645" s="22"/>
      <c r="K1645" s="26"/>
      <c r="L1645" s="37"/>
      <c r="M1645" s="38"/>
      <c r="N1645" s="45"/>
      <c r="O1645" s="38"/>
    </row>
    <row r="1646" spans="3:15" ht="17" x14ac:dyDescent="0.4">
      <c r="C1646" s="28"/>
      <c r="D1646" s="22"/>
      <c r="K1646" s="26"/>
      <c r="L1646" s="37"/>
      <c r="M1646" s="38"/>
      <c r="N1646" s="45"/>
      <c r="O1646" s="38"/>
    </row>
    <row r="1647" spans="3:15" ht="17" x14ac:dyDescent="0.4">
      <c r="C1647" s="28"/>
      <c r="D1647" s="22"/>
      <c r="K1647" s="26"/>
      <c r="L1647" s="37"/>
      <c r="M1647" s="38"/>
      <c r="N1647" s="45"/>
      <c r="O1647" s="38"/>
    </row>
    <row r="1648" spans="3:15" ht="17" x14ac:dyDescent="0.4">
      <c r="C1648" s="28"/>
      <c r="D1648" s="22"/>
      <c r="K1648" s="26"/>
      <c r="L1648" s="37"/>
      <c r="M1648" s="38"/>
      <c r="N1648" s="45"/>
      <c r="O1648" s="38"/>
    </row>
    <row r="1649" spans="3:15" ht="17" x14ac:dyDescent="0.4">
      <c r="C1649" s="28"/>
      <c r="D1649" s="22"/>
      <c r="K1649" s="26"/>
      <c r="L1649" s="37"/>
      <c r="M1649" s="38"/>
      <c r="N1649" s="45"/>
      <c r="O1649" s="38"/>
    </row>
    <row r="1650" spans="3:15" ht="17" x14ac:dyDescent="0.4">
      <c r="C1650" s="28"/>
      <c r="D1650" s="22"/>
      <c r="K1650" s="26"/>
      <c r="L1650" s="37"/>
      <c r="M1650" s="38"/>
      <c r="N1650" s="45"/>
      <c r="O1650" s="38"/>
    </row>
    <row r="1651" spans="3:15" ht="17" x14ac:dyDescent="0.4">
      <c r="C1651" s="28"/>
      <c r="D1651" s="22"/>
      <c r="K1651" s="26"/>
      <c r="L1651" s="37"/>
      <c r="M1651" s="38"/>
      <c r="N1651" s="45"/>
      <c r="O1651" s="38"/>
    </row>
    <row r="1652" spans="3:15" ht="17" x14ac:dyDescent="0.4">
      <c r="C1652" s="28"/>
      <c r="D1652" s="22"/>
      <c r="K1652" s="26"/>
      <c r="L1652" s="37"/>
      <c r="M1652" s="38"/>
      <c r="N1652" s="45"/>
      <c r="O1652" s="38"/>
    </row>
    <row r="1653" spans="3:15" ht="17" x14ac:dyDescent="0.4">
      <c r="C1653" s="28"/>
      <c r="D1653" s="22"/>
      <c r="K1653" s="26"/>
      <c r="L1653" s="37"/>
      <c r="M1653" s="38"/>
      <c r="N1653" s="45"/>
      <c r="O1653" s="38"/>
    </row>
    <row r="1654" spans="3:15" ht="17" x14ac:dyDescent="0.4">
      <c r="C1654" s="28"/>
      <c r="D1654" s="22"/>
      <c r="K1654" s="26"/>
      <c r="L1654" s="37"/>
      <c r="M1654" s="38"/>
      <c r="N1654" s="45"/>
      <c r="O1654" s="38"/>
    </row>
    <row r="1655" spans="3:15" ht="17" x14ac:dyDescent="0.4">
      <c r="C1655" s="28"/>
      <c r="D1655" s="22"/>
      <c r="K1655" s="26"/>
      <c r="L1655" s="37"/>
      <c r="M1655" s="38"/>
      <c r="N1655" s="45"/>
      <c r="O1655" s="38"/>
    </row>
    <row r="1656" spans="3:15" ht="17" x14ac:dyDescent="0.4">
      <c r="C1656" s="28"/>
      <c r="D1656" s="22"/>
      <c r="K1656" s="26"/>
      <c r="L1656" s="37"/>
      <c r="M1656" s="38"/>
      <c r="N1656" s="45"/>
      <c r="O1656" s="38"/>
    </row>
    <row r="1657" spans="3:15" ht="17" x14ac:dyDescent="0.4">
      <c r="C1657" s="28"/>
      <c r="D1657" s="22"/>
      <c r="K1657" s="26"/>
      <c r="L1657" s="37"/>
      <c r="M1657" s="38"/>
      <c r="N1657" s="45"/>
      <c r="O1657" s="38"/>
    </row>
    <row r="1658" spans="3:15" ht="17" x14ac:dyDescent="0.4">
      <c r="C1658" s="28"/>
      <c r="D1658" s="22"/>
      <c r="K1658" s="26"/>
      <c r="L1658" s="37"/>
      <c r="M1658" s="38"/>
      <c r="N1658" s="45"/>
      <c r="O1658" s="38"/>
    </row>
    <row r="1659" spans="3:15" ht="17" x14ac:dyDescent="0.4">
      <c r="C1659" s="28"/>
      <c r="D1659" s="22"/>
      <c r="K1659" s="26"/>
      <c r="L1659" s="37"/>
      <c r="M1659" s="38"/>
      <c r="N1659" s="45"/>
      <c r="O1659" s="38"/>
    </row>
    <row r="1660" spans="3:15" ht="17" x14ac:dyDescent="0.4">
      <c r="C1660" s="28"/>
      <c r="D1660" s="22"/>
      <c r="K1660" s="26"/>
      <c r="L1660" s="37"/>
      <c r="M1660" s="38"/>
      <c r="N1660" s="45"/>
      <c r="O1660" s="38"/>
    </row>
    <row r="1661" spans="3:15" ht="17" x14ac:dyDescent="0.4">
      <c r="C1661" s="28"/>
      <c r="D1661" s="22"/>
      <c r="K1661" s="26"/>
      <c r="L1661" s="37"/>
      <c r="M1661" s="38"/>
      <c r="N1661" s="45"/>
      <c r="O1661" s="38"/>
    </row>
    <row r="1662" spans="3:15" ht="17" x14ac:dyDescent="0.4">
      <c r="C1662" s="28"/>
      <c r="D1662" s="22"/>
      <c r="K1662" s="26"/>
      <c r="L1662" s="37"/>
      <c r="M1662" s="38"/>
      <c r="N1662" s="45"/>
      <c r="O1662" s="38"/>
    </row>
    <row r="1663" spans="3:15" ht="17" x14ac:dyDescent="0.4">
      <c r="C1663" s="28"/>
      <c r="D1663" s="22"/>
      <c r="K1663" s="26"/>
      <c r="L1663" s="37"/>
      <c r="M1663" s="38"/>
      <c r="N1663" s="45"/>
      <c r="O1663" s="38"/>
    </row>
    <row r="1664" spans="3:15" ht="17" x14ac:dyDescent="0.4">
      <c r="C1664" s="28"/>
      <c r="D1664" s="22"/>
      <c r="K1664" s="26"/>
      <c r="L1664" s="37"/>
      <c r="M1664" s="38"/>
      <c r="N1664" s="45"/>
      <c r="O1664" s="38"/>
    </row>
    <row r="1665" spans="3:15" ht="17" x14ac:dyDescent="0.4">
      <c r="C1665" s="28"/>
      <c r="D1665" s="22"/>
      <c r="K1665" s="26"/>
      <c r="L1665" s="37"/>
      <c r="M1665" s="38"/>
      <c r="N1665" s="45"/>
      <c r="O1665" s="38"/>
    </row>
    <row r="1666" spans="3:15" ht="17" x14ac:dyDescent="0.4">
      <c r="C1666" s="28"/>
      <c r="D1666" s="22"/>
      <c r="K1666" s="26"/>
      <c r="L1666" s="37"/>
      <c r="M1666" s="38"/>
      <c r="N1666" s="45"/>
      <c r="O1666" s="38"/>
    </row>
    <row r="1667" spans="3:15" ht="17" x14ac:dyDescent="0.4">
      <c r="C1667" s="28"/>
      <c r="D1667" s="22"/>
      <c r="K1667" s="26"/>
      <c r="L1667" s="37"/>
      <c r="M1667" s="38"/>
      <c r="N1667" s="45"/>
      <c r="O1667" s="38"/>
    </row>
    <row r="1668" spans="3:15" ht="17" x14ac:dyDescent="0.4">
      <c r="C1668" s="28"/>
      <c r="D1668" s="22"/>
      <c r="K1668" s="26"/>
      <c r="L1668" s="37"/>
      <c r="M1668" s="38"/>
      <c r="N1668" s="45"/>
      <c r="O1668" s="38"/>
    </row>
    <row r="1669" spans="3:15" ht="17" x14ac:dyDescent="0.4">
      <c r="C1669" s="28"/>
      <c r="D1669" s="22"/>
      <c r="K1669" s="26"/>
      <c r="L1669" s="37"/>
      <c r="M1669" s="38"/>
      <c r="N1669" s="45"/>
      <c r="O1669" s="38"/>
    </row>
    <row r="1670" spans="3:15" ht="17" x14ac:dyDescent="0.4">
      <c r="C1670" s="28"/>
      <c r="D1670" s="22"/>
      <c r="K1670" s="26"/>
      <c r="L1670" s="37"/>
      <c r="M1670" s="38"/>
      <c r="N1670" s="45"/>
      <c r="O1670" s="38"/>
    </row>
    <row r="1671" spans="3:15" ht="17" x14ac:dyDescent="0.4">
      <c r="C1671" s="28"/>
      <c r="D1671" s="22"/>
      <c r="K1671" s="26"/>
      <c r="L1671" s="37"/>
      <c r="M1671" s="38"/>
      <c r="N1671" s="45"/>
      <c r="O1671" s="38"/>
    </row>
    <row r="1672" spans="3:15" ht="17" x14ac:dyDescent="0.4">
      <c r="C1672" s="28"/>
      <c r="D1672" s="22"/>
      <c r="K1672" s="26"/>
      <c r="L1672" s="37"/>
      <c r="M1672" s="38"/>
      <c r="N1672" s="45"/>
      <c r="O1672" s="38"/>
    </row>
    <row r="1673" spans="3:15" ht="17" x14ac:dyDescent="0.4">
      <c r="C1673" s="28"/>
      <c r="D1673" s="22"/>
      <c r="K1673" s="26"/>
      <c r="L1673" s="37"/>
      <c r="M1673" s="38"/>
      <c r="N1673" s="45"/>
      <c r="O1673" s="38"/>
    </row>
    <row r="1674" spans="3:15" ht="17" x14ac:dyDescent="0.4">
      <c r="C1674" s="28"/>
      <c r="D1674" s="22"/>
      <c r="K1674" s="26"/>
      <c r="L1674" s="37"/>
      <c r="M1674" s="38"/>
      <c r="N1674" s="45"/>
      <c r="O1674" s="38"/>
    </row>
    <row r="1675" spans="3:15" ht="17" x14ac:dyDescent="0.4">
      <c r="C1675" s="28"/>
      <c r="D1675" s="22"/>
      <c r="K1675" s="26"/>
      <c r="L1675" s="37"/>
      <c r="M1675" s="38"/>
      <c r="N1675" s="45"/>
      <c r="O1675" s="38"/>
    </row>
    <row r="1676" spans="3:15" ht="17" x14ac:dyDescent="0.4">
      <c r="C1676" s="28"/>
      <c r="D1676" s="22"/>
      <c r="K1676" s="26"/>
      <c r="L1676" s="37"/>
      <c r="M1676" s="38"/>
      <c r="N1676" s="45"/>
      <c r="O1676" s="38"/>
    </row>
    <row r="1677" spans="3:15" ht="17" x14ac:dyDescent="0.4">
      <c r="C1677" s="28"/>
      <c r="D1677" s="22"/>
      <c r="K1677" s="26"/>
      <c r="L1677" s="37"/>
      <c r="M1677" s="38"/>
      <c r="N1677" s="45"/>
      <c r="O1677" s="38"/>
    </row>
    <row r="1678" spans="3:15" ht="17" x14ac:dyDescent="0.4">
      <c r="C1678" s="28"/>
      <c r="D1678" s="22"/>
      <c r="K1678" s="26"/>
      <c r="L1678" s="37"/>
      <c r="M1678" s="38"/>
      <c r="N1678" s="45"/>
      <c r="O1678" s="38"/>
    </row>
    <row r="1679" spans="3:15" ht="17" x14ac:dyDescent="0.4">
      <c r="C1679" s="28"/>
      <c r="D1679" s="22"/>
      <c r="K1679" s="26"/>
      <c r="L1679" s="37"/>
      <c r="M1679" s="38"/>
      <c r="N1679" s="45"/>
      <c r="O1679" s="38"/>
    </row>
    <row r="1680" spans="3:15" ht="17" x14ac:dyDescent="0.4">
      <c r="C1680" s="28"/>
      <c r="D1680" s="22"/>
      <c r="K1680" s="26"/>
      <c r="L1680" s="37"/>
      <c r="M1680" s="38"/>
      <c r="N1680" s="45"/>
      <c r="O1680" s="38"/>
    </row>
    <row r="1681" spans="3:15" ht="17" x14ac:dyDescent="0.4">
      <c r="C1681" s="28"/>
      <c r="D1681" s="22"/>
      <c r="K1681" s="26"/>
      <c r="L1681" s="37"/>
      <c r="M1681" s="38"/>
      <c r="N1681" s="45"/>
      <c r="O1681" s="38"/>
    </row>
    <row r="1682" spans="3:15" ht="17" x14ac:dyDescent="0.4">
      <c r="C1682" s="28"/>
      <c r="D1682" s="22"/>
      <c r="K1682" s="26"/>
      <c r="L1682" s="37"/>
      <c r="M1682" s="38"/>
      <c r="N1682" s="45"/>
      <c r="O1682" s="38"/>
    </row>
    <row r="1683" spans="3:15" ht="17" x14ac:dyDescent="0.4">
      <c r="C1683" s="28"/>
      <c r="D1683" s="22"/>
      <c r="K1683" s="26"/>
      <c r="L1683" s="37"/>
      <c r="M1683" s="38"/>
      <c r="N1683" s="45"/>
      <c r="O1683" s="38"/>
    </row>
    <row r="1684" spans="3:15" ht="17" x14ac:dyDescent="0.4">
      <c r="C1684" s="28"/>
      <c r="D1684" s="22"/>
      <c r="K1684" s="26"/>
      <c r="L1684" s="37"/>
      <c r="M1684" s="38"/>
      <c r="N1684" s="45"/>
      <c r="O1684" s="38"/>
    </row>
    <row r="1685" spans="3:15" ht="17" x14ac:dyDescent="0.4">
      <c r="C1685" s="28"/>
      <c r="D1685" s="22"/>
      <c r="K1685" s="26"/>
      <c r="L1685" s="37"/>
      <c r="M1685" s="38"/>
      <c r="N1685" s="45"/>
      <c r="O1685" s="38"/>
    </row>
    <row r="1686" spans="3:15" ht="17" x14ac:dyDescent="0.4">
      <c r="C1686" s="28"/>
      <c r="D1686" s="22"/>
      <c r="K1686" s="26"/>
      <c r="L1686" s="37"/>
      <c r="M1686" s="38"/>
      <c r="N1686" s="45"/>
      <c r="O1686" s="38"/>
    </row>
    <row r="1687" spans="3:15" ht="17" x14ac:dyDescent="0.4">
      <c r="C1687" s="28"/>
      <c r="D1687" s="22"/>
      <c r="K1687" s="26"/>
      <c r="L1687" s="37"/>
      <c r="M1687" s="38"/>
      <c r="N1687" s="45"/>
      <c r="O1687" s="38"/>
    </row>
    <row r="1688" spans="3:15" ht="17" x14ac:dyDescent="0.4">
      <c r="C1688" s="28"/>
      <c r="D1688" s="22"/>
      <c r="K1688" s="26"/>
      <c r="L1688" s="37"/>
      <c r="M1688" s="38"/>
      <c r="N1688" s="45"/>
      <c r="O1688" s="38"/>
    </row>
    <row r="1689" spans="3:15" ht="17" x14ac:dyDescent="0.4">
      <c r="C1689" s="28"/>
      <c r="D1689" s="22"/>
      <c r="K1689" s="26"/>
      <c r="L1689" s="37"/>
      <c r="M1689" s="38"/>
      <c r="N1689" s="45"/>
      <c r="O1689" s="38"/>
    </row>
    <row r="1690" spans="3:15" ht="17" x14ac:dyDescent="0.4">
      <c r="C1690" s="28"/>
      <c r="D1690" s="22"/>
      <c r="K1690" s="26"/>
      <c r="L1690" s="37"/>
      <c r="M1690" s="38"/>
      <c r="N1690" s="45"/>
      <c r="O1690" s="38"/>
    </row>
    <row r="1691" spans="3:15" ht="17" x14ac:dyDescent="0.4">
      <c r="C1691" s="28"/>
      <c r="D1691" s="22"/>
      <c r="K1691" s="26"/>
      <c r="L1691" s="37"/>
      <c r="M1691" s="38"/>
      <c r="N1691" s="45"/>
      <c r="O1691" s="38"/>
    </row>
    <row r="1692" spans="3:15" ht="17" x14ac:dyDescent="0.4">
      <c r="C1692" s="28"/>
      <c r="D1692" s="22"/>
      <c r="K1692" s="26"/>
      <c r="L1692" s="37"/>
      <c r="M1692" s="38"/>
      <c r="N1692" s="45"/>
      <c r="O1692" s="38"/>
    </row>
    <row r="1693" spans="3:15" ht="17" x14ac:dyDescent="0.4">
      <c r="C1693" s="28"/>
      <c r="D1693" s="22"/>
      <c r="K1693" s="26"/>
      <c r="L1693" s="37"/>
      <c r="M1693" s="38"/>
      <c r="N1693" s="45"/>
      <c r="O1693" s="38"/>
    </row>
    <row r="1694" spans="3:15" ht="17" x14ac:dyDescent="0.4">
      <c r="C1694" s="28"/>
      <c r="D1694" s="22"/>
      <c r="K1694" s="26"/>
      <c r="L1694" s="37"/>
      <c r="M1694" s="38"/>
      <c r="N1694" s="45"/>
      <c r="O1694" s="38"/>
    </row>
    <row r="1695" spans="3:15" ht="17" x14ac:dyDescent="0.4">
      <c r="C1695" s="28"/>
      <c r="D1695" s="22"/>
      <c r="K1695" s="26"/>
      <c r="L1695" s="37"/>
      <c r="M1695" s="38"/>
      <c r="N1695" s="45"/>
      <c r="O1695" s="38"/>
    </row>
    <row r="1696" spans="3:15" ht="17" x14ac:dyDescent="0.4">
      <c r="C1696" s="28"/>
      <c r="D1696" s="22"/>
      <c r="K1696" s="26"/>
      <c r="L1696" s="37"/>
      <c r="M1696" s="38"/>
      <c r="N1696" s="45"/>
      <c r="O1696" s="38"/>
    </row>
    <row r="1697" spans="3:15" ht="17" x14ac:dyDescent="0.4">
      <c r="C1697" s="28"/>
      <c r="D1697" s="22"/>
      <c r="K1697" s="26"/>
      <c r="L1697" s="37"/>
      <c r="M1697" s="38"/>
      <c r="N1697" s="45"/>
      <c r="O1697" s="38"/>
    </row>
    <row r="1698" spans="3:15" ht="17" x14ac:dyDescent="0.4">
      <c r="C1698" s="28"/>
      <c r="D1698" s="22"/>
      <c r="K1698" s="26"/>
      <c r="L1698" s="37"/>
      <c r="M1698" s="38"/>
      <c r="N1698" s="45"/>
      <c r="O1698" s="38"/>
    </row>
    <row r="1699" spans="3:15" ht="17" x14ac:dyDescent="0.4">
      <c r="C1699" s="28"/>
      <c r="D1699" s="22"/>
      <c r="K1699" s="26"/>
      <c r="L1699" s="37"/>
      <c r="M1699" s="38"/>
      <c r="N1699" s="45"/>
      <c r="O1699" s="38"/>
    </row>
    <row r="1700" spans="3:15" ht="17" x14ac:dyDescent="0.4">
      <c r="C1700" s="28"/>
      <c r="D1700" s="22"/>
      <c r="K1700" s="26"/>
      <c r="L1700" s="37"/>
      <c r="M1700" s="38"/>
      <c r="N1700" s="45"/>
      <c r="O1700" s="38"/>
    </row>
    <row r="1701" spans="3:15" ht="17" x14ac:dyDescent="0.4">
      <c r="C1701" s="28"/>
      <c r="D1701" s="22"/>
      <c r="K1701" s="26"/>
      <c r="L1701" s="37"/>
      <c r="M1701" s="38"/>
      <c r="N1701" s="45"/>
      <c r="O1701" s="38"/>
    </row>
    <row r="1702" spans="3:15" ht="17" x14ac:dyDescent="0.4">
      <c r="C1702" s="28"/>
      <c r="D1702" s="22"/>
      <c r="K1702" s="26"/>
      <c r="L1702" s="37"/>
      <c r="M1702" s="38"/>
      <c r="N1702" s="45"/>
      <c r="O1702" s="38"/>
    </row>
    <row r="1703" spans="3:15" ht="17" x14ac:dyDescent="0.4">
      <c r="C1703" s="28"/>
      <c r="D1703" s="22"/>
      <c r="K1703" s="26"/>
      <c r="L1703" s="37"/>
      <c r="M1703" s="38"/>
      <c r="N1703" s="45"/>
      <c r="O1703" s="38"/>
    </row>
    <row r="1704" spans="3:15" ht="17" x14ac:dyDescent="0.4">
      <c r="C1704" s="28"/>
      <c r="D1704" s="22"/>
      <c r="K1704" s="26"/>
      <c r="L1704" s="37"/>
      <c r="M1704" s="38"/>
      <c r="N1704" s="45"/>
      <c r="O1704" s="38"/>
    </row>
    <row r="1705" spans="3:15" ht="17" x14ac:dyDescent="0.4">
      <c r="C1705" s="28"/>
      <c r="D1705" s="22"/>
      <c r="K1705" s="26"/>
      <c r="L1705" s="37"/>
      <c r="M1705" s="38"/>
      <c r="N1705" s="45"/>
      <c r="O1705" s="38"/>
    </row>
    <row r="1706" spans="3:15" ht="17" x14ac:dyDescent="0.4">
      <c r="C1706" s="28"/>
      <c r="D1706" s="22"/>
      <c r="K1706" s="26"/>
      <c r="L1706" s="37"/>
      <c r="M1706" s="38"/>
      <c r="N1706" s="45"/>
      <c r="O1706" s="38"/>
    </row>
    <row r="1707" spans="3:15" ht="17" x14ac:dyDescent="0.4">
      <c r="C1707" s="28"/>
      <c r="D1707" s="22"/>
      <c r="K1707" s="26"/>
      <c r="L1707" s="37"/>
      <c r="M1707" s="38"/>
      <c r="N1707" s="45"/>
      <c r="O1707" s="38"/>
    </row>
    <row r="1708" spans="3:15" ht="17" x14ac:dyDescent="0.4">
      <c r="C1708" s="28"/>
      <c r="D1708" s="22"/>
      <c r="K1708" s="26"/>
      <c r="L1708" s="37"/>
      <c r="M1708" s="38"/>
      <c r="N1708" s="45"/>
      <c r="O1708" s="38"/>
    </row>
    <row r="1709" spans="3:15" ht="17" x14ac:dyDescent="0.4">
      <c r="C1709" s="28"/>
      <c r="D1709" s="22"/>
      <c r="K1709" s="26"/>
      <c r="L1709" s="37"/>
      <c r="M1709" s="38"/>
      <c r="N1709" s="45"/>
      <c r="O1709" s="38"/>
    </row>
    <row r="1710" spans="3:15" ht="17" x14ac:dyDescent="0.4">
      <c r="C1710" s="28"/>
      <c r="D1710" s="22"/>
      <c r="K1710" s="26"/>
      <c r="L1710" s="37"/>
      <c r="M1710" s="38"/>
      <c r="N1710" s="45"/>
      <c r="O1710" s="38"/>
    </row>
    <row r="1711" spans="3:15" ht="17" x14ac:dyDescent="0.4">
      <c r="C1711" s="28"/>
      <c r="D1711" s="22"/>
      <c r="K1711" s="26"/>
      <c r="L1711" s="37"/>
      <c r="M1711" s="38"/>
      <c r="N1711" s="45"/>
      <c r="O1711" s="38"/>
    </row>
    <row r="1712" spans="3:15" ht="17" x14ac:dyDescent="0.4">
      <c r="C1712" s="28"/>
      <c r="D1712" s="22"/>
      <c r="K1712" s="26"/>
      <c r="L1712" s="37"/>
      <c r="M1712" s="38"/>
      <c r="N1712" s="45"/>
      <c r="O1712" s="38"/>
    </row>
    <row r="1713" spans="3:15" ht="17" x14ac:dyDescent="0.4">
      <c r="C1713" s="28"/>
      <c r="D1713" s="22"/>
      <c r="K1713" s="26"/>
      <c r="L1713" s="37"/>
      <c r="M1713" s="38"/>
      <c r="N1713" s="45"/>
      <c r="O1713" s="38"/>
    </row>
    <row r="1714" spans="3:15" ht="17" x14ac:dyDescent="0.4">
      <c r="C1714" s="28"/>
      <c r="D1714" s="22"/>
      <c r="K1714" s="26"/>
      <c r="L1714" s="37"/>
      <c r="M1714" s="38"/>
      <c r="N1714" s="45"/>
      <c r="O1714" s="38"/>
    </row>
    <row r="1715" spans="3:15" ht="17" x14ac:dyDescent="0.4">
      <c r="C1715" s="28"/>
      <c r="D1715" s="22"/>
      <c r="K1715" s="26"/>
      <c r="L1715" s="37"/>
      <c r="M1715" s="38"/>
      <c r="N1715" s="45"/>
      <c r="O1715" s="38"/>
    </row>
    <row r="1716" spans="3:15" ht="17" x14ac:dyDescent="0.4">
      <c r="C1716" s="28"/>
      <c r="D1716" s="22"/>
      <c r="K1716" s="26"/>
      <c r="L1716" s="37"/>
      <c r="M1716" s="38"/>
      <c r="N1716" s="45"/>
      <c r="O1716" s="38"/>
    </row>
    <row r="1717" spans="3:15" ht="17" x14ac:dyDescent="0.4">
      <c r="C1717" s="28"/>
      <c r="D1717" s="22"/>
      <c r="K1717" s="26"/>
      <c r="L1717" s="37"/>
      <c r="M1717" s="38"/>
      <c r="N1717" s="45"/>
      <c r="O1717" s="38"/>
    </row>
    <row r="1718" spans="3:15" ht="17" x14ac:dyDescent="0.4">
      <c r="C1718" s="28"/>
      <c r="D1718" s="22"/>
      <c r="K1718" s="26"/>
      <c r="L1718" s="37"/>
      <c r="M1718" s="38"/>
      <c r="N1718" s="45"/>
      <c r="O1718" s="38"/>
    </row>
    <row r="1719" spans="3:15" ht="17" x14ac:dyDescent="0.4">
      <c r="C1719" s="28"/>
      <c r="D1719" s="22"/>
      <c r="K1719" s="26"/>
      <c r="L1719" s="37"/>
      <c r="M1719" s="38"/>
      <c r="N1719" s="45"/>
      <c r="O1719" s="38"/>
    </row>
    <row r="1720" spans="3:15" ht="17" x14ac:dyDescent="0.4">
      <c r="C1720" s="28"/>
      <c r="D1720" s="22"/>
      <c r="K1720" s="26"/>
      <c r="L1720" s="37"/>
      <c r="M1720" s="38"/>
      <c r="N1720" s="45"/>
      <c r="O1720" s="38"/>
    </row>
    <row r="1721" spans="3:15" ht="17" x14ac:dyDescent="0.4">
      <c r="C1721" s="28"/>
      <c r="D1721" s="22"/>
      <c r="K1721" s="26"/>
      <c r="L1721" s="37"/>
      <c r="M1721" s="38"/>
      <c r="N1721" s="45"/>
      <c r="O1721" s="38"/>
    </row>
    <row r="1722" spans="3:15" ht="17" x14ac:dyDescent="0.4">
      <c r="C1722" s="28"/>
      <c r="D1722" s="22"/>
      <c r="K1722" s="26"/>
      <c r="L1722" s="37"/>
      <c r="M1722" s="38"/>
      <c r="N1722" s="45"/>
      <c r="O1722" s="38"/>
    </row>
    <row r="1723" spans="3:15" ht="17" x14ac:dyDescent="0.4">
      <c r="C1723" s="28"/>
      <c r="D1723" s="22"/>
      <c r="K1723" s="26"/>
      <c r="L1723" s="37"/>
      <c r="M1723" s="38"/>
      <c r="N1723" s="45"/>
      <c r="O1723" s="38"/>
    </row>
    <row r="1724" spans="3:15" ht="17" x14ac:dyDescent="0.4">
      <c r="C1724" s="28"/>
      <c r="D1724" s="22"/>
      <c r="K1724" s="26"/>
      <c r="L1724" s="37"/>
      <c r="M1724" s="38"/>
      <c r="N1724" s="45"/>
      <c r="O1724" s="38"/>
    </row>
    <row r="1725" spans="3:15" ht="17" x14ac:dyDescent="0.4">
      <c r="C1725" s="28"/>
      <c r="D1725" s="22"/>
      <c r="K1725" s="26"/>
      <c r="L1725" s="37"/>
      <c r="M1725" s="38"/>
      <c r="N1725" s="45"/>
      <c r="O1725" s="38"/>
    </row>
    <row r="1726" spans="3:15" ht="17" x14ac:dyDescent="0.4">
      <c r="C1726" s="28"/>
      <c r="D1726" s="22"/>
      <c r="K1726" s="26"/>
      <c r="L1726" s="37"/>
      <c r="M1726" s="38"/>
      <c r="N1726" s="45"/>
      <c r="O1726" s="38"/>
    </row>
    <row r="1727" spans="3:15" ht="17" x14ac:dyDescent="0.4">
      <c r="C1727" s="28"/>
      <c r="D1727" s="22"/>
      <c r="K1727" s="26"/>
      <c r="L1727" s="37"/>
      <c r="M1727" s="38"/>
      <c r="N1727" s="45"/>
      <c r="O1727" s="38"/>
    </row>
    <row r="1728" spans="3:15" ht="17" x14ac:dyDescent="0.4">
      <c r="C1728" s="28"/>
      <c r="D1728" s="22"/>
      <c r="K1728" s="26"/>
      <c r="L1728" s="37"/>
      <c r="M1728" s="38"/>
      <c r="N1728" s="45"/>
      <c r="O1728" s="38"/>
    </row>
    <row r="1729" spans="3:15" ht="17" x14ac:dyDescent="0.4">
      <c r="C1729" s="28"/>
      <c r="D1729" s="22"/>
      <c r="K1729" s="26"/>
      <c r="L1729" s="37"/>
      <c r="M1729" s="38"/>
      <c r="N1729" s="45"/>
      <c r="O1729" s="38"/>
    </row>
    <row r="1730" spans="3:15" ht="17" x14ac:dyDescent="0.4">
      <c r="C1730" s="28"/>
      <c r="D1730" s="22"/>
      <c r="K1730" s="26"/>
      <c r="L1730" s="37"/>
      <c r="M1730" s="38"/>
      <c r="N1730" s="45"/>
      <c r="O1730" s="38"/>
    </row>
    <row r="1731" spans="3:15" ht="17" x14ac:dyDescent="0.4">
      <c r="C1731" s="28"/>
      <c r="D1731" s="22"/>
      <c r="K1731" s="26"/>
      <c r="L1731" s="37"/>
      <c r="M1731" s="38"/>
      <c r="N1731" s="45"/>
      <c r="O1731" s="38"/>
    </row>
    <row r="1732" spans="3:15" ht="17" x14ac:dyDescent="0.4">
      <c r="C1732" s="28"/>
      <c r="D1732" s="22"/>
      <c r="K1732" s="26"/>
      <c r="L1732" s="37"/>
      <c r="M1732" s="38"/>
      <c r="N1732" s="45"/>
      <c r="O1732" s="38"/>
    </row>
    <row r="1733" spans="3:15" ht="17" x14ac:dyDescent="0.4">
      <c r="C1733" s="28"/>
      <c r="D1733" s="22"/>
      <c r="K1733" s="26"/>
      <c r="L1733" s="37"/>
      <c r="M1733" s="38"/>
      <c r="N1733" s="45"/>
      <c r="O1733" s="38"/>
    </row>
    <row r="1734" spans="3:15" ht="17" x14ac:dyDescent="0.4">
      <c r="C1734" s="28"/>
      <c r="D1734" s="22"/>
      <c r="K1734" s="26"/>
      <c r="L1734" s="37"/>
      <c r="M1734" s="38"/>
      <c r="N1734" s="45"/>
      <c r="O1734" s="38"/>
    </row>
    <row r="1735" spans="3:15" ht="17" x14ac:dyDescent="0.4">
      <c r="C1735" s="28"/>
      <c r="D1735" s="22"/>
      <c r="K1735" s="26"/>
      <c r="L1735" s="37"/>
      <c r="M1735" s="38"/>
      <c r="N1735" s="45"/>
      <c r="O1735" s="38"/>
    </row>
    <row r="1736" spans="3:15" ht="17" x14ac:dyDescent="0.4">
      <c r="C1736" s="28"/>
      <c r="D1736" s="22"/>
      <c r="K1736" s="26"/>
      <c r="L1736" s="37"/>
      <c r="M1736" s="38"/>
      <c r="N1736" s="45"/>
      <c r="O1736" s="38"/>
    </row>
    <row r="1737" spans="3:15" ht="17" x14ac:dyDescent="0.4">
      <c r="C1737" s="28"/>
      <c r="D1737" s="22"/>
      <c r="K1737" s="26"/>
      <c r="L1737" s="37"/>
      <c r="M1737" s="38"/>
      <c r="N1737" s="45"/>
      <c r="O1737" s="38"/>
    </row>
    <row r="1738" spans="3:15" ht="17" x14ac:dyDescent="0.4">
      <c r="C1738" s="28"/>
      <c r="D1738" s="22"/>
      <c r="K1738" s="26"/>
      <c r="L1738" s="37"/>
      <c r="M1738" s="38"/>
      <c r="N1738" s="45"/>
      <c r="O1738" s="38"/>
    </row>
    <row r="1739" spans="3:15" ht="17" x14ac:dyDescent="0.4">
      <c r="C1739" s="28"/>
      <c r="D1739" s="22"/>
      <c r="K1739" s="26"/>
      <c r="L1739" s="37"/>
      <c r="M1739" s="38"/>
      <c r="N1739" s="45"/>
      <c r="O1739" s="38"/>
    </row>
    <row r="1740" spans="3:15" ht="17" x14ac:dyDescent="0.4">
      <c r="C1740" s="28"/>
      <c r="D1740" s="22"/>
      <c r="K1740" s="26"/>
      <c r="L1740" s="37"/>
      <c r="M1740" s="38"/>
      <c r="N1740" s="45"/>
      <c r="O1740" s="38"/>
    </row>
    <row r="1741" spans="3:15" ht="17" x14ac:dyDescent="0.4">
      <c r="C1741" s="28"/>
      <c r="D1741" s="22"/>
      <c r="K1741" s="26"/>
      <c r="L1741" s="37"/>
      <c r="M1741" s="38"/>
      <c r="N1741" s="45"/>
      <c r="O1741" s="38"/>
    </row>
    <row r="1742" spans="3:15" ht="17" x14ac:dyDescent="0.4">
      <c r="C1742" s="28"/>
      <c r="D1742" s="22"/>
      <c r="K1742" s="26"/>
      <c r="L1742" s="37"/>
      <c r="M1742" s="38"/>
      <c r="N1742" s="45"/>
      <c r="O1742" s="38"/>
    </row>
    <row r="1743" spans="3:15" ht="17" x14ac:dyDescent="0.4">
      <c r="C1743" s="28"/>
      <c r="D1743" s="22"/>
      <c r="K1743" s="26"/>
      <c r="L1743" s="37"/>
      <c r="M1743" s="38"/>
      <c r="N1743" s="45"/>
      <c r="O1743" s="38"/>
    </row>
    <row r="1744" spans="3:15" ht="17" x14ac:dyDescent="0.4">
      <c r="C1744" s="28"/>
      <c r="D1744" s="22"/>
      <c r="K1744" s="26"/>
      <c r="L1744" s="37"/>
      <c r="M1744" s="38"/>
      <c r="N1744" s="45"/>
      <c r="O1744" s="38"/>
    </row>
    <row r="1745" spans="3:15" ht="17" x14ac:dyDescent="0.4">
      <c r="C1745" s="28"/>
      <c r="D1745" s="22"/>
      <c r="K1745" s="26"/>
      <c r="L1745" s="37"/>
      <c r="M1745" s="38"/>
      <c r="N1745" s="45"/>
      <c r="O1745" s="38"/>
    </row>
    <row r="1746" spans="3:15" ht="17" x14ac:dyDescent="0.4">
      <c r="C1746" s="28"/>
      <c r="D1746" s="22"/>
      <c r="K1746" s="26"/>
      <c r="L1746" s="37"/>
      <c r="M1746" s="38"/>
      <c r="N1746" s="45"/>
      <c r="O1746" s="38"/>
    </row>
    <row r="1747" spans="3:15" ht="17" x14ac:dyDescent="0.4">
      <c r="C1747" s="28"/>
      <c r="D1747" s="22"/>
      <c r="K1747" s="26"/>
      <c r="L1747" s="37"/>
      <c r="M1747" s="38"/>
      <c r="N1747" s="45"/>
      <c r="O1747" s="38"/>
    </row>
    <row r="1748" spans="3:15" ht="17" x14ac:dyDescent="0.4">
      <c r="C1748" s="28"/>
      <c r="D1748" s="22"/>
      <c r="K1748" s="26"/>
      <c r="L1748" s="37"/>
      <c r="M1748" s="38"/>
      <c r="N1748" s="45"/>
      <c r="O1748" s="38"/>
    </row>
    <row r="1749" spans="3:15" ht="17" x14ac:dyDescent="0.4">
      <c r="C1749" s="28"/>
      <c r="D1749" s="22"/>
      <c r="K1749" s="26"/>
      <c r="L1749" s="37"/>
      <c r="M1749" s="38"/>
      <c r="N1749" s="45"/>
      <c r="O1749" s="38"/>
    </row>
    <row r="1750" spans="3:15" ht="17" x14ac:dyDescent="0.4">
      <c r="C1750" s="28"/>
      <c r="D1750" s="22"/>
      <c r="K1750" s="26"/>
      <c r="L1750" s="37"/>
      <c r="M1750" s="38"/>
      <c r="N1750" s="45"/>
      <c r="O1750" s="38"/>
    </row>
    <row r="1751" spans="3:15" ht="17" x14ac:dyDescent="0.4">
      <c r="C1751" s="28"/>
      <c r="D1751" s="22"/>
      <c r="K1751" s="26"/>
      <c r="L1751" s="37"/>
      <c r="M1751" s="38"/>
      <c r="N1751" s="45"/>
      <c r="O1751" s="38"/>
    </row>
    <row r="1752" spans="3:15" ht="17" x14ac:dyDescent="0.4">
      <c r="C1752" s="28"/>
      <c r="D1752" s="22"/>
      <c r="K1752" s="26"/>
      <c r="L1752" s="37"/>
      <c r="M1752" s="38"/>
      <c r="N1752" s="45"/>
      <c r="O1752" s="38"/>
    </row>
    <row r="1753" spans="3:15" ht="17" x14ac:dyDescent="0.4">
      <c r="C1753" s="28"/>
      <c r="D1753" s="22"/>
      <c r="K1753" s="26"/>
      <c r="L1753" s="37"/>
      <c r="M1753" s="38"/>
      <c r="N1753" s="45"/>
      <c r="O1753" s="38"/>
    </row>
    <row r="1754" spans="3:15" ht="17" x14ac:dyDescent="0.4">
      <c r="C1754" s="28"/>
      <c r="D1754" s="22"/>
      <c r="K1754" s="26"/>
      <c r="L1754" s="37"/>
      <c r="M1754" s="38"/>
      <c r="N1754" s="45"/>
      <c r="O1754" s="38"/>
    </row>
    <row r="1755" spans="3:15" ht="17" x14ac:dyDescent="0.4">
      <c r="C1755" s="28"/>
      <c r="D1755" s="22"/>
      <c r="K1755" s="26"/>
      <c r="L1755" s="37"/>
      <c r="M1755" s="38"/>
      <c r="N1755" s="45"/>
      <c r="O1755" s="38"/>
    </row>
    <row r="1756" spans="3:15" ht="17" x14ac:dyDescent="0.4">
      <c r="C1756" s="28"/>
      <c r="D1756" s="22"/>
      <c r="K1756" s="26"/>
      <c r="L1756" s="37"/>
      <c r="M1756" s="38"/>
      <c r="N1756" s="45"/>
      <c r="O1756" s="38"/>
    </row>
    <row r="1757" spans="3:15" ht="17" x14ac:dyDescent="0.4">
      <c r="C1757" s="28"/>
      <c r="D1757" s="22"/>
      <c r="K1757" s="26"/>
      <c r="L1757" s="37"/>
      <c r="M1757" s="38"/>
      <c r="N1757" s="45"/>
      <c r="O1757" s="38"/>
    </row>
    <row r="1758" spans="3:15" ht="17" x14ac:dyDescent="0.4">
      <c r="C1758" s="28"/>
      <c r="D1758" s="22"/>
      <c r="K1758" s="26"/>
      <c r="L1758" s="37"/>
      <c r="M1758" s="38"/>
      <c r="N1758" s="45"/>
      <c r="O1758" s="38"/>
    </row>
    <row r="1759" spans="3:15" ht="17" x14ac:dyDescent="0.4">
      <c r="C1759" s="28"/>
      <c r="D1759" s="22"/>
      <c r="K1759" s="26"/>
      <c r="L1759" s="37"/>
      <c r="M1759" s="38"/>
      <c r="N1759" s="45"/>
      <c r="O1759" s="38"/>
    </row>
    <row r="1760" spans="3:15" ht="17" x14ac:dyDescent="0.4">
      <c r="C1760" s="28"/>
      <c r="D1760" s="22"/>
      <c r="K1760" s="26"/>
      <c r="L1760" s="37"/>
      <c r="M1760" s="38"/>
      <c r="N1760" s="45"/>
      <c r="O1760" s="38"/>
    </row>
    <row r="1761" spans="3:15" ht="17" x14ac:dyDescent="0.4">
      <c r="C1761" s="28"/>
      <c r="D1761" s="22"/>
      <c r="K1761" s="26"/>
      <c r="L1761" s="37"/>
      <c r="M1761" s="38"/>
      <c r="N1761" s="45"/>
      <c r="O1761" s="38"/>
    </row>
    <row r="1762" spans="3:15" ht="17" x14ac:dyDescent="0.4">
      <c r="C1762" s="28"/>
      <c r="D1762" s="22"/>
      <c r="K1762" s="26"/>
      <c r="L1762" s="37"/>
      <c r="M1762" s="38"/>
      <c r="N1762" s="45"/>
      <c r="O1762" s="38"/>
    </row>
    <row r="1763" spans="3:15" ht="17" x14ac:dyDescent="0.4">
      <c r="C1763" s="28"/>
      <c r="D1763" s="22"/>
      <c r="K1763" s="26"/>
      <c r="L1763" s="37"/>
      <c r="M1763" s="38"/>
      <c r="N1763" s="45"/>
      <c r="O1763" s="38"/>
    </row>
    <row r="1764" spans="3:15" ht="17" x14ac:dyDescent="0.4">
      <c r="C1764" s="28"/>
      <c r="D1764" s="22"/>
      <c r="K1764" s="26"/>
      <c r="L1764" s="37"/>
      <c r="M1764" s="38"/>
      <c r="N1764" s="45"/>
      <c r="O1764" s="38"/>
    </row>
    <row r="1765" spans="3:15" ht="17" x14ac:dyDescent="0.4">
      <c r="C1765" s="28"/>
      <c r="D1765" s="22"/>
      <c r="K1765" s="26"/>
      <c r="L1765" s="37"/>
      <c r="M1765" s="38"/>
      <c r="N1765" s="45"/>
      <c r="O1765" s="38"/>
    </row>
    <row r="1766" spans="3:15" ht="17" x14ac:dyDescent="0.4">
      <c r="C1766" s="28"/>
      <c r="D1766" s="22"/>
      <c r="K1766" s="26"/>
      <c r="L1766" s="37"/>
      <c r="M1766" s="38"/>
      <c r="N1766" s="45"/>
      <c r="O1766" s="38"/>
    </row>
    <row r="1767" spans="3:15" ht="17" x14ac:dyDescent="0.4">
      <c r="C1767" s="28"/>
      <c r="D1767" s="22"/>
      <c r="K1767" s="26"/>
      <c r="L1767" s="37"/>
      <c r="M1767" s="38"/>
      <c r="N1767" s="45"/>
      <c r="O1767" s="38"/>
    </row>
    <row r="1768" spans="3:15" ht="17" x14ac:dyDescent="0.4">
      <c r="C1768" s="28"/>
      <c r="D1768" s="22"/>
      <c r="K1768" s="26"/>
      <c r="L1768" s="37"/>
      <c r="M1768" s="38"/>
      <c r="N1768" s="45"/>
      <c r="O1768" s="38"/>
    </row>
    <row r="1769" spans="3:15" ht="17" x14ac:dyDescent="0.4">
      <c r="C1769" s="28"/>
      <c r="D1769" s="22"/>
      <c r="K1769" s="26"/>
      <c r="L1769" s="37"/>
      <c r="M1769" s="38"/>
      <c r="N1769" s="45"/>
      <c r="O1769" s="38"/>
    </row>
    <row r="1770" spans="3:15" ht="17" x14ac:dyDescent="0.4">
      <c r="C1770" s="28"/>
      <c r="D1770" s="22"/>
      <c r="K1770" s="26"/>
      <c r="L1770" s="37"/>
      <c r="M1770" s="38"/>
      <c r="N1770" s="45"/>
      <c r="O1770" s="38"/>
    </row>
    <row r="1771" spans="3:15" ht="17" x14ac:dyDescent="0.4">
      <c r="C1771" s="28"/>
      <c r="D1771" s="22"/>
      <c r="K1771" s="26"/>
      <c r="L1771" s="37"/>
      <c r="M1771" s="38"/>
      <c r="N1771" s="45"/>
      <c r="O1771" s="38"/>
    </row>
    <row r="1772" spans="3:15" ht="17" x14ac:dyDescent="0.4">
      <c r="C1772" s="28"/>
      <c r="D1772" s="22"/>
      <c r="K1772" s="26"/>
      <c r="L1772" s="37"/>
      <c r="M1772" s="38"/>
      <c r="N1772" s="45"/>
      <c r="O1772" s="38"/>
    </row>
    <row r="1773" spans="3:15" ht="17" x14ac:dyDescent="0.4">
      <c r="C1773" s="28"/>
      <c r="D1773" s="22"/>
      <c r="K1773" s="26"/>
      <c r="L1773" s="37"/>
      <c r="M1773" s="38"/>
      <c r="N1773" s="45"/>
      <c r="O1773" s="38"/>
    </row>
    <row r="1774" spans="3:15" ht="17" x14ac:dyDescent="0.4">
      <c r="C1774" s="28"/>
      <c r="D1774" s="22"/>
      <c r="K1774" s="26"/>
      <c r="L1774" s="37"/>
      <c r="M1774" s="38"/>
      <c r="N1774" s="45"/>
      <c r="O1774" s="38"/>
    </row>
    <row r="1775" spans="3:15" ht="17" x14ac:dyDescent="0.4">
      <c r="C1775" s="28"/>
      <c r="D1775" s="22"/>
      <c r="K1775" s="26"/>
      <c r="L1775" s="37"/>
      <c r="M1775" s="38"/>
      <c r="N1775" s="45"/>
      <c r="O1775" s="38"/>
    </row>
    <row r="1776" spans="3:15" ht="17" x14ac:dyDescent="0.4">
      <c r="C1776" s="28"/>
      <c r="D1776" s="22"/>
      <c r="K1776" s="26"/>
      <c r="L1776" s="37"/>
      <c r="M1776" s="38"/>
      <c r="N1776" s="45"/>
      <c r="O1776" s="38"/>
    </row>
    <row r="1777" spans="3:15" ht="17" x14ac:dyDescent="0.4">
      <c r="C1777" s="28"/>
      <c r="D1777" s="22"/>
      <c r="K1777" s="26"/>
      <c r="L1777" s="37"/>
      <c r="M1777" s="38"/>
      <c r="N1777" s="45"/>
      <c r="O1777" s="38"/>
    </row>
    <row r="1778" spans="3:15" ht="17" x14ac:dyDescent="0.4">
      <c r="C1778" s="28"/>
      <c r="D1778" s="22"/>
      <c r="K1778" s="26"/>
      <c r="L1778" s="37"/>
      <c r="M1778" s="38"/>
      <c r="N1778" s="45"/>
      <c r="O1778" s="38"/>
    </row>
    <row r="1779" spans="3:15" ht="17" x14ac:dyDescent="0.4">
      <c r="C1779" s="28"/>
      <c r="D1779" s="22"/>
      <c r="K1779" s="26"/>
      <c r="L1779" s="37"/>
      <c r="M1779" s="38"/>
      <c r="N1779" s="45"/>
      <c r="O1779" s="38"/>
    </row>
    <row r="1780" spans="3:15" ht="17" x14ac:dyDescent="0.4">
      <c r="C1780" s="28"/>
      <c r="D1780" s="22"/>
      <c r="K1780" s="26"/>
      <c r="L1780" s="37"/>
      <c r="M1780" s="38"/>
      <c r="N1780" s="45"/>
      <c r="O1780" s="38"/>
    </row>
    <row r="1781" spans="3:15" ht="17" x14ac:dyDescent="0.4">
      <c r="C1781" s="28"/>
      <c r="D1781" s="22"/>
      <c r="K1781" s="26"/>
      <c r="L1781" s="37"/>
      <c r="M1781" s="38"/>
      <c r="N1781" s="45"/>
      <c r="O1781" s="38"/>
    </row>
    <row r="1782" spans="3:15" ht="17" x14ac:dyDescent="0.4">
      <c r="C1782" s="28"/>
      <c r="D1782" s="22"/>
      <c r="K1782" s="26"/>
      <c r="L1782" s="37"/>
      <c r="M1782" s="38"/>
      <c r="N1782" s="45"/>
      <c r="O1782" s="38"/>
    </row>
    <row r="1783" spans="3:15" ht="17" x14ac:dyDescent="0.4">
      <c r="C1783" s="28"/>
      <c r="D1783" s="22"/>
      <c r="K1783" s="26"/>
      <c r="L1783" s="37"/>
      <c r="M1783" s="38"/>
      <c r="N1783" s="45"/>
      <c r="O1783" s="38"/>
    </row>
    <row r="1784" spans="3:15" ht="17" x14ac:dyDescent="0.4">
      <c r="C1784" s="28"/>
      <c r="D1784" s="22"/>
      <c r="K1784" s="26"/>
      <c r="L1784" s="37"/>
      <c r="M1784" s="38"/>
      <c r="N1784" s="45"/>
      <c r="O1784" s="38"/>
    </row>
    <row r="1785" spans="3:15" ht="17" x14ac:dyDescent="0.4">
      <c r="C1785" s="28"/>
      <c r="D1785" s="22"/>
      <c r="K1785" s="26"/>
      <c r="L1785" s="37"/>
      <c r="M1785" s="38"/>
      <c r="N1785" s="45"/>
      <c r="O1785" s="38"/>
    </row>
    <row r="1786" spans="3:15" ht="17" x14ac:dyDescent="0.4">
      <c r="C1786" s="28"/>
      <c r="D1786" s="22"/>
      <c r="K1786" s="26"/>
      <c r="L1786" s="37"/>
      <c r="M1786" s="38"/>
      <c r="N1786" s="45"/>
      <c r="O1786" s="38"/>
    </row>
    <row r="1787" spans="3:15" ht="17" x14ac:dyDescent="0.4">
      <c r="C1787" s="28"/>
      <c r="D1787" s="22"/>
      <c r="K1787" s="26"/>
      <c r="L1787" s="37"/>
      <c r="M1787" s="38"/>
      <c r="N1787" s="45"/>
      <c r="O1787" s="38"/>
    </row>
    <row r="1788" spans="3:15" ht="17" x14ac:dyDescent="0.4">
      <c r="C1788" s="28"/>
      <c r="D1788" s="22"/>
      <c r="K1788" s="26"/>
      <c r="L1788" s="37"/>
      <c r="M1788" s="38"/>
      <c r="N1788" s="45"/>
      <c r="O1788" s="38"/>
    </row>
    <row r="1789" spans="3:15" ht="17" x14ac:dyDescent="0.4">
      <c r="C1789" s="28"/>
      <c r="D1789" s="22"/>
      <c r="K1789" s="26"/>
      <c r="L1789" s="37"/>
      <c r="M1789" s="38"/>
      <c r="N1789" s="45"/>
      <c r="O1789" s="38"/>
    </row>
    <row r="1790" spans="3:15" ht="17" x14ac:dyDescent="0.4">
      <c r="C1790" s="28"/>
      <c r="D1790" s="22"/>
      <c r="K1790" s="26"/>
      <c r="L1790" s="37"/>
      <c r="M1790" s="38"/>
      <c r="N1790" s="45"/>
      <c r="O1790" s="38"/>
    </row>
    <row r="1791" spans="3:15" ht="17" x14ac:dyDescent="0.4">
      <c r="C1791" s="28"/>
      <c r="D1791" s="22"/>
      <c r="K1791" s="26"/>
      <c r="L1791" s="37"/>
      <c r="M1791" s="38"/>
      <c r="N1791" s="45"/>
      <c r="O1791" s="38"/>
    </row>
    <row r="1792" spans="3:15" ht="17" x14ac:dyDescent="0.4">
      <c r="C1792" s="28"/>
      <c r="D1792" s="22"/>
      <c r="K1792" s="26"/>
      <c r="L1792" s="37"/>
      <c r="M1792" s="38"/>
      <c r="N1792" s="45"/>
      <c r="O1792" s="38"/>
    </row>
    <row r="1793" spans="3:15" ht="17" x14ac:dyDescent="0.4">
      <c r="C1793" s="28"/>
      <c r="D1793" s="22"/>
      <c r="K1793" s="26"/>
      <c r="L1793" s="37"/>
      <c r="M1793" s="38"/>
      <c r="N1793" s="45"/>
      <c r="O1793" s="38"/>
    </row>
    <row r="1794" spans="3:15" ht="17" x14ac:dyDescent="0.4">
      <c r="C1794" s="28"/>
      <c r="D1794" s="22"/>
      <c r="K1794" s="26"/>
      <c r="L1794" s="37"/>
      <c r="M1794" s="38"/>
      <c r="N1794" s="45"/>
      <c r="O1794" s="38"/>
    </row>
    <row r="1795" spans="3:15" ht="17" x14ac:dyDescent="0.4">
      <c r="C1795" s="28"/>
      <c r="D1795" s="22"/>
      <c r="K1795" s="26"/>
      <c r="L1795" s="37"/>
      <c r="M1795" s="38"/>
      <c r="N1795" s="45"/>
      <c r="O1795" s="38"/>
    </row>
    <row r="1796" spans="3:15" ht="17" x14ac:dyDescent="0.4">
      <c r="C1796" s="28"/>
      <c r="D1796" s="22"/>
      <c r="K1796" s="26"/>
      <c r="L1796" s="37"/>
      <c r="M1796" s="38"/>
      <c r="N1796" s="45"/>
      <c r="O1796" s="38"/>
    </row>
    <row r="1797" spans="3:15" ht="17" x14ac:dyDescent="0.4">
      <c r="C1797" s="28"/>
      <c r="D1797" s="22"/>
      <c r="K1797" s="26"/>
      <c r="L1797" s="37"/>
      <c r="M1797" s="38"/>
      <c r="N1797" s="45"/>
      <c r="O1797" s="38"/>
    </row>
    <row r="1798" spans="3:15" ht="17" x14ac:dyDescent="0.4">
      <c r="C1798" s="28"/>
      <c r="D1798" s="22"/>
      <c r="K1798" s="26"/>
      <c r="L1798" s="37"/>
      <c r="M1798" s="38"/>
      <c r="N1798" s="45"/>
      <c r="O1798" s="38"/>
    </row>
    <row r="1799" spans="3:15" ht="17" x14ac:dyDescent="0.4">
      <c r="C1799" s="28"/>
      <c r="D1799" s="22"/>
      <c r="K1799" s="26"/>
      <c r="L1799" s="37"/>
      <c r="M1799" s="38"/>
      <c r="N1799" s="45"/>
      <c r="O1799" s="38"/>
    </row>
    <row r="1800" spans="3:15" ht="17" x14ac:dyDescent="0.4">
      <c r="C1800" s="28"/>
      <c r="D1800" s="22"/>
      <c r="K1800" s="26"/>
      <c r="L1800" s="37"/>
      <c r="M1800" s="38"/>
      <c r="N1800" s="45"/>
      <c r="O1800" s="38"/>
    </row>
    <row r="1801" spans="3:15" ht="17" x14ac:dyDescent="0.4">
      <c r="C1801" s="28"/>
      <c r="D1801" s="22"/>
      <c r="K1801" s="26"/>
      <c r="L1801" s="37"/>
      <c r="M1801" s="38"/>
      <c r="N1801" s="45"/>
      <c r="O1801" s="38"/>
    </row>
    <row r="1802" spans="3:15" ht="17" x14ac:dyDescent="0.4">
      <c r="C1802" s="28"/>
      <c r="D1802" s="22"/>
      <c r="K1802" s="26"/>
      <c r="L1802" s="37"/>
      <c r="M1802" s="38"/>
      <c r="N1802" s="45"/>
      <c r="O1802" s="38"/>
    </row>
    <row r="1803" spans="3:15" ht="17" x14ac:dyDescent="0.4">
      <c r="C1803" s="28"/>
      <c r="D1803" s="22"/>
      <c r="K1803" s="26"/>
      <c r="L1803" s="37"/>
      <c r="M1803" s="38"/>
      <c r="N1803" s="45"/>
      <c r="O1803" s="38"/>
    </row>
    <row r="1804" spans="3:15" ht="17" x14ac:dyDescent="0.4">
      <c r="C1804" s="28"/>
      <c r="D1804" s="22"/>
      <c r="K1804" s="26"/>
      <c r="L1804" s="37"/>
      <c r="M1804" s="38"/>
      <c r="N1804" s="45"/>
      <c r="O1804" s="38"/>
    </row>
    <row r="1805" spans="3:15" ht="17" x14ac:dyDescent="0.4">
      <c r="C1805" s="28"/>
      <c r="D1805" s="22"/>
      <c r="K1805" s="26"/>
      <c r="L1805" s="37"/>
      <c r="M1805" s="38"/>
      <c r="N1805" s="45"/>
      <c r="O1805" s="38"/>
    </row>
    <row r="1806" spans="3:15" ht="17" x14ac:dyDescent="0.4">
      <c r="C1806" s="28"/>
      <c r="D1806" s="22"/>
      <c r="K1806" s="26"/>
      <c r="L1806" s="37"/>
      <c r="M1806" s="38"/>
      <c r="N1806" s="45"/>
      <c r="O1806" s="38"/>
    </row>
    <row r="1807" spans="3:15" ht="17" x14ac:dyDescent="0.4">
      <c r="C1807" s="28"/>
      <c r="D1807" s="22"/>
      <c r="K1807" s="26"/>
      <c r="L1807" s="37"/>
      <c r="M1807" s="38"/>
      <c r="N1807" s="45"/>
      <c r="O1807" s="38"/>
    </row>
    <row r="1808" spans="3:15" ht="17" x14ac:dyDescent="0.4">
      <c r="C1808" s="28"/>
      <c r="D1808" s="22"/>
      <c r="K1808" s="26"/>
      <c r="L1808" s="37"/>
      <c r="M1808" s="38"/>
      <c r="N1808" s="45"/>
      <c r="O1808" s="38"/>
    </row>
    <row r="1809" spans="3:15" ht="17" x14ac:dyDescent="0.4">
      <c r="C1809" s="28"/>
      <c r="D1809" s="22"/>
      <c r="K1809" s="26"/>
      <c r="L1809" s="37"/>
      <c r="M1809" s="38"/>
      <c r="N1809" s="45"/>
      <c r="O1809" s="38"/>
    </row>
    <row r="1810" spans="3:15" ht="17" x14ac:dyDescent="0.4">
      <c r="C1810" s="28"/>
      <c r="D1810" s="22"/>
      <c r="K1810" s="26"/>
      <c r="L1810" s="37"/>
      <c r="M1810" s="38"/>
      <c r="N1810" s="45"/>
      <c r="O1810" s="38"/>
    </row>
    <row r="1811" spans="3:15" ht="17" x14ac:dyDescent="0.4">
      <c r="C1811" s="28"/>
      <c r="D1811" s="22"/>
      <c r="K1811" s="26"/>
      <c r="L1811" s="37"/>
      <c r="M1811" s="38"/>
      <c r="N1811" s="45"/>
      <c r="O1811" s="38"/>
    </row>
    <row r="1812" spans="3:15" ht="17" x14ac:dyDescent="0.4">
      <c r="C1812" s="28"/>
      <c r="D1812" s="22"/>
      <c r="K1812" s="26"/>
      <c r="L1812" s="37"/>
      <c r="M1812" s="38"/>
      <c r="N1812" s="45"/>
      <c r="O1812" s="38"/>
    </row>
    <row r="1813" spans="3:15" ht="17" x14ac:dyDescent="0.4">
      <c r="C1813" s="28"/>
      <c r="D1813" s="22"/>
      <c r="K1813" s="26"/>
      <c r="L1813" s="37"/>
      <c r="M1813" s="38"/>
      <c r="N1813" s="45"/>
      <c r="O1813" s="38"/>
    </row>
    <row r="1814" spans="3:15" ht="17" x14ac:dyDescent="0.4">
      <c r="C1814" s="28"/>
      <c r="D1814" s="22"/>
      <c r="K1814" s="26"/>
      <c r="L1814" s="37"/>
      <c r="M1814" s="38"/>
      <c r="N1814" s="45"/>
      <c r="O1814" s="38"/>
    </row>
    <row r="1815" spans="3:15" ht="17" x14ac:dyDescent="0.4">
      <c r="C1815" s="28"/>
      <c r="D1815" s="22"/>
      <c r="K1815" s="26"/>
      <c r="L1815" s="37"/>
      <c r="M1815" s="38"/>
      <c r="N1815" s="45"/>
      <c r="O1815" s="38"/>
    </row>
    <row r="1816" spans="3:15" ht="17" x14ac:dyDescent="0.4">
      <c r="C1816" s="28"/>
      <c r="D1816" s="22"/>
      <c r="K1816" s="26"/>
      <c r="L1816" s="37"/>
      <c r="M1816" s="38"/>
      <c r="N1816" s="45"/>
      <c r="O1816" s="38"/>
    </row>
    <row r="1817" spans="3:15" ht="17" x14ac:dyDescent="0.4">
      <c r="C1817" s="28"/>
      <c r="D1817" s="22"/>
      <c r="K1817" s="26"/>
      <c r="L1817" s="37"/>
      <c r="M1817" s="38"/>
      <c r="N1817" s="45"/>
      <c r="O1817" s="38"/>
    </row>
    <row r="1818" spans="3:15" ht="17" x14ac:dyDescent="0.4">
      <c r="C1818" s="28"/>
      <c r="D1818" s="22"/>
      <c r="K1818" s="26"/>
      <c r="L1818" s="37"/>
      <c r="M1818" s="38"/>
      <c r="N1818" s="45"/>
      <c r="O1818" s="38"/>
    </row>
    <row r="1819" spans="3:15" ht="17" x14ac:dyDescent="0.4">
      <c r="C1819" s="28"/>
      <c r="D1819" s="22"/>
      <c r="K1819" s="26"/>
      <c r="L1819" s="37"/>
      <c r="M1819" s="38"/>
      <c r="N1819" s="45"/>
      <c r="O1819" s="38"/>
    </row>
    <row r="1820" spans="3:15" ht="17" x14ac:dyDescent="0.4">
      <c r="C1820" s="28"/>
      <c r="D1820" s="22"/>
      <c r="K1820" s="26"/>
      <c r="L1820" s="37"/>
      <c r="M1820" s="38"/>
      <c r="N1820" s="45"/>
      <c r="O1820" s="38"/>
    </row>
    <row r="1821" spans="3:15" ht="17" x14ac:dyDescent="0.4">
      <c r="C1821" s="28"/>
      <c r="D1821" s="22"/>
      <c r="K1821" s="26"/>
      <c r="L1821" s="37"/>
      <c r="M1821" s="38"/>
      <c r="N1821" s="45"/>
      <c r="O1821" s="38"/>
    </row>
    <row r="1822" spans="3:15" ht="17" x14ac:dyDescent="0.4">
      <c r="C1822" s="28"/>
      <c r="D1822" s="22"/>
      <c r="K1822" s="26"/>
      <c r="L1822" s="37"/>
      <c r="M1822" s="38"/>
      <c r="N1822" s="45"/>
      <c r="O1822" s="38"/>
    </row>
    <row r="1823" spans="3:15" ht="17" x14ac:dyDescent="0.4">
      <c r="C1823" s="28"/>
      <c r="D1823" s="22"/>
      <c r="K1823" s="26"/>
      <c r="L1823" s="37"/>
      <c r="M1823" s="38"/>
      <c r="N1823" s="45"/>
      <c r="O1823" s="38"/>
    </row>
    <row r="1824" spans="3:15" ht="17" x14ac:dyDescent="0.4">
      <c r="C1824" s="28"/>
      <c r="D1824" s="22"/>
      <c r="K1824" s="26"/>
      <c r="L1824" s="37"/>
      <c r="M1824" s="38"/>
      <c r="N1824" s="45"/>
      <c r="O1824" s="38"/>
    </row>
    <row r="1825" spans="3:15" ht="17" x14ac:dyDescent="0.4">
      <c r="C1825" s="28"/>
      <c r="D1825" s="22"/>
      <c r="K1825" s="26"/>
      <c r="L1825" s="37"/>
      <c r="M1825" s="38"/>
      <c r="N1825" s="45"/>
      <c r="O1825" s="38"/>
    </row>
    <row r="1826" spans="3:15" ht="17" x14ac:dyDescent="0.4">
      <c r="C1826" s="28"/>
      <c r="D1826" s="22"/>
      <c r="K1826" s="26"/>
      <c r="L1826" s="37"/>
      <c r="M1826" s="38"/>
      <c r="N1826" s="45"/>
      <c r="O1826" s="38"/>
    </row>
    <row r="1827" spans="3:15" ht="17" x14ac:dyDescent="0.4">
      <c r="C1827" s="28"/>
      <c r="D1827" s="22"/>
      <c r="K1827" s="26"/>
      <c r="L1827" s="37"/>
      <c r="M1827" s="38"/>
      <c r="N1827" s="45"/>
      <c r="O1827" s="38"/>
    </row>
    <row r="1828" spans="3:15" ht="17" x14ac:dyDescent="0.4">
      <c r="C1828" s="28"/>
      <c r="D1828" s="24"/>
      <c r="K1828" s="26"/>
      <c r="L1828" s="37"/>
      <c r="M1828" s="38"/>
      <c r="N1828" s="45"/>
      <c r="O1828" s="38"/>
    </row>
    <row r="1829" spans="3:15" ht="17" x14ac:dyDescent="0.4">
      <c r="C1829" s="28"/>
      <c r="D1829" s="24"/>
      <c r="K1829" s="26"/>
      <c r="L1829" s="37"/>
      <c r="M1829" s="38"/>
      <c r="N1829" s="45"/>
      <c r="O1829" s="38"/>
    </row>
    <row r="1830" spans="3:15" ht="17" x14ac:dyDescent="0.4">
      <c r="C1830" s="28"/>
      <c r="D1830" s="24"/>
      <c r="K1830" s="26"/>
      <c r="L1830" s="37"/>
      <c r="M1830" s="38"/>
      <c r="N1830" s="45"/>
      <c r="O1830" s="38"/>
    </row>
    <row r="1831" spans="3:15" ht="17" x14ac:dyDescent="0.4">
      <c r="C1831" s="28"/>
      <c r="D1831" s="24"/>
      <c r="K1831" s="26"/>
      <c r="L1831" s="37"/>
      <c r="M1831" s="38"/>
      <c r="N1831" s="45"/>
      <c r="O1831" s="38"/>
    </row>
    <row r="1832" spans="3:15" ht="17" x14ac:dyDescent="0.4">
      <c r="C1832" s="28"/>
      <c r="D1832" s="24"/>
      <c r="K1832" s="26"/>
      <c r="L1832" s="37"/>
      <c r="M1832" s="38"/>
      <c r="N1832" s="45"/>
      <c r="O1832" s="38"/>
    </row>
    <row r="1833" spans="3:15" ht="17" x14ac:dyDescent="0.4">
      <c r="C1833" s="28"/>
      <c r="D1833" s="24"/>
      <c r="K1833" s="26"/>
      <c r="L1833" s="37"/>
      <c r="M1833" s="38"/>
      <c r="N1833" s="45"/>
      <c r="O1833" s="38"/>
    </row>
    <row r="1834" spans="3:15" ht="17" x14ac:dyDescent="0.4">
      <c r="C1834" s="28"/>
      <c r="D1834" s="24"/>
      <c r="K1834" s="26"/>
      <c r="L1834" s="37"/>
      <c r="M1834" s="38"/>
      <c r="N1834" s="45"/>
      <c r="O1834" s="38"/>
    </row>
    <row r="1835" spans="3:15" ht="17" x14ac:dyDescent="0.4">
      <c r="C1835" s="28"/>
      <c r="D1835" s="24"/>
      <c r="K1835" s="26"/>
      <c r="L1835" s="37"/>
      <c r="M1835" s="38"/>
      <c r="N1835" s="45"/>
      <c r="O1835" s="38"/>
    </row>
    <row r="1836" spans="3:15" ht="17" x14ac:dyDescent="0.4">
      <c r="C1836" s="28"/>
      <c r="D1836" s="24"/>
      <c r="K1836" s="26"/>
      <c r="L1836" s="37"/>
      <c r="M1836" s="38"/>
      <c r="N1836" s="45"/>
      <c r="O1836" s="38"/>
    </row>
    <row r="1837" spans="3:15" ht="17" x14ac:dyDescent="0.4">
      <c r="C1837" s="28"/>
      <c r="D1837" s="24"/>
      <c r="K1837" s="26"/>
      <c r="L1837" s="37"/>
      <c r="M1837" s="38"/>
      <c r="N1837" s="45"/>
      <c r="O1837" s="38"/>
    </row>
    <row r="1838" spans="3:15" ht="17" x14ac:dyDescent="0.4">
      <c r="C1838" s="28"/>
      <c r="D1838" s="24"/>
      <c r="K1838" s="26"/>
      <c r="L1838" s="37"/>
      <c r="M1838" s="38"/>
      <c r="N1838" s="45"/>
      <c r="O1838" s="38"/>
    </row>
    <row r="1839" spans="3:15" ht="17" x14ac:dyDescent="0.4">
      <c r="C1839" s="28"/>
      <c r="D1839" s="24"/>
      <c r="K1839" s="26"/>
      <c r="L1839" s="37"/>
      <c r="M1839" s="38"/>
      <c r="N1839" s="45"/>
      <c r="O1839" s="38"/>
    </row>
    <row r="1840" spans="3:15" ht="17" x14ac:dyDescent="0.4">
      <c r="C1840" s="28"/>
      <c r="D1840" s="24"/>
      <c r="K1840" s="26"/>
      <c r="L1840" s="37"/>
      <c r="M1840" s="38"/>
      <c r="N1840" s="45"/>
      <c r="O1840" s="38"/>
    </row>
    <row r="1841" spans="3:15" ht="17" x14ac:dyDescent="0.4">
      <c r="C1841" s="28"/>
      <c r="D1841" s="24"/>
      <c r="K1841" s="26"/>
      <c r="L1841" s="37"/>
      <c r="M1841" s="38"/>
      <c r="N1841" s="45"/>
      <c r="O1841" s="38"/>
    </row>
    <row r="1842" spans="3:15" ht="17" x14ac:dyDescent="0.4">
      <c r="C1842" s="28"/>
      <c r="D1842" s="24"/>
      <c r="K1842" s="26"/>
      <c r="L1842" s="37"/>
      <c r="M1842" s="38"/>
      <c r="N1842" s="45"/>
      <c r="O1842" s="38"/>
    </row>
    <row r="1843" spans="3:15" ht="17" x14ac:dyDescent="0.4">
      <c r="C1843" s="28"/>
      <c r="D1843" s="24"/>
      <c r="K1843" s="26"/>
      <c r="L1843" s="37"/>
      <c r="M1843" s="38"/>
      <c r="N1843" s="45"/>
      <c r="O1843" s="38"/>
    </row>
    <row r="1844" spans="3:15" ht="17" x14ac:dyDescent="0.4">
      <c r="C1844" s="28"/>
      <c r="D1844" s="24"/>
      <c r="K1844" s="26"/>
      <c r="L1844" s="37"/>
      <c r="M1844" s="38"/>
      <c r="N1844" s="45"/>
      <c r="O1844" s="38"/>
    </row>
    <row r="1845" spans="3:15" ht="17" x14ac:dyDescent="0.4">
      <c r="C1845" s="28"/>
      <c r="D1845" s="24"/>
      <c r="K1845" s="26"/>
      <c r="L1845" s="37"/>
      <c r="M1845" s="38"/>
      <c r="N1845" s="45"/>
      <c r="O1845" s="38"/>
    </row>
    <row r="1846" spans="3:15" ht="17" x14ac:dyDescent="0.4">
      <c r="C1846" s="28"/>
      <c r="D1846" s="24"/>
      <c r="K1846" s="26"/>
      <c r="L1846" s="37"/>
      <c r="M1846" s="38"/>
      <c r="N1846" s="45"/>
      <c r="O1846" s="38"/>
    </row>
    <row r="1847" spans="3:15" ht="17" x14ac:dyDescent="0.4">
      <c r="C1847" s="28"/>
      <c r="D1847" s="24"/>
      <c r="K1847" s="26"/>
      <c r="L1847" s="37"/>
      <c r="M1847" s="38"/>
      <c r="N1847" s="45"/>
      <c r="O1847" s="38"/>
    </row>
    <row r="1848" spans="3:15" ht="17" x14ac:dyDescent="0.4">
      <c r="C1848" s="28"/>
      <c r="D1848" s="24"/>
      <c r="K1848" s="26"/>
      <c r="L1848" s="37"/>
      <c r="M1848" s="38"/>
      <c r="N1848" s="45"/>
      <c r="O1848" s="38"/>
    </row>
    <row r="1849" spans="3:15" ht="17" x14ac:dyDescent="0.4">
      <c r="C1849" s="28"/>
      <c r="D1849" s="24"/>
      <c r="K1849" s="26"/>
      <c r="L1849" s="37"/>
      <c r="M1849" s="38"/>
      <c r="N1849" s="45"/>
      <c r="O1849" s="38"/>
    </row>
    <row r="1850" spans="3:15" ht="17" x14ac:dyDescent="0.4">
      <c r="C1850" s="28"/>
      <c r="D1850" s="24"/>
      <c r="K1850" s="26"/>
      <c r="L1850" s="37"/>
      <c r="M1850" s="38"/>
      <c r="N1850" s="45"/>
      <c r="O1850" s="38"/>
    </row>
    <row r="1851" spans="3:15" ht="17" x14ac:dyDescent="0.4">
      <c r="C1851" s="28"/>
      <c r="D1851" s="24"/>
      <c r="K1851" s="26"/>
      <c r="L1851" s="37"/>
      <c r="M1851" s="38"/>
      <c r="N1851" s="45"/>
      <c r="O1851" s="38"/>
    </row>
    <row r="1852" spans="3:15" ht="17" x14ac:dyDescent="0.4">
      <c r="C1852" s="28"/>
      <c r="D1852" s="24"/>
      <c r="K1852" s="26"/>
      <c r="L1852" s="37"/>
      <c r="M1852" s="38"/>
      <c r="N1852" s="45"/>
      <c r="O1852" s="38"/>
    </row>
    <row r="1853" spans="3:15" ht="17" x14ac:dyDescent="0.4">
      <c r="C1853" s="28"/>
      <c r="D1853" s="24"/>
      <c r="K1853" s="26"/>
      <c r="L1853" s="37"/>
      <c r="M1853" s="38"/>
      <c r="N1853" s="45"/>
      <c r="O1853" s="38"/>
    </row>
    <row r="1854" spans="3:15" ht="17" x14ac:dyDescent="0.4">
      <c r="C1854" s="28"/>
      <c r="D1854" s="24"/>
      <c r="K1854" s="26"/>
      <c r="L1854" s="37"/>
      <c r="M1854" s="38"/>
      <c r="N1854" s="45"/>
      <c r="O1854" s="38"/>
    </row>
    <row r="1855" spans="3:15" ht="17" x14ac:dyDescent="0.4">
      <c r="C1855" s="28"/>
      <c r="D1855" s="24"/>
      <c r="K1855" s="26"/>
      <c r="L1855" s="37"/>
      <c r="M1855" s="38"/>
      <c r="N1855" s="45"/>
      <c r="O1855" s="38"/>
    </row>
    <row r="1856" spans="3:15" ht="17" x14ac:dyDescent="0.4">
      <c r="C1856" s="28"/>
      <c r="D1856" s="24"/>
      <c r="K1856" s="26"/>
      <c r="L1856" s="37"/>
      <c r="M1856" s="38"/>
      <c r="N1856" s="45"/>
      <c r="O1856" s="38"/>
    </row>
    <row r="1857" spans="3:15" ht="17" x14ac:dyDescent="0.4">
      <c r="C1857" s="28"/>
      <c r="D1857" s="24"/>
      <c r="K1857" s="26"/>
      <c r="L1857" s="37"/>
      <c r="M1857" s="38"/>
      <c r="N1857" s="45"/>
      <c r="O1857" s="38"/>
    </row>
    <row r="1858" spans="3:15" ht="17" x14ac:dyDescent="0.4">
      <c r="C1858" s="28"/>
      <c r="D1858" s="24"/>
      <c r="K1858" s="26"/>
      <c r="L1858" s="37"/>
      <c r="M1858" s="38"/>
      <c r="N1858" s="45"/>
      <c r="O1858" s="38"/>
    </row>
    <row r="1859" spans="3:15" ht="17" x14ac:dyDescent="0.4">
      <c r="C1859" s="28"/>
      <c r="D1859" s="24"/>
      <c r="K1859" s="26"/>
      <c r="L1859" s="37"/>
      <c r="M1859" s="38"/>
      <c r="N1859" s="45"/>
      <c r="O1859" s="38"/>
    </row>
    <row r="1860" spans="3:15" ht="17" x14ac:dyDescent="0.4">
      <c r="C1860" s="28"/>
      <c r="D1860" s="24"/>
      <c r="K1860" s="26"/>
      <c r="L1860" s="37"/>
      <c r="M1860" s="38"/>
      <c r="N1860" s="45"/>
      <c r="O1860" s="38"/>
    </row>
    <row r="1861" spans="3:15" ht="17" x14ac:dyDescent="0.4">
      <c r="C1861" s="28"/>
      <c r="D1861" s="24"/>
      <c r="K1861" s="26"/>
      <c r="L1861" s="37"/>
      <c r="M1861" s="38"/>
      <c r="N1861" s="45"/>
      <c r="O1861" s="38"/>
    </row>
    <row r="1862" spans="3:15" ht="17" x14ac:dyDescent="0.4">
      <c r="C1862" s="28"/>
      <c r="D1862" s="24"/>
      <c r="K1862" s="26"/>
      <c r="L1862" s="37"/>
      <c r="M1862" s="38"/>
      <c r="N1862" s="45"/>
      <c r="O1862" s="38"/>
    </row>
    <row r="1863" spans="3:15" ht="17" x14ac:dyDescent="0.4">
      <c r="C1863" s="28"/>
      <c r="D1863" s="24"/>
      <c r="K1863" s="26"/>
      <c r="L1863" s="37"/>
      <c r="M1863" s="38"/>
      <c r="N1863" s="45"/>
      <c r="O1863" s="38"/>
    </row>
    <row r="1864" spans="3:15" ht="17" x14ac:dyDescent="0.4">
      <c r="C1864" s="28"/>
      <c r="D1864" s="24"/>
      <c r="K1864" s="26"/>
      <c r="L1864" s="37"/>
      <c r="M1864" s="38"/>
      <c r="N1864" s="45"/>
      <c r="O1864" s="38"/>
    </row>
    <row r="1865" spans="3:15" ht="17" x14ac:dyDescent="0.4">
      <c r="C1865" s="28"/>
      <c r="D1865" s="24"/>
      <c r="K1865" s="26"/>
      <c r="L1865" s="37"/>
      <c r="M1865" s="38"/>
      <c r="N1865" s="45"/>
      <c r="O1865" s="38"/>
    </row>
    <row r="1866" spans="3:15" ht="17" x14ac:dyDescent="0.4">
      <c r="C1866" s="28"/>
      <c r="D1866" s="24"/>
      <c r="K1866" s="26"/>
      <c r="L1866" s="37"/>
      <c r="M1866" s="38"/>
      <c r="N1866" s="45"/>
      <c r="O1866" s="38"/>
    </row>
    <row r="1867" spans="3:15" ht="17" x14ac:dyDescent="0.4">
      <c r="C1867" s="28"/>
      <c r="D1867" s="24"/>
      <c r="K1867" s="26"/>
      <c r="L1867" s="37"/>
      <c r="M1867" s="38"/>
      <c r="N1867" s="45"/>
      <c r="O1867" s="38"/>
    </row>
    <row r="1868" spans="3:15" ht="17" x14ac:dyDescent="0.4">
      <c r="C1868" s="28"/>
      <c r="D1868" s="24"/>
      <c r="K1868" s="26"/>
      <c r="L1868" s="37"/>
      <c r="M1868" s="38"/>
      <c r="N1868" s="45"/>
      <c r="O1868" s="38"/>
    </row>
    <row r="1869" spans="3:15" ht="17" x14ac:dyDescent="0.4">
      <c r="C1869" s="28"/>
      <c r="D1869" s="24"/>
      <c r="K1869" s="26"/>
      <c r="L1869" s="37"/>
      <c r="M1869" s="38"/>
      <c r="N1869" s="45"/>
      <c r="O1869" s="38"/>
    </row>
    <row r="1870" spans="3:15" ht="17" x14ac:dyDescent="0.4">
      <c r="C1870" s="28"/>
      <c r="D1870" s="24"/>
      <c r="K1870" s="26"/>
      <c r="L1870" s="37"/>
      <c r="M1870" s="38"/>
      <c r="N1870" s="45"/>
      <c r="O1870" s="38"/>
    </row>
    <row r="1871" spans="3:15" ht="17" x14ac:dyDescent="0.4">
      <c r="C1871" s="28"/>
      <c r="D1871" s="24"/>
      <c r="K1871" s="26"/>
      <c r="L1871" s="37"/>
      <c r="M1871" s="38"/>
      <c r="N1871" s="45"/>
      <c r="O1871" s="38"/>
    </row>
    <row r="1872" spans="3:15" ht="17" x14ac:dyDescent="0.4">
      <c r="C1872" s="28"/>
      <c r="D1872" s="24"/>
      <c r="K1872" s="26"/>
      <c r="L1872" s="37"/>
      <c r="M1872" s="38"/>
      <c r="N1872" s="45"/>
      <c r="O1872" s="38"/>
    </row>
    <row r="1873" spans="3:15" ht="17" x14ac:dyDescent="0.4">
      <c r="C1873" s="28"/>
      <c r="D1873" s="24"/>
      <c r="K1873" s="26"/>
      <c r="L1873" s="37"/>
      <c r="M1873" s="38"/>
      <c r="N1873" s="45"/>
      <c r="O1873" s="38"/>
    </row>
    <row r="1874" spans="3:15" ht="17" x14ac:dyDescent="0.4">
      <c r="C1874" s="28"/>
      <c r="D1874" s="24"/>
      <c r="K1874" s="26"/>
      <c r="L1874" s="37"/>
      <c r="M1874" s="38"/>
      <c r="N1874" s="45"/>
      <c r="O1874" s="38"/>
    </row>
    <row r="1875" spans="3:15" ht="17" x14ac:dyDescent="0.4">
      <c r="C1875" s="28"/>
      <c r="D1875" s="24"/>
      <c r="K1875" s="26"/>
      <c r="L1875" s="37"/>
      <c r="M1875" s="38"/>
      <c r="N1875" s="45"/>
      <c r="O1875" s="38"/>
    </row>
    <row r="1876" spans="3:15" ht="17" x14ac:dyDescent="0.4">
      <c r="C1876" s="28"/>
      <c r="D1876" s="24"/>
      <c r="K1876" s="26"/>
      <c r="L1876" s="37"/>
      <c r="M1876" s="38"/>
      <c r="N1876" s="45"/>
      <c r="O1876" s="38"/>
    </row>
    <row r="1877" spans="3:15" ht="17" x14ac:dyDescent="0.4">
      <c r="C1877" s="28"/>
      <c r="D1877" s="24"/>
      <c r="K1877" s="26"/>
      <c r="L1877" s="37"/>
      <c r="M1877" s="38"/>
      <c r="N1877" s="45"/>
      <c r="O1877" s="38"/>
    </row>
    <row r="1878" spans="3:15" ht="17" x14ac:dyDescent="0.4">
      <c r="C1878" s="28"/>
      <c r="D1878" s="24"/>
      <c r="K1878" s="26"/>
      <c r="L1878" s="37"/>
      <c r="M1878" s="38"/>
      <c r="N1878" s="45"/>
      <c r="O1878" s="38"/>
    </row>
    <row r="1879" spans="3:15" ht="17" x14ac:dyDescent="0.4">
      <c r="C1879" s="28"/>
      <c r="D1879" s="24"/>
      <c r="K1879" s="26"/>
      <c r="L1879" s="37"/>
      <c r="M1879" s="38"/>
      <c r="N1879" s="45"/>
      <c r="O1879" s="38"/>
    </row>
    <row r="1880" spans="3:15" ht="17" x14ac:dyDescent="0.4">
      <c r="C1880" s="28"/>
      <c r="D1880" s="24"/>
      <c r="K1880" s="26"/>
      <c r="L1880" s="37"/>
      <c r="M1880" s="38"/>
      <c r="N1880" s="45"/>
      <c r="O1880" s="38"/>
    </row>
    <row r="1881" spans="3:15" ht="17" x14ac:dyDescent="0.4">
      <c r="C1881" s="28"/>
      <c r="D1881" s="24"/>
      <c r="K1881" s="26"/>
      <c r="L1881" s="37"/>
      <c r="M1881" s="38"/>
      <c r="N1881" s="45"/>
      <c r="O1881" s="38"/>
    </row>
    <row r="1882" spans="3:15" ht="17" x14ac:dyDescent="0.4">
      <c r="C1882" s="28"/>
      <c r="D1882" s="24"/>
      <c r="K1882" s="26"/>
      <c r="L1882" s="37"/>
      <c r="M1882" s="38"/>
      <c r="N1882" s="45"/>
      <c r="O1882" s="38"/>
    </row>
    <row r="1883" spans="3:15" ht="17" x14ac:dyDescent="0.4">
      <c r="C1883" s="28"/>
      <c r="D1883" s="24"/>
      <c r="K1883" s="26"/>
      <c r="L1883" s="37"/>
      <c r="M1883" s="38"/>
      <c r="N1883" s="45"/>
      <c r="O1883" s="38"/>
    </row>
    <row r="1884" spans="3:15" ht="17" x14ac:dyDescent="0.4">
      <c r="C1884" s="28"/>
      <c r="D1884" s="24"/>
      <c r="K1884" s="26"/>
      <c r="L1884" s="37"/>
      <c r="M1884" s="38"/>
      <c r="N1884" s="45"/>
      <c r="O1884" s="38"/>
    </row>
    <row r="1885" spans="3:15" ht="17" x14ac:dyDescent="0.4">
      <c r="C1885" s="28"/>
      <c r="D1885" s="24"/>
      <c r="K1885" s="26"/>
      <c r="L1885" s="37"/>
      <c r="M1885" s="38"/>
      <c r="N1885" s="45"/>
      <c r="O1885" s="38"/>
    </row>
    <row r="1886" spans="3:15" ht="17" x14ac:dyDescent="0.4">
      <c r="C1886" s="28"/>
      <c r="D1886" s="24"/>
      <c r="K1886" s="26"/>
      <c r="L1886" s="37"/>
      <c r="M1886" s="38"/>
      <c r="N1886" s="45"/>
      <c r="O1886" s="38"/>
    </row>
    <row r="1887" spans="3:15" ht="17" x14ac:dyDescent="0.4">
      <c r="C1887" s="28"/>
      <c r="D1887" s="24"/>
      <c r="K1887" s="26"/>
      <c r="L1887" s="37"/>
      <c r="M1887" s="38"/>
      <c r="N1887" s="45"/>
      <c r="O1887" s="38"/>
    </row>
    <row r="1888" spans="3:15" ht="17" x14ac:dyDescent="0.4">
      <c r="C1888" s="28"/>
      <c r="D1888" s="24"/>
      <c r="K1888" s="26"/>
      <c r="L1888" s="37"/>
      <c r="M1888" s="38"/>
      <c r="N1888" s="45"/>
      <c r="O1888" s="38"/>
    </row>
    <row r="1889" spans="3:15" ht="17" x14ac:dyDescent="0.4">
      <c r="C1889" s="28"/>
      <c r="D1889" s="24"/>
      <c r="K1889" s="26"/>
      <c r="L1889" s="37"/>
      <c r="M1889" s="38"/>
      <c r="N1889" s="45"/>
      <c r="O1889" s="38"/>
    </row>
    <row r="1890" spans="3:15" ht="17" x14ac:dyDescent="0.4">
      <c r="C1890" s="28"/>
      <c r="D1890" s="24"/>
      <c r="K1890" s="26"/>
      <c r="L1890" s="37"/>
      <c r="M1890" s="38"/>
      <c r="N1890" s="45"/>
      <c r="O1890" s="38"/>
    </row>
    <row r="1891" spans="3:15" ht="17" x14ac:dyDescent="0.4">
      <c r="C1891" s="28"/>
      <c r="D1891" s="24"/>
      <c r="K1891" s="26"/>
      <c r="L1891" s="37"/>
      <c r="M1891" s="38"/>
      <c r="N1891" s="45"/>
      <c r="O1891" s="38"/>
    </row>
    <row r="1892" spans="3:15" ht="17" x14ac:dyDescent="0.4">
      <c r="C1892" s="28"/>
      <c r="D1892" s="24"/>
      <c r="K1892" s="26"/>
      <c r="L1892" s="37"/>
      <c r="M1892" s="38"/>
      <c r="N1892" s="45"/>
      <c r="O1892" s="38"/>
    </row>
    <row r="1893" spans="3:15" ht="17" x14ac:dyDescent="0.4">
      <c r="C1893" s="28"/>
      <c r="D1893" s="24"/>
      <c r="K1893" s="26"/>
      <c r="L1893" s="37"/>
      <c r="M1893" s="38"/>
      <c r="N1893" s="45"/>
      <c r="O1893" s="38"/>
    </row>
    <row r="1894" spans="3:15" ht="17" x14ac:dyDescent="0.4">
      <c r="C1894" s="28"/>
      <c r="D1894" s="24"/>
      <c r="K1894" s="26"/>
      <c r="L1894" s="37"/>
      <c r="M1894" s="38"/>
      <c r="N1894" s="45"/>
      <c r="O1894" s="38"/>
    </row>
    <row r="1895" spans="3:15" ht="17" x14ac:dyDescent="0.4">
      <c r="C1895" s="28"/>
      <c r="D1895" s="24"/>
      <c r="K1895" s="26"/>
      <c r="L1895" s="37"/>
      <c r="M1895" s="38"/>
      <c r="N1895" s="45"/>
      <c r="O1895" s="38"/>
    </row>
    <row r="1896" spans="3:15" ht="17" x14ac:dyDescent="0.4">
      <c r="C1896" s="28"/>
      <c r="D1896" s="24"/>
      <c r="K1896" s="26"/>
      <c r="L1896" s="37"/>
      <c r="M1896" s="38"/>
      <c r="N1896" s="45"/>
      <c r="O1896" s="38"/>
    </row>
    <row r="1897" spans="3:15" ht="17" x14ac:dyDescent="0.4">
      <c r="C1897" s="28"/>
      <c r="D1897" s="24"/>
      <c r="K1897" s="26"/>
      <c r="L1897" s="37"/>
      <c r="M1897" s="38"/>
      <c r="N1897" s="45"/>
      <c r="O1897" s="38"/>
    </row>
    <row r="1898" spans="3:15" ht="17" x14ac:dyDescent="0.4">
      <c r="C1898" s="28"/>
      <c r="D1898" s="24"/>
      <c r="K1898" s="26"/>
      <c r="L1898" s="37"/>
      <c r="M1898" s="38"/>
      <c r="N1898" s="45"/>
      <c r="O1898" s="38"/>
    </row>
    <row r="1899" spans="3:15" ht="17" x14ac:dyDescent="0.4">
      <c r="C1899" s="28"/>
      <c r="D1899" s="24"/>
      <c r="K1899" s="26"/>
      <c r="L1899" s="37"/>
      <c r="M1899" s="38"/>
      <c r="N1899" s="45"/>
      <c r="O1899" s="38"/>
    </row>
    <row r="1900" spans="3:15" ht="17" x14ac:dyDescent="0.4">
      <c r="C1900" s="28"/>
      <c r="D1900" s="24"/>
      <c r="K1900" s="26"/>
      <c r="L1900" s="37"/>
      <c r="M1900" s="38"/>
      <c r="N1900" s="45"/>
      <c r="O1900" s="38"/>
    </row>
    <row r="1901" spans="3:15" ht="17" x14ac:dyDescent="0.4">
      <c r="C1901" s="28"/>
      <c r="D1901" s="24"/>
      <c r="K1901" s="26"/>
      <c r="L1901" s="37"/>
      <c r="M1901" s="38"/>
      <c r="N1901" s="45"/>
      <c r="O1901" s="38"/>
    </row>
    <row r="1902" spans="3:15" ht="17" x14ac:dyDescent="0.4">
      <c r="C1902" s="28"/>
      <c r="D1902" s="24"/>
      <c r="K1902" s="26"/>
      <c r="L1902" s="37"/>
      <c r="M1902" s="38"/>
      <c r="N1902" s="45"/>
      <c r="O1902" s="38"/>
    </row>
    <row r="1903" spans="3:15" ht="17" x14ac:dyDescent="0.4">
      <c r="C1903" s="28"/>
      <c r="D1903" s="24"/>
      <c r="K1903" s="26"/>
      <c r="L1903" s="37"/>
      <c r="M1903" s="38"/>
      <c r="N1903" s="45"/>
      <c r="O1903" s="38"/>
    </row>
    <row r="1904" spans="3:15" ht="17" x14ac:dyDescent="0.4">
      <c r="C1904" s="28"/>
      <c r="D1904" s="24"/>
      <c r="K1904" s="26"/>
      <c r="L1904" s="37"/>
      <c r="M1904" s="38"/>
      <c r="N1904" s="45"/>
      <c r="O1904" s="38"/>
    </row>
    <row r="1905" spans="3:15" ht="17" x14ac:dyDescent="0.4">
      <c r="C1905" s="28"/>
      <c r="D1905" s="24"/>
      <c r="K1905" s="26"/>
      <c r="L1905" s="37"/>
      <c r="M1905" s="38"/>
      <c r="N1905" s="45"/>
      <c r="O1905" s="38"/>
    </row>
    <row r="1906" spans="3:15" ht="17" x14ac:dyDescent="0.4">
      <c r="C1906" s="28"/>
      <c r="D1906" s="24"/>
      <c r="K1906" s="26"/>
      <c r="L1906" s="37"/>
      <c r="M1906" s="38"/>
      <c r="N1906" s="45"/>
      <c r="O1906" s="38"/>
    </row>
    <row r="1907" spans="3:15" ht="17" x14ac:dyDescent="0.4">
      <c r="C1907" s="28"/>
      <c r="D1907" s="24"/>
      <c r="K1907" s="26"/>
      <c r="L1907" s="37"/>
      <c r="M1907" s="38"/>
      <c r="N1907" s="45"/>
      <c r="O1907" s="38"/>
    </row>
    <row r="1908" spans="3:15" ht="17" x14ac:dyDescent="0.4">
      <c r="C1908" s="28"/>
      <c r="D1908" s="24"/>
      <c r="K1908" s="26"/>
      <c r="L1908" s="37"/>
      <c r="M1908" s="38"/>
      <c r="N1908" s="45"/>
      <c r="O1908" s="38"/>
    </row>
    <row r="1909" spans="3:15" ht="17" x14ac:dyDescent="0.4">
      <c r="C1909" s="28"/>
      <c r="D1909" s="24"/>
      <c r="K1909" s="26"/>
      <c r="L1909" s="37"/>
      <c r="M1909" s="38"/>
      <c r="N1909" s="45"/>
      <c r="O1909" s="38"/>
    </row>
    <row r="1910" spans="3:15" ht="17" x14ac:dyDescent="0.4">
      <c r="C1910" s="28"/>
      <c r="D1910" s="24"/>
      <c r="K1910" s="26"/>
      <c r="L1910" s="37"/>
      <c r="M1910" s="38"/>
      <c r="N1910" s="45"/>
      <c r="O1910" s="38"/>
    </row>
    <row r="1911" spans="3:15" ht="17" x14ac:dyDescent="0.4">
      <c r="C1911" s="28"/>
      <c r="D1911" s="24"/>
      <c r="K1911" s="26"/>
      <c r="L1911" s="37"/>
      <c r="M1911" s="38"/>
      <c r="N1911" s="45"/>
      <c r="O1911" s="38"/>
    </row>
    <row r="1912" spans="3:15" ht="17" x14ac:dyDescent="0.4">
      <c r="C1912" s="28"/>
      <c r="D1912" s="24"/>
      <c r="K1912" s="26"/>
      <c r="L1912" s="37"/>
      <c r="M1912" s="38"/>
      <c r="N1912" s="45"/>
      <c r="O1912" s="38"/>
    </row>
    <row r="1913" spans="3:15" ht="17" x14ac:dyDescent="0.4">
      <c r="C1913" s="28"/>
      <c r="D1913" s="24"/>
      <c r="K1913" s="26"/>
      <c r="L1913" s="37"/>
      <c r="M1913" s="38"/>
      <c r="N1913" s="45"/>
      <c r="O1913" s="38"/>
    </row>
    <row r="1914" spans="3:15" ht="17" x14ac:dyDescent="0.4">
      <c r="C1914" s="28"/>
      <c r="D1914" s="24"/>
      <c r="K1914" s="26"/>
      <c r="L1914" s="37"/>
      <c r="M1914" s="38"/>
      <c r="N1914" s="45"/>
      <c r="O1914" s="38"/>
    </row>
    <row r="1915" spans="3:15" ht="17" x14ac:dyDescent="0.4">
      <c r="C1915" s="28"/>
      <c r="D1915" s="24"/>
      <c r="K1915" s="26"/>
      <c r="L1915" s="37"/>
      <c r="M1915" s="38"/>
      <c r="N1915" s="45"/>
      <c r="O1915" s="38"/>
    </row>
    <row r="1916" spans="3:15" ht="17" x14ac:dyDescent="0.4">
      <c r="C1916" s="28"/>
      <c r="D1916" s="24"/>
      <c r="K1916" s="26"/>
      <c r="L1916" s="37"/>
      <c r="M1916" s="38"/>
      <c r="N1916" s="45"/>
      <c r="O1916" s="38"/>
    </row>
    <row r="1917" spans="3:15" ht="17" x14ac:dyDescent="0.4">
      <c r="C1917" s="28"/>
      <c r="D1917" s="24"/>
      <c r="K1917" s="26"/>
      <c r="L1917" s="37"/>
      <c r="M1917" s="38"/>
      <c r="N1917" s="45"/>
      <c r="O1917" s="38"/>
    </row>
    <row r="1918" spans="3:15" ht="17" x14ac:dyDescent="0.4">
      <c r="C1918" s="28"/>
      <c r="D1918" s="22"/>
      <c r="K1918" s="26"/>
      <c r="L1918" s="37"/>
      <c r="M1918" s="38"/>
      <c r="N1918" s="45"/>
      <c r="O1918" s="38"/>
    </row>
    <row r="1919" spans="3:15" ht="17" x14ac:dyDescent="0.4">
      <c r="C1919" s="28"/>
      <c r="D1919" s="22"/>
      <c r="K1919" s="26"/>
      <c r="L1919" s="37"/>
      <c r="M1919" s="38"/>
      <c r="N1919" s="45"/>
      <c r="O1919" s="38"/>
    </row>
    <row r="1920" spans="3:15" ht="17" x14ac:dyDescent="0.4">
      <c r="C1920" s="28"/>
      <c r="D1920" s="22"/>
      <c r="K1920" s="26"/>
      <c r="L1920" s="37"/>
      <c r="M1920" s="38"/>
      <c r="N1920" s="45"/>
      <c r="O1920" s="38"/>
    </row>
    <row r="1921" spans="3:15" ht="17" x14ac:dyDescent="0.4">
      <c r="C1921" s="28"/>
      <c r="D1921" s="22"/>
      <c r="K1921" s="26"/>
      <c r="L1921" s="37"/>
      <c r="M1921" s="38"/>
      <c r="N1921" s="45"/>
      <c r="O1921" s="38"/>
    </row>
    <row r="1922" spans="3:15" ht="17" x14ac:dyDescent="0.4">
      <c r="C1922" s="28"/>
      <c r="D1922" s="22"/>
      <c r="K1922" s="26"/>
      <c r="L1922" s="37"/>
      <c r="M1922" s="38"/>
      <c r="N1922" s="45"/>
      <c r="O1922" s="38"/>
    </row>
    <row r="1923" spans="3:15" ht="17" x14ac:dyDescent="0.4">
      <c r="C1923" s="28"/>
      <c r="D1923" s="22"/>
      <c r="K1923" s="26"/>
      <c r="L1923" s="37"/>
      <c r="M1923" s="38"/>
      <c r="N1923" s="45"/>
      <c r="O1923" s="38"/>
    </row>
    <row r="1924" spans="3:15" ht="17" x14ac:dyDescent="0.4">
      <c r="C1924" s="28"/>
      <c r="D1924" s="22"/>
      <c r="K1924" s="26"/>
      <c r="L1924" s="37"/>
      <c r="M1924" s="38"/>
      <c r="N1924" s="45"/>
      <c r="O1924" s="38"/>
    </row>
    <row r="1925" spans="3:15" ht="17" x14ac:dyDescent="0.4">
      <c r="C1925" s="28"/>
      <c r="D1925" s="22"/>
      <c r="K1925" s="26"/>
      <c r="L1925" s="37"/>
      <c r="M1925" s="38"/>
      <c r="N1925" s="45"/>
      <c r="O1925" s="38"/>
    </row>
    <row r="1926" spans="3:15" ht="17" x14ac:dyDescent="0.4">
      <c r="C1926" s="28"/>
      <c r="D1926" s="22"/>
      <c r="K1926" s="26"/>
      <c r="L1926" s="37"/>
      <c r="M1926" s="38"/>
      <c r="N1926" s="45"/>
      <c r="O1926" s="38"/>
    </row>
    <row r="1927" spans="3:15" ht="17" x14ac:dyDescent="0.4">
      <c r="C1927" s="28"/>
      <c r="D1927" s="22"/>
      <c r="K1927" s="26"/>
      <c r="L1927" s="37"/>
      <c r="M1927" s="38"/>
      <c r="N1927" s="45"/>
      <c r="O1927" s="38"/>
    </row>
    <row r="1928" spans="3:15" ht="17" x14ac:dyDescent="0.4">
      <c r="C1928" s="28"/>
      <c r="D1928" s="22"/>
      <c r="K1928" s="26"/>
      <c r="L1928" s="37"/>
      <c r="M1928" s="38"/>
      <c r="N1928" s="45"/>
      <c r="O1928" s="38"/>
    </row>
    <row r="1929" spans="3:15" ht="17" x14ac:dyDescent="0.4">
      <c r="C1929" s="28"/>
      <c r="D1929" s="22"/>
      <c r="K1929" s="26"/>
      <c r="L1929" s="37"/>
      <c r="M1929" s="38"/>
      <c r="N1929" s="45"/>
      <c r="O1929" s="38"/>
    </row>
    <row r="1930" spans="3:15" ht="17" x14ac:dyDescent="0.4">
      <c r="C1930" s="28"/>
      <c r="D1930" s="22"/>
      <c r="K1930" s="26"/>
      <c r="L1930" s="37"/>
      <c r="M1930" s="38"/>
      <c r="N1930" s="45"/>
      <c r="O1930" s="38"/>
    </row>
    <row r="1931" spans="3:15" ht="17" x14ac:dyDescent="0.4">
      <c r="C1931" s="28"/>
      <c r="D1931" s="22"/>
      <c r="K1931" s="26"/>
      <c r="L1931" s="37"/>
      <c r="M1931" s="38"/>
      <c r="N1931" s="45"/>
      <c r="O1931" s="38"/>
    </row>
    <row r="1932" spans="3:15" ht="17" x14ac:dyDescent="0.4">
      <c r="C1932" s="28"/>
      <c r="D1932" s="22"/>
      <c r="K1932" s="26"/>
      <c r="L1932" s="37"/>
      <c r="M1932" s="38"/>
      <c r="N1932" s="45"/>
      <c r="O1932" s="38"/>
    </row>
    <row r="1933" spans="3:15" ht="17" x14ac:dyDescent="0.4">
      <c r="C1933" s="28"/>
      <c r="D1933" s="22"/>
      <c r="K1933" s="26"/>
      <c r="L1933" s="37"/>
      <c r="M1933" s="38"/>
      <c r="N1933" s="45"/>
      <c r="O1933" s="38"/>
    </row>
    <row r="1934" spans="3:15" ht="17" x14ac:dyDescent="0.4">
      <c r="C1934" s="28"/>
      <c r="D1934" s="22"/>
      <c r="K1934" s="26"/>
      <c r="L1934" s="37"/>
      <c r="M1934" s="38"/>
      <c r="N1934" s="45"/>
      <c r="O1934" s="38"/>
    </row>
    <row r="1935" spans="3:15" ht="17" x14ac:dyDescent="0.4">
      <c r="C1935" s="28"/>
      <c r="D1935" s="22"/>
      <c r="K1935" s="26"/>
      <c r="L1935" s="37"/>
      <c r="M1935" s="38"/>
      <c r="N1935" s="45"/>
      <c r="O1935" s="38"/>
    </row>
    <row r="1936" spans="3:15" ht="17" x14ac:dyDescent="0.4">
      <c r="C1936" s="28"/>
      <c r="D1936" s="22"/>
      <c r="K1936" s="26"/>
      <c r="L1936" s="37"/>
      <c r="M1936" s="38"/>
      <c r="N1936" s="45"/>
      <c r="O1936" s="38"/>
    </row>
    <row r="1937" spans="3:15" ht="17" x14ac:dyDescent="0.4">
      <c r="C1937" s="28"/>
      <c r="D1937" s="22"/>
      <c r="K1937" s="26"/>
      <c r="L1937" s="37"/>
      <c r="M1937" s="38"/>
      <c r="N1937" s="45"/>
      <c r="O1937" s="38"/>
    </row>
    <row r="1938" spans="3:15" ht="17" x14ac:dyDescent="0.4">
      <c r="C1938" s="28"/>
      <c r="D1938" s="22"/>
      <c r="K1938" s="26"/>
      <c r="L1938" s="37"/>
      <c r="M1938" s="38"/>
      <c r="N1938" s="45"/>
      <c r="O1938" s="38"/>
    </row>
    <row r="1939" spans="3:15" ht="17" x14ac:dyDescent="0.4">
      <c r="C1939" s="28"/>
      <c r="D1939" s="22"/>
      <c r="K1939" s="26"/>
      <c r="L1939" s="37"/>
      <c r="M1939" s="38"/>
      <c r="N1939" s="45"/>
      <c r="O1939" s="38"/>
    </row>
    <row r="1940" spans="3:15" ht="17" x14ac:dyDescent="0.4">
      <c r="C1940" s="28"/>
      <c r="D1940" s="22"/>
      <c r="K1940" s="26"/>
      <c r="L1940" s="37"/>
      <c r="M1940" s="38"/>
      <c r="N1940" s="45"/>
      <c r="O1940" s="38"/>
    </row>
    <row r="1941" spans="3:15" ht="17" x14ac:dyDescent="0.4">
      <c r="C1941" s="28"/>
      <c r="D1941" s="22"/>
      <c r="K1941" s="26"/>
      <c r="L1941" s="37"/>
      <c r="M1941" s="38"/>
      <c r="N1941" s="45"/>
      <c r="O1941" s="38"/>
    </row>
    <row r="1942" spans="3:15" ht="17" x14ac:dyDescent="0.4">
      <c r="C1942" s="28"/>
      <c r="D1942" s="22"/>
      <c r="K1942" s="26"/>
      <c r="L1942" s="37"/>
      <c r="M1942" s="38"/>
      <c r="N1942" s="45"/>
      <c r="O1942" s="38"/>
    </row>
    <row r="1943" spans="3:15" ht="17" x14ac:dyDescent="0.4">
      <c r="C1943" s="28"/>
      <c r="D1943" s="22"/>
      <c r="K1943" s="26"/>
      <c r="L1943" s="37"/>
      <c r="M1943" s="38"/>
      <c r="N1943" s="45"/>
      <c r="O1943" s="38"/>
    </row>
    <row r="1944" spans="3:15" ht="17" x14ac:dyDescent="0.4">
      <c r="C1944" s="28"/>
      <c r="D1944" s="22"/>
      <c r="K1944" s="26"/>
      <c r="L1944" s="37"/>
      <c r="M1944" s="38"/>
      <c r="N1944" s="45"/>
      <c r="O1944" s="38"/>
    </row>
    <row r="1945" spans="3:15" ht="17" x14ac:dyDescent="0.4">
      <c r="C1945" s="28"/>
      <c r="D1945" s="22"/>
      <c r="K1945" s="26"/>
      <c r="L1945" s="37"/>
      <c r="M1945" s="38"/>
      <c r="N1945" s="45"/>
      <c r="O1945" s="38"/>
    </row>
    <row r="1946" spans="3:15" ht="17" x14ac:dyDescent="0.4">
      <c r="C1946" s="28"/>
      <c r="D1946" s="22"/>
      <c r="K1946" s="26"/>
      <c r="L1946" s="37"/>
      <c r="M1946" s="38"/>
      <c r="N1946" s="45"/>
      <c r="O1946" s="38"/>
    </row>
    <row r="1947" spans="3:15" ht="17" x14ac:dyDescent="0.4">
      <c r="C1947" s="28"/>
      <c r="D1947" s="22"/>
      <c r="K1947" s="26"/>
      <c r="L1947" s="37"/>
      <c r="M1947" s="38"/>
      <c r="N1947" s="45"/>
      <c r="O1947" s="38"/>
    </row>
    <row r="1948" spans="3:15" ht="17" x14ac:dyDescent="0.4">
      <c r="C1948" s="28"/>
      <c r="D1948" s="22"/>
      <c r="K1948" s="26"/>
      <c r="L1948" s="37"/>
      <c r="M1948" s="38"/>
      <c r="N1948" s="45"/>
      <c r="O1948" s="38"/>
    </row>
    <row r="1949" spans="3:15" ht="17" x14ac:dyDescent="0.4">
      <c r="C1949" s="28"/>
      <c r="D1949" s="22"/>
      <c r="K1949" s="26"/>
      <c r="L1949" s="37"/>
      <c r="M1949" s="38"/>
      <c r="N1949" s="45"/>
      <c r="O1949" s="38"/>
    </row>
    <row r="1950" spans="3:15" ht="17" x14ac:dyDescent="0.4">
      <c r="C1950" s="28"/>
      <c r="D1950" s="22"/>
      <c r="K1950" s="26"/>
      <c r="L1950" s="37"/>
      <c r="M1950" s="38"/>
      <c r="N1950" s="45"/>
      <c r="O1950" s="38"/>
    </row>
    <row r="1951" spans="3:15" ht="17" x14ac:dyDescent="0.4">
      <c r="C1951" s="28"/>
      <c r="D1951" s="22"/>
      <c r="K1951" s="26"/>
      <c r="L1951" s="37"/>
      <c r="M1951" s="38"/>
      <c r="N1951" s="45"/>
      <c r="O1951" s="38"/>
    </row>
    <row r="1952" spans="3:15" ht="17" x14ac:dyDescent="0.4">
      <c r="C1952" s="28"/>
      <c r="D1952" s="22"/>
      <c r="K1952" s="26"/>
      <c r="L1952" s="37"/>
      <c r="M1952" s="38"/>
      <c r="N1952" s="45"/>
      <c r="O1952" s="38"/>
    </row>
    <row r="1953" spans="3:15" ht="17" x14ac:dyDescent="0.4">
      <c r="C1953" s="28"/>
      <c r="D1953" s="22"/>
      <c r="K1953" s="26"/>
      <c r="L1953" s="37"/>
      <c r="M1953" s="38"/>
      <c r="N1953" s="45"/>
      <c r="O1953" s="38"/>
    </row>
    <row r="1954" spans="3:15" ht="17" x14ac:dyDescent="0.4">
      <c r="C1954" s="28"/>
      <c r="D1954" s="22"/>
      <c r="K1954" s="26"/>
      <c r="L1954" s="37"/>
      <c r="M1954" s="38"/>
      <c r="N1954" s="45"/>
      <c r="O1954" s="38"/>
    </row>
    <row r="1955" spans="3:15" ht="17" x14ac:dyDescent="0.4">
      <c r="C1955" s="28"/>
      <c r="D1955" s="22"/>
      <c r="K1955" s="26"/>
      <c r="L1955" s="37"/>
      <c r="M1955" s="38"/>
      <c r="N1955" s="45"/>
      <c r="O1955" s="38"/>
    </row>
    <row r="1956" spans="3:15" ht="17" x14ac:dyDescent="0.4">
      <c r="C1956" s="28"/>
      <c r="D1956" s="22"/>
      <c r="K1956" s="26"/>
      <c r="L1956" s="37"/>
      <c r="M1956" s="38"/>
      <c r="N1956" s="45"/>
      <c r="O1956" s="38"/>
    </row>
    <row r="1957" spans="3:15" ht="17" x14ac:dyDescent="0.4">
      <c r="C1957" s="28"/>
      <c r="D1957" s="22"/>
      <c r="K1957" s="26"/>
      <c r="L1957" s="37"/>
      <c r="M1957" s="38"/>
      <c r="N1957" s="45"/>
      <c r="O1957" s="38"/>
    </row>
    <row r="1958" spans="3:15" ht="17" x14ac:dyDescent="0.4">
      <c r="C1958" s="28"/>
      <c r="D1958" s="22"/>
      <c r="K1958" s="26"/>
      <c r="L1958" s="37"/>
      <c r="M1958" s="38"/>
      <c r="N1958" s="45"/>
      <c r="O1958" s="38"/>
    </row>
    <row r="1959" spans="3:15" ht="17" x14ac:dyDescent="0.4">
      <c r="C1959" s="28"/>
      <c r="D1959" s="22"/>
      <c r="K1959" s="26"/>
      <c r="L1959" s="37"/>
      <c r="M1959" s="38"/>
      <c r="N1959" s="45"/>
      <c r="O1959" s="38"/>
    </row>
    <row r="1960" spans="3:15" ht="17" x14ac:dyDescent="0.4">
      <c r="C1960" s="28"/>
      <c r="D1960" s="22"/>
      <c r="K1960" s="26"/>
      <c r="L1960" s="37"/>
      <c r="M1960" s="38"/>
      <c r="N1960" s="45"/>
      <c r="O1960" s="38"/>
    </row>
    <row r="1961" spans="3:15" ht="17" x14ac:dyDescent="0.4">
      <c r="C1961" s="28"/>
      <c r="D1961" s="22"/>
      <c r="K1961" s="26"/>
      <c r="L1961" s="37"/>
      <c r="M1961" s="38"/>
      <c r="N1961" s="45"/>
      <c r="O1961" s="38"/>
    </row>
    <row r="1962" spans="3:15" ht="17" x14ac:dyDescent="0.4">
      <c r="C1962" s="28"/>
      <c r="D1962" s="22"/>
      <c r="K1962" s="26"/>
      <c r="L1962" s="37"/>
      <c r="M1962" s="38"/>
      <c r="N1962" s="45"/>
      <c r="O1962" s="38"/>
    </row>
    <row r="1963" spans="3:15" ht="17" x14ac:dyDescent="0.4">
      <c r="C1963" s="28"/>
      <c r="D1963" s="22"/>
      <c r="K1963" s="26"/>
      <c r="L1963" s="37"/>
      <c r="M1963" s="38"/>
      <c r="N1963" s="45"/>
      <c r="O1963" s="38"/>
    </row>
    <row r="1964" spans="3:15" ht="17" x14ac:dyDescent="0.4">
      <c r="C1964" s="28"/>
      <c r="D1964" s="22"/>
      <c r="K1964" s="26"/>
      <c r="L1964" s="37"/>
      <c r="M1964" s="38"/>
      <c r="N1964" s="45"/>
      <c r="O1964" s="38"/>
    </row>
    <row r="1965" spans="3:15" ht="17" x14ac:dyDescent="0.4">
      <c r="C1965" s="28"/>
      <c r="D1965" s="22"/>
      <c r="K1965" s="26"/>
      <c r="L1965" s="37"/>
      <c r="M1965" s="38"/>
      <c r="N1965" s="45"/>
      <c r="O1965" s="38"/>
    </row>
    <row r="1966" spans="3:15" ht="17" x14ac:dyDescent="0.4">
      <c r="C1966" s="28"/>
      <c r="D1966" s="22"/>
      <c r="K1966" s="26"/>
      <c r="L1966" s="37"/>
      <c r="M1966" s="38"/>
      <c r="N1966" s="45"/>
      <c r="O1966" s="38"/>
    </row>
    <row r="1967" spans="3:15" ht="17" x14ac:dyDescent="0.4">
      <c r="C1967" s="28"/>
      <c r="D1967" s="22"/>
      <c r="K1967" s="26"/>
      <c r="L1967" s="37"/>
      <c r="M1967" s="38"/>
      <c r="N1967" s="45"/>
      <c r="O1967" s="38"/>
    </row>
    <row r="1968" spans="3:15" ht="17" x14ac:dyDescent="0.4">
      <c r="C1968" s="28"/>
      <c r="D1968" s="22"/>
      <c r="K1968" s="26"/>
      <c r="L1968" s="37"/>
      <c r="M1968" s="38"/>
      <c r="N1968" s="45"/>
      <c r="O1968" s="38"/>
    </row>
    <row r="1969" spans="3:15" ht="17" x14ac:dyDescent="0.4">
      <c r="C1969" s="28"/>
      <c r="D1969" s="22"/>
      <c r="K1969" s="26"/>
      <c r="L1969" s="37"/>
      <c r="M1969" s="38"/>
      <c r="N1969" s="45"/>
      <c r="O1969" s="38"/>
    </row>
    <row r="1970" spans="3:15" ht="17" x14ac:dyDescent="0.4">
      <c r="C1970" s="28"/>
      <c r="D1970" s="22"/>
      <c r="K1970" s="26"/>
      <c r="L1970" s="37"/>
      <c r="M1970" s="38"/>
      <c r="N1970" s="45"/>
      <c r="O1970" s="38"/>
    </row>
    <row r="1971" spans="3:15" ht="17" x14ac:dyDescent="0.4">
      <c r="C1971" s="28"/>
      <c r="D1971" s="22"/>
      <c r="K1971" s="26"/>
      <c r="L1971" s="37"/>
      <c r="M1971" s="38"/>
      <c r="N1971" s="45"/>
      <c r="O1971" s="38"/>
    </row>
    <row r="1972" spans="3:15" ht="17" x14ac:dyDescent="0.4">
      <c r="C1972" s="28"/>
      <c r="D1972" s="22"/>
      <c r="K1972" s="26"/>
      <c r="L1972" s="37"/>
      <c r="M1972" s="38"/>
      <c r="N1972" s="45"/>
      <c r="O1972" s="38"/>
    </row>
    <row r="1973" spans="3:15" ht="17" x14ac:dyDescent="0.4">
      <c r="C1973" s="28"/>
      <c r="D1973" s="22"/>
      <c r="K1973" s="26"/>
      <c r="L1973" s="37"/>
      <c r="M1973" s="38"/>
      <c r="N1973" s="45"/>
      <c r="O1973" s="38"/>
    </row>
    <row r="1974" spans="3:15" ht="17" x14ac:dyDescent="0.4">
      <c r="C1974" s="28"/>
      <c r="D1974" s="22"/>
      <c r="K1974" s="26"/>
      <c r="L1974" s="37"/>
      <c r="M1974" s="38"/>
      <c r="N1974" s="45"/>
      <c r="O1974" s="38"/>
    </row>
    <row r="1975" spans="3:15" ht="17" x14ac:dyDescent="0.4">
      <c r="C1975" s="28"/>
      <c r="D1975" s="22"/>
      <c r="K1975" s="26"/>
      <c r="L1975" s="37"/>
      <c r="M1975" s="38"/>
      <c r="N1975" s="45"/>
      <c r="O1975" s="38"/>
    </row>
    <row r="1976" spans="3:15" ht="17" x14ac:dyDescent="0.4">
      <c r="C1976" s="28"/>
      <c r="D1976" s="22"/>
      <c r="K1976" s="26"/>
      <c r="L1976" s="37"/>
      <c r="M1976" s="38"/>
      <c r="N1976" s="45"/>
      <c r="O1976" s="38"/>
    </row>
    <row r="1977" spans="3:15" ht="17" x14ac:dyDescent="0.4">
      <c r="C1977" s="28"/>
      <c r="D1977" s="22"/>
      <c r="K1977" s="26"/>
      <c r="L1977" s="37"/>
      <c r="M1977" s="38"/>
      <c r="N1977" s="45"/>
      <c r="O1977" s="38"/>
    </row>
    <row r="1978" spans="3:15" ht="17" x14ac:dyDescent="0.4">
      <c r="C1978" s="28"/>
      <c r="D1978" s="22"/>
      <c r="K1978" s="26"/>
      <c r="L1978" s="37"/>
      <c r="M1978" s="38"/>
      <c r="N1978" s="45"/>
      <c r="O1978" s="38"/>
    </row>
    <row r="1979" spans="3:15" ht="17" x14ac:dyDescent="0.4">
      <c r="C1979" s="28"/>
      <c r="D1979" s="22"/>
      <c r="K1979" s="26"/>
      <c r="L1979" s="37"/>
      <c r="M1979" s="38"/>
      <c r="N1979" s="45"/>
      <c r="O1979" s="38"/>
    </row>
    <row r="1980" spans="3:15" ht="17" x14ac:dyDescent="0.4">
      <c r="C1980" s="28"/>
      <c r="D1980" s="22"/>
      <c r="K1980" s="26"/>
      <c r="L1980" s="37"/>
      <c r="M1980" s="38"/>
      <c r="N1980" s="45"/>
      <c r="O1980" s="38"/>
    </row>
    <row r="1981" spans="3:15" ht="17" x14ac:dyDescent="0.4">
      <c r="C1981" s="28"/>
      <c r="D1981" s="22"/>
      <c r="K1981" s="26"/>
      <c r="L1981" s="37"/>
      <c r="M1981" s="38"/>
      <c r="N1981" s="45"/>
      <c r="O1981" s="38"/>
    </row>
    <row r="1982" spans="3:15" ht="17" x14ac:dyDescent="0.4">
      <c r="C1982" s="28"/>
      <c r="D1982" s="22"/>
      <c r="K1982" s="26"/>
      <c r="L1982" s="37"/>
      <c r="M1982" s="38"/>
      <c r="N1982" s="45"/>
      <c r="O1982" s="38"/>
    </row>
    <row r="1983" spans="3:15" ht="17" x14ac:dyDescent="0.4">
      <c r="C1983" s="28"/>
      <c r="D1983" s="22"/>
      <c r="K1983" s="26"/>
      <c r="L1983" s="37"/>
      <c r="M1983" s="38"/>
      <c r="N1983" s="45"/>
      <c r="O1983" s="38"/>
    </row>
    <row r="1984" spans="3:15" ht="17" x14ac:dyDescent="0.4">
      <c r="C1984" s="28"/>
      <c r="D1984" s="22"/>
      <c r="K1984" s="26"/>
      <c r="L1984" s="37"/>
      <c r="M1984" s="38"/>
      <c r="N1984" s="45"/>
      <c r="O1984" s="38"/>
    </row>
    <row r="1985" spans="3:15" ht="17" x14ac:dyDescent="0.4">
      <c r="C1985" s="28"/>
      <c r="D1985" s="22"/>
      <c r="K1985" s="26"/>
      <c r="L1985" s="37"/>
      <c r="M1985" s="38"/>
      <c r="N1985" s="45"/>
      <c r="O1985" s="38"/>
    </row>
    <row r="1986" spans="3:15" ht="17" x14ac:dyDescent="0.4">
      <c r="C1986" s="28"/>
      <c r="D1986" s="22"/>
      <c r="K1986" s="26"/>
      <c r="L1986" s="37"/>
      <c r="M1986" s="38"/>
      <c r="N1986" s="45"/>
      <c r="O1986" s="38"/>
    </row>
    <row r="1987" spans="3:15" ht="17" x14ac:dyDescent="0.4">
      <c r="C1987" s="28"/>
      <c r="D1987" s="22"/>
      <c r="K1987" s="26"/>
      <c r="L1987" s="37"/>
      <c r="M1987" s="38"/>
      <c r="N1987" s="45"/>
      <c r="O1987" s="38"/>
    </row>
    <row r="1988" spans="3:15" ht="17" x14ac:dyDescent="0.4">
      <c r="C1988" s="28"/>
      <c r="D1988" s="22"/>
      <c r="K1988" s="26"/>
      <c r="L1988" s="37"/>
      <c r="M1988" s="38"/>
      <c r="N1988" s="45"/>
      <c r="O1988" s="38"/>
    </row>
    <row r="1989" spans="3:15" ht="17" x14ac:dyDescent="0.4">
      <c r="C1989" s="28"/>
      <c r="D1989" s="22"/>
      <c r="K1989" s="26"/>
      <c r="L1989" s="37"/>
      <c r="M1989" s="38"/>
      <c r="N1989" s="45"/>
      <c r="O1989" s="38"/>
    </row>
    <row r="1990" spans="3:15" ht="17" x14ac:dyDescent="0.4">
      <c r="C1990" s="28"/>
      <c r="D1990" s="22"/>
      <c r="K1990" s="26"/>
      <c r="L1990" s="37"/>
      <c r="M1990" s="38"/>
      <c r="N1990" s="45"/>
      <c r="O1990" s="38"/>
    </row>
    <row r="1991" spans="3:15" ht="17" x14ac:dyDescent="0.4">
      <c r="C1991" s="28"/>
      <c r="D1991" s="22"/>
      <c r="K1991" s="26"/>
      <c r="L1991" s="37"/>
      <c r="M1991" s="38"/>
      <c r="N1991" s="45"/>
      <c r="O1991" s="38"/>
    </row>
    <row r="1992" spans="3:15" ht="17" x14ac:dyDescent="0.4">
      <c r="C1992" s="28"/>
      <c r="D1992" s="22"/>
      <c r="K1992" s="26"/>
      <c r="L1992" s="37"/>
      <c r="M1992" s="38"/>
      <c r="N1992" s="45"/>
      <c r="O1992" s="38"/>
    </row>
    <row r="1993" spans="3:15" ht="17" x14ac:dyDescent="0.4">
      <c r="C1993" s="28"/>
      <c r="D1993" s="22"/>
      <c r="K1993" s="26"/>
      <c r="L1993" s="37"/>
      <c r="M1993" s="38"/>
      <c r="N1993" s="45"/>
      <c r="O1993" s="38"/>
    </row>
    <row r="1994" spans="3:15" ht="17" x14ac:dyDescent="0.4">
      <c r="C1994" s="28"/>
      <c r="D1994" s="22"/>
      <c r="K1994" s="26"/>
      <c r="L1994" s="37"/>
      <c r="M1994" s="38"/>
      <c r="N1994" s="45"/>
      <c r="O1994" s="38"/>
    </row>
    <row r="1995" spans="3:15" ht="17" x14ac:dyDescent="0.4">
      <c r="C1995" s="28"/>
      <c r="D1995" s="22"/>
      <c r="K1995" s="26"/>
      <c r="L1995" s="37"/>
      <c r="M1995" s="38"/>
      <c r="N1995" s="45"/>
      <c r="O1995" s="38"/>
    </row>
    <row r="1996" spans="3:15" ht="17" x14ac:dyDescent="0.4">
      <c r="C1996" s="28"/>
      <c r="D1996" s="22"/>
      <c r="K1996" s="26"/>
      <c r="L1996" s="37"/>
      <c r="M1996" s="38"/>
      <c r="N1996" s="45"/>
      <c r="O1996" s="38"/>
    </row>
    <row r="1997" spans="3:15" ht="17" x14ac:dyDescent="0.4">
      <c r="C1997" s="28"/>
      <c r="D1997" s="22"/>
      <c r="K1997" s="26"/>
      <c r="L1997" s="37"/>
      <c r="M1997" s="38"/>
      <c r="N1997" s="45"/>
      <c r="O1997" s="38"/>
    </row>
    <row r="1998" spans="3:15" ht="17" x14ac:dyDescent="0.4">
      <c r="C1998" s="28"/>
      <c r="D1998" s="22"/>
      <c r="K1998" s="26"/>
      <c r="L1998" s="37"/>
      <c r="M1998" s="38"/>
      <c r="N1998" s="45"/>
      <c r="O1998" s="38"/>
    </row>
    <row r="1999" spans="3:15" ht="17" x14ac:dyDescent="0.4">
      <c r="C1999" s="28"/>
      <c r="D1999" s="22"/>
      <c r="K1999" s="26"/>
      <c r="L1999" s="37"/>
      <c r="M1999" s="38"/>
      <c r="N1999" s="45"/>
      <c r="O1999" s="38"/>
    </row>
    <row r="2000" spans="3:15" ht="17" x14ac:dyDescent="0.4">
      <c r="C2000" s="28"/>
      <c r="D2000" s="22"/>
      <c r="K2000" s="26"/>
      <c r="L2000" s="37"/>
      <c r="M2000" s="38"/>
      <c r="N2000" s="45"/>
      <c r="O2000" s="38"/>
    </row>
    <row r="2001" spans="3:15" ht="17" x14ac:dyDescent="0.4">
      <c r="C2001" s="28"/>
      <c r="D2001" s="22"/>
      <c r="K2001" s="26"/>
      <c r="L2001" s="37"/>
      <c r="M2001" s="38"/>
      <c r="N2001" s="45"/>
      <c r="O2001" s="38"/>
    </row>
    <row r="2002" spans="3:15" ht="17" x14ac:dyDescent="0.4">
      <c r="C2002" s="28"/>
      <c r="D2002" s="22"/>
      <c r="K2002" s="26"/>
      <c r="L2002" s="37"/>
      <c r="M2002" s="38"/>
      <c r="N2002" s="45"/>
      <c r="O2002" s="38"/>
    </row>
    <row r="2003" spans="3:15" ht="17" x14ac:dyDescent="0.4">
      <c r="C2003" s="28"/>
      <c r="D2003" s="22"/>
      <c r="K2003" s="26"/>
      <c r="L2003" s="37"/>
      <c r="M2003" s="38"/>
      <c r="N2003" s="45"/>
      <c r="O2003" s="38"/>
    </row>
    <row r="2004" spans="3:15" ht="17" x14ac:dyDescent="0.4">
      <c r="C2004" s="28"/>
      <c r="D2004" s="22"/>
      <c r="K2004" s="26"/>
      <c r="L2004" s="37"/>
      <c r="M2004" s="38"/>
      <c r="N2004" s="45"/>
      <c r="O2004" s="38"/>
    </row>
    <row r="2005" spans="3:15" ht="17" x14ac:dyDescent="0.4">
      <c r="C2005" s="28"/>
      <c r="D2005" s="22"/>
      <c r="K2005" s="26"/>
      <c r="L2005" s="37"/>
      <c r="M2005" s="38"/>
      <c r="N2005" s="45"/>
      <c r="O2005" s="38"/>
    </row>
    <row r="2006" spans="3:15" ht="17" x14ac:dyDescent="0.4">
      <c r="C2006" s="28"/>
      <c r="D2006" s="22"/>
      <c r="K2006" s="26"/>
      <c r="L2006" s="37"/>
      <c r="M2006" s="38"/>
      <c r="N2006" s="45"/>
      <c r="O2006" s="38"/>
    </row>
    <row r="2007" spans="3:15" ht="17" x14ac:dyDescent="0.4">
      <c r="C2007" s="28"/>
      <c r="D2007" s="22"/>
      <c r="K2007" s="26"/>
      <c r="L2007" s="37"/>
      <c r="M2007" s="38"/>
      <c r="N2007" s="45"/>
      <c r="O2007" s="38"/>
    </row>
    <row r="2008" spans="3:15" ht="17" x14ac:dyDescent="0.4">
      <c r="C2008" s="28"/>
      <c r="D2008" s="22"/>
      <c r="K2008" s="26"/>
      <c r="L2008" s="37"/>
      <c r="M2008" s="38"/>
      <c r="N2008" s="45"/>
      <c r="O2008" s="38"/>
    </row>
    <row r="2009" spans="3:15" ht="17" x14ac:dyDescent="0.4">
      <c r="C2009" s="28"/>
      <c r="D2009" s="22"/>
      <c r="K2009" s="26"/>
      <c r="L2009" s="37"/>
      <c r="M2009" s="38"/>
      <c r="N2009" s="45"/>
      <c r="O2009" s="38"/>
    </row>
    <row r="2010" spans="3:15" ht="17" x14ac:dyDescent="0.4">
      <c r="C2010" s="28"/>
      <c r="D2010" s="22"/>
      <c r="K2010" s="26"/>
      <c r="L2010" s="37"/>
      <c r="M2010" s="38"/>
      <c r="N2010" s="45"/>
      <c r="O2010" s="38"/>
    </row>
    <row r="2011" spans="3:15" ht="17" x14ac:dyDescent="0.4">
      <c r="C2011" s="28"/>
      <c r="D2011" s="22"/>
      <c r="K2011" s="26"/>
      <c r="L2011" s="37"/>
      <c r="M2011" s="38"/>
      <c r="N2011" s="45"/>
      <c r="O2011" s="38"/>
    </row>
    <row r="2012" spans="3:15" ht="17" x14ac:dyDescent="0.4">
      <c r="C2012" s="28"/>
      <c r="D2012" s="22"/>
      <c r="K2012" s="26"/>
      <c r="L2012" s="37"/>
      <c r="M2012" s="38"/>
      <c r="N2012" s="45"/>
      <c r="O2012" s="38"/>
    </row>
    <row r="2013" spans="3:15" ht="17" x14ac:dyDescent="0.4">
      <c r="C2013" s="28"/>
      <c r="D2013" s="22"/>
      <c r="K2013" s="26"/>
      <c r="L2013" s="37"/>
      <c r="M2013" s="38"/>
      <c r="N2013" s="45"/>
      <c r="O2013" s="38"/>
    </row>
    <row r="2014" spans="3:15" ht="17" x14ac:dyDescent="0.4">
      <c r="C2014" s="28"/>
      <c r="D2014" s="22"/>
      <c r="K2014" s="26"/>
      <c r="L2014" s="37"/>
      <c r="M2014" s="38"/>
      <c r="N2014" s="45"/>
      <c r="O2014" s="38"/>
    </row>
    <row r="2015" spans="3:15" ht="17" x14ac:dyDescent="0.4">
      <c r="C2015" s="28"/>
      <c r="D2015" s="22"/>
      <c r="K2015" s="26"/>
      <c r="L2015" s="37"/>
      <c r="M2015" s="38"/>
      <c r="N2015" s="45"/>
      <c r="O2015" s="38"/>
    </row>
    <row r="2016" spans="3:15" ht="17" x14ac:dyDescent="0.4">
      <c r="C2016" s="28"/>
      <c r="D2016" s="22"/>
      <c r="K2016" s="26"/>
      <c r="L2016" s="37"/>
      <c r="M2016" s="38"/>
      <c r="N2016" s="45"/>
      <c r="O2016" s="38"/>
    </row>
    <row r="2017" spans="3:15" ht="17" x14ac:dyDescent="0.4">
      <c r="C2017" s="28"/>
      <c r="D2017" s="22"/>
      <c r="K2017" s="26"/>
      <c r="L2017" s="37"/>
      <c r="M2017" s="38"/>
      <c r="N2017" s="45"/>
      <c r="O2017" s="38"/>
    </row>
    <row r="2018" spans="3:15" ht="17" x14ac:dyDescent="0.4">
      <c r="C2018" s="28"/>
      <c r="D2018" s="22"/>
      <c r="K2018" s="26"/>
      <c r="L2018" s="37"/>
      <c r="M2018" s="38"/>
      <c r="N2018" s="45"/>
      <c r="O2018" s="38"/>
    </row>
    <row r="2019" spans="3:15" ht="17" x14ac:dyDescent="0.4">
      <c r="C2019" s="28"/>
      <c r="D2019" s="22"/>
      <c r="K2019" s="26"/>
      <c r="L2019" s="37"/>
      <c r="M2019" s="38"/>
      <c r="N2019" s="45"/>
      <c r="O2019" s="38"/>
    </row>
    <row r="2020" spans="3:15" ht="17" x14ac:dyDescent="0.4">
      <c r="C2020" s="28"/>
      <c r="D2020" s="22"/>
      <c r="K2020" s="26"/>
      <c r="L2020" s="37"/>
      <c r="M2020" s="38"/>
      <c r="N2020" s="45"/>
      <c r="O2020" s="38"/>
    </row>
    <row r="2021" spans="3:15" ht="17" x14ac:dyDescent="0.4">
      <c r="C2021" s="28"/>
      <c r="D2021" s="22"/>
      <c r="K2021" s="26"/>
      <c r="L2021" s="37"/>
      <c r="M2021" s="38"/>
      <c r="N2021" s="45"/>
      <c r="O2021" s="38"/>
    </row>
    <row r="2022" spans="3:15" ht="17" x14ac:dyDescent="0.4">
      <c r="C2022" s="28"/>
      <c r="D2022" s="22"/>
      <c r="K2022" s="26"/>
      <c r="L2022" s="37"/>
      <c r="M2022" s="38"/>
      <c r="N2022" s="45"/>
      <c r="O2022" s="38"/>
    </row>
    <row r="2023" spans="3:15" ht="17" x14ac:dyDescent="0.4">
      <c r="C2023" s="28"/>
      <c r="D2023" s="22"/>
      <c r="K2023" s="26"/>
      <c r="L2023" s="37"/>
      <c r="M2023" s="38"/>
      <c r="N2023" s="45"/>
      <c r="O2023" s="38"/>
    </row>
    <row r="2024" spans="3:15" ht="17" x14ac:dyDescent="0.4">
      <c r="C2024" s="28"/>
      <c r="D2024" s="22"/>
      <c r="K2024" s="26"/>
      <c r="L2024" s="37"/>
      <c r="M2024" s="38"/>
      <c r="N2024" s="45"/>
      <c r="O2024" s="38"/>
    </row>
    <row r="2025" spans="3:15" ht="17" x14ac:dyDescent="0.4">
      <c r="C2025" s="28"/>
      <c r="D2025" s="22"/>
      <c r="K2025" s="26"/>
      <c r="L2025" s="37"/>
      <c r="M2025" s="38"/>
      <c r="N2025" s="45"/>
      <c r="O2025" s="38"/>
    </row>
    <row r="2026" spans="3:15" ht="17" x14ac:dyDescent="0.4">
      <c r="C2026" s="28"/>
      <c r="D2026" s="22"/>
      <c r="K2026" s="26"/>
      <c r="L2026" s="37"/>
      <c r="M2026" s="38"/>
      <c r="N2026" s="45"/>
      <c r="O2026" s="38"/>
    </row>
    <row r="2027" spans="3:15" ht="17" x14ac:dyDescent="0.4">
      <c r="C2027" s="28"/>
      <c r="D2027" s="22"/>
      <c r="K2027" s="26"/>
      <c r="L2027" s="37"/>
      <c r="M2027" s="38"/>
      <c r="N2027" s="45"/>
      <c r="O2027" s="38"/>
    </row>
    <row r="2028" spans="3:15" ht="17" x14ac:dyDescent="0.4">
      <c r="C2028" s="28"/>
      <c r="D2028" s="22"/>
      <c r="K2028" s="26"/>
      <c r="L2028" s="37"/>
      <c r="M2028" s="38"/>
      <c r="N2028" s="45"/>
      <c r="O2028" s="38"/>
    </row>
    <row r="2029" spans="3:15" ht="17" x14ac:dyDescent="0.4">
      <c r="C2029" s="28"/>
      <c r="D2029" s="22"/>
      <c r="K2029" s="26"/>
      <c r="L2029" s="37"/>
      <c r="M2029" s="38"/>
      <c r="N2029" s="45"/>
      <c r="O2029" s="38"/>
    </row>
    <row r="2030" spans="3:15" ht="17" x14ac:dyDescent="0.4">
      <c r="C2030" s="28"/>
      <c r="D2030" s="22"/>
      <c r="K2030" s="26"/>
      <c r="L2030" s="37"/>
      <c r="M2030" s="38"/>
      <c r="N2030" s="45"/>
      <c r="O2030" s="38"/>
    </row>
    <row r="2031" spans="3:15" ht="17" x14ac:dyDescent="0.4">
      <c r="C2031" s="28"/>
      <c r="D2031" s="22"/>
      <c r="K2031" s="26"/>
      <c r="L2031" s="37"/>
      <c r="M2031" s="38"/>
      <c r="N2031" s="45"/>
      <c r="O2031" s="38"/>
    </row>
    <row r="2032" spans="3:15" ht="17" x14ac:dyDescent="0.4">
      <c r="C2032" s="28"/>
      <c r="D2032" s="22"/>
      <c r="K2032" s="26"/>
      <c r="L2032" s="37"/>
      <c r="M2032" s="38"/>
      <c r="N2032" s="45"/>
      <c r="O2032" s="38"/>
    </row>
    <row r="2033" spans="3:15" ht="17" x14ac:dyDescent="0.4">
      <c r="C2033" s="28"/>
      <c r="D2033" s="22"/>
      <c r="K2033" s="26"/>
      <c r="L2033" s="37"/>
      <c r="M2033" s="38"/>
      <c r="N2033" s="45"/>
      <c r="O2033" s="38"/>
    </row>
    <row r="2034" spans="3:15" ht="17" x14ac:dyDescent="0.4">
      <c r="C2034" s="28"/>
      <c r="D2034" s="22"/>
      <c r="K2034" s="26"/>
      <c r="L2034" s="37"/>
      <c r="M2034" s="38"/>
      <c r="N2034" s="45"/>
      <c r="O2034" s="38"/>
    </row>
    <row r="2035" spans="3:15" ht="17" x14ac:dyDescent="0.4">
      <c r="C2035" s="28"/>
      <c r="D2035" s="22"/>
      <c r="K2035" s="26"/>
      <c r="L2035" s="37"/>
      <c r="M2035" s="38"/>
      <c r="N2035" s="45"/>
      <c r="O2035" s="38"/>
    </row>
    <row r="2036" spans="3:15" ht="17" x14ac:dyDescent="0.4">
      <c r="C2036" s="28"/>
      <c r="D2036" s="22"/>
      <c r="K2036" s="26"/>
      <c r="L2036" s="37"/>
      <c r="M2036" s="38"/>
      <c r="N2036" s="45"/>
      <c r="O2036" s="38"/>
    </row>
    <row r="2037" spans="3:15" ht="17" x14ac:dyDescent="0.4">
      <c r="C2037" s="28"/>
      <c r="D2037" s="22"/>
      <c r="K2037" s="26"/>
      <c r="L2037" s="37"/>
      <c r="M2037" s="38"/>
      <c r="N2037" s="45"/>
      <c r="O2037" s="38"/>
    </row>
    <row r="2038" spans="3:15" ht="17" x14ac:dyDescent="0.4">
      <c r="C2038" s="28"/>
      <c r="D2038" s="22"/>
      <c r="K2038" s="26"/>
      <c r="L2038" s="37"/>
      <c r="M2038" s="38"/>
      <c r="N2038" s="45"/>
      <c r="O2038" s="38"/>
    </row>
    <row r="2039" spans="3:15" ht="17" x14ac:dyDescent="0.4">
      <c r="C2039" s="28"/>
      <c r="D2039" s="22"/>
      <c r="K2039" s="26"/>
      <c r="L2039" s="37"/>
      <c r="M2039" s="38"/>
      <c r="N2039" s="45"/>
      <c r="O2039" s="38"/>
    </row>
    <row r="2040" spans="3:15" ht="17" x14ac:dyDescent="0.4">
      <c r="C2040" s="28"/>
      <c r="D2040" s="22"/>
      <c r="K2040" s="26"/>
      <c r="L2040" s="37"/>
      <c r="M2040" s="38"/>
      <c r="N2040" s="45"/>
      <c r="O2040" s="38"/>
    </row>
    <row r="2041" spans="3:15" ht="17" x14ac:dyDescent="0.4">
      <c r="C2041" s="28"/>
      <c r="D2041" s="22"/>
      <c r="K2041" s="26"/>
      <c r="L2041" s="37"/>
      <c r="M2041" s="38"/>
      <c r="N2041" s="45"/>
      <c r="O2041" s="38"/>
    </row>
    <row r="2042" spans="3:15" ht="17" x14ac:dyDescent="0.4">
      <c r="C2042" s="28"/>
      <c r="D2042" s="22"/>
      <c r="K2042" s="26"/>
      <c r="L2042" s="37"/>
      <c r="M2042" s="38"/>
      <c r="N2042" s="45"/>
      <c r="O2042" s="38"/>
    </row>
    <row r="2043" spans="3:15" ht="17" x14ac:dyDescent="0.4">
      <c r="C2043" s="28"/>
      <c r="D2043" s="22"/>
      <c r="K2043" s="26"/>
      <c r="L2043" s="37"/>
      <c r="M2043" s="38"/>
      <c r="N2043" s="45"/>
      <c r="O2043" s="38"/>
    </row>
    <row r="2044" spans="3:15" ht="17" x14ac:dyDescent="0.4">
      <c r="C2044" s="28"/>
      <c r="D2044" s="22"/>
      <c r="K2044" s="26"/>
      <c r="L2044" s="37"/>
      <c r="M2044" s="38"/>
      <c r="N2044" s="45"/>
      <c r="O2044" s="38"/>
    </row>
    <row r="2045" spans="3:15" ht="17" x14ac:dyDescent="0.4">
      <c r="C2045" s="28"/>
      <c r="D2045" s="22"/>
      <c r="K2045" s="26"/>
      <c r="L2045" s="37"/>
      <c r="M2045" s="38"/>
      <c r="N2045" s="45"/>
      <c r="O2045" s="38"/>
    </row>
    <row r="2046" spans="3:15" ht="17" x14ac:dyDescent="0.4">
      <c r="C2046" s="28"/>
      <c r="D2046" s="22"/>
      <c r="K2046" s="26"/>
      <c r="L2046" s="37"/>
      <c r="M2046" s="38"/>
      <c r="N2046" s="45"/>
      <c r="O2046" s="38"/>
    </row>
    <row r="2047" spans="3:15" ht="17" x14ac:dyDescent="0.4">
      <c r="C2047" s="28"/>
      <c r="D2047" s="22"/>
      <c r="K2047" s="26"/>
      <c r="L2047" s="37"/>
      <c r="M2047" s="38"/>
      <c r="N2047" s="45"/>
      <c r="O2047" s="38"/>
    </row>
    <row r="2048" spans="3:15" ht="17" x14ac:dyDescent="0.4">
      <c r="C2048" s="28"/>
      <c r="D2048" s="22"/>
      <c r="K2048" s="26"/>
      <c r="L2048" s="37"/>
      <c r="M2048" s="38"/>
      <c r="N2048" s="45"/>
      <c r="O2048" s="38"/>
    </row>
    <row r="2049" spans="3:15" ht="17" x14ac:dyDescent="0.4">
      <c r="C2049" s="28"/>
      <c r="D2049" s="22"/>
      <c r="K2049" s="26"/>
      <c r="L2049" s="37"/>
      <c r="M2049" s="38"/>
      <c r="N2049" s="45"/>
      <c r="O2049" s="38"/>
    </row>
    <row r="2050" spans="3:15" ht="17" x14ac:dyDescent="0.4">
      <c r="C2050" s="28"/>
      <c r="D2050" s="22"/>
      <c r="K2050" s="26"/>
      <c r="L2050" s="37"/>
      <c r="M2050" s="38"/>
      <c r="N2050" s="45"/>
      <c r="O2050" s="38"/>
    </row>
    <row r="2051" spans="3:15" ht="17" x14ac:dyDescent="0.4">
      <c r="C2051" s="28"/>
      <c r="D2051" s="22"/>
      <c r="K2051" s="26"/>
      <c r="L2051" s="37"/>
      <c r="M2051" s="38"/>
      <c r="N2051" s="45"/>
      <c r="O2051" s="38"/>
    </row>
    <row r="2052" spans="3:15" ht="17" x14ac:dyDescent="0.4">
      <c r="C2052" s="28"/>
      <c r="D2052" s="22"/>
      <c r="K2052" s="26"/>
      <c r="L2052" s="37"/>
      <c r="M2052" s="38"/>
      <c r="N2052" s="45"/>
      <c r="O2052" s="38"/>
    </row>
    <row r="2053" spans="3:15" ht="17" x14ac:dyDescent="0.4">
      <c r="C2053" s="28"/>
      <c r="D2053" s="22"/>
      <c r="K2053" s="26"/>
      <c r="L2053" s="37"/>
      <c r="M2053" s="38"/>
      <c r="N2053" s="45"/>
      <c r="O2053" s="38"/>
    </row>
    <row r="2054" spans="3:15" ht="17" x14ac:dyDescent="0.4">
      <c r="C2054" s="28"/>
      <c r="D2054" s="22"/>
      <c r="K2054" s="26"/>
      <c r="L2054" s="37"/>
      <c r="M2054" s="38"/>
      <c r="N2054" s="45"/>
      <c r="O2054" s="38"/>
    </row>
    <row r="2055" spans="3:15" ht="17" x14ac:dyDescent="0.4">
      <c r="C2055" s="28"/>
      <c r="D2055" s="22"/>
      <c r="K2055" s="26"/>
      <c r="L2055" s="37"/>
      <c r="M2055" s="38"/>
      <c r="N2055" s="45"/>
      <c r="O2055" s="38"/>
    </row>
    <row r="2056" spans="3:15" ht="17" x14ac:dyDescent="0.4">
      <c r="C2056" s="28"/>
      <c r="D2056" s="22"/>
      <c r="K2056" s="26"/>
      <c r="L2056" s="37"/>
      <c r="M2056" s="38"/>
      <c r="N2056" s="45"/>
      <c r="O2056" s="38"/>
    </row>
    <row r="2057" spans="3:15" ht="17" x14ac:dyDescent="0.4">
      <c r="C2057" s="28"/>
      <c r="D2057" s="22"/>
      <c r="K2057" s="26"/>
      <c r="L2057" s="37"/>
      <c r="M2057" s="38"/>
      <c r="N2057" s="45"/>
      <c r="O2057" s="38"/>
    </row>
    <row r="2058" spans="3:15" ht="17" x14ac:dyDescent="0.4">
      <c r="C2058" s="28"/>
      <c r="D2058" s="22"/>
      <c r="K2058" s="26"/>
      <c r="L2058" s="37"/>
      <c r="M2058" s="38"/>
      <c r="N2058" s="45"/>
      <c r="O2058" s="38"/>
    </row>
    <row r="2059" spans="3:15" ht="17" x14ac:dyDescent="0.4">
      <c r="C2059" s="28"/>
      <c r="D2059" s="22"/>
      <c r="K2059" s="26"/>
      <c r="L2059" s="37"/>
      <c r="M2059" s="38"/>
      <c r="N2059" s="45"/>
      <c r="O2059" s="38"/>
    </row>
    <row r="2060" spans="3:15" ht="17" x14ac:dyDescent="0.4">
      <c r="C2060" s="28"/>
      <c r="D2060" s="22"/>
      <c r="K2060" s="26"/>
      <c r="L2060" s="37"/>
      <c r="M2060" s="38"/>
      <c r="N2060" s="45"/>
      <c r="O2060" s="38"/>
    </row>
    <row r="2061" spans="3:15" ht="17" x14ac:dyDescent="0.4">
      <c r="C2061" s="28"/>
      <c r="D2061" s="22"/>
      <c r="K2061" s="26"/>
      <c r="L2061" s="37"/>
      <c r="M2061" s="38"/>
      <c r="N2061" s="45"/>
      <c r="O2061" s="38"/>
    </row>
    <row r="2062" spans="3:15" ht="17" x14ac:dyDescent="0.4">
      <c r="C2062" s="28"/>
      <c r="D2062" s="22"/>
      <c r="K2062" s="26"/>
      <c r="L2062" s="37"/>
      <c r="M2062" s="38"/>
      <c r="N2062" s="45"/>
      <c r="O2062" s="38"/>
    </row>
    <row r="2063" spans="3:15" ht="17" x14ac:dyDescent="0.4">
      <c r="C2063" s="28"/>
      <c r="D2063" s="22"/>
      <c r="K2063" s="26"/>
      <c r="L2063" s="37"/>
      <c r="M2063" s="38"/>
      <c r="N2063" s="45"/>
      <c r="O2063" s="38"/>
    </row>
    <row r="2064" spans="3:15" ht="17" x14ac:dyDescent="0.4">
      <c r="C2064" s="28"/>
      <c r="D2064" s="22"/>
      <c r="K2064" s="26"/>
      <c r="L2064" s="37"/>
      <c r="M2064" s="38"/>
      <c r="N2064" s="45"/>
      <c r="O2064" s="38"/>
    </row>
    <row r="2065" spans="3:15" ht="17" x14ac:dyDescent="0.4">
      <c r="C2065" s="28"/>
      <c r="D2065" s="22"/>
      <c r="K2065" s="26"/>
      <c r="L2065" s="37"/>
      <c r="M2065" s="38"/>
      <c r="N2065" s="45"/>
      <c r="O2065" s="38"/>
    </row>
    <row r="2066" spans="3:15" ht="17" x14ac:dyDescent="0.4">
      <c r="C2066" s="28"/>
      <c r="D2066" s="22"/>
      <c r="K2066" s="26"/>
      <c r="L2066" s="37"/>
      <c r="M2066" s="38"/>
      <c r="N2066" s="45"/>
      <c r="O2066" s="38"/>
    </row>
    <row r="2067" spans="3:15" ht="17" x14ac:dyDescent="0.4">
      <c r="C2067" s="28"/>
      <c r="D2067" s="22"/>
      <c r="K2067" s="26"/>
      <c r="L2067" s="37"/>
      <c r="M2067" s="38"/>
      <c r="N2067" s="45"/>
      <c r="O2067" s="38"/>
    </row>
    <row r="2068" spans="3:15" ht="17" x14ac:dyDescent="0.4">
      <c r="C2068" s="28"/>
      <c r="D2068" s="22"/>
      <c r="K2068" s="26"/>
      <c r="L2068" s="37"/>
      <c r="M2068" s="38"/>
      <c r="N2068" s="45"/>
      <c r="O2068" s="38"/>
    </row>
    <row r="2069" spans="3:15" ht="17" x14ac:dyDescent="0.4">
      <c r="C2069" s="28"/>
      <c r="D2069" s="22"/>
      <c r="K2069" s="26"/>
      <c r="L2069" s="37"/>
      <c r="M2069" s="38"/>
      <c r="N2069" s="45"/>
      <c r="O2069" s="38"/>
    </row>
    <row r="2070" spans="3:15" ht="17" x14ac:dyDescent="0.4">
      <c r="C2070" s="28"/>
      <c r="D2070" s="22"/>
      <c r="K2070" s="26"/>
      <c r="L2070" s="37"/>
      <c r="M2070" s="38"/>
      <c r="N2070" s="45"/>
      <c r="O2070" s="38"/>
    </row>
    <row r="2071" spans="3:15" ht="17" x14ac:dyDescent="0.4">
      <c r="C2071" s="28"/>
      <c r="D2071" s="22"/>
      <c r="K2071" s="26"/>
      <c r="L2071" s="37"/>
      <c r="M2071" s="38"/>
      <c r="N2071" s="45"/>
      <c r="O2071" s="38"/>
    </row>
    <row r="2072" spans="3:15" ht="17" x14ac:dyDescent="0.4">
      <c r="C2072" s="28"/>
      <c r="D2072" s="22"/>
      <c r="K2072" s="26"/>
      <c r="L2072" s="37"/>
      <c r="M2072" s="38"/>
      <c r="N2072" s="45"/>
      <c r="O2072" s="38"/>
    </row>
    <row r="2073" spans="3:15" ht="17" x14ac:dyDescent="0.4">
      <c r="C2073" s="28"/>
      <c r="D2073" s="22"/>
      <c r="K2073" s="26"/>
      <c r="L2073" s="37"/>
      <c r="M2073" s="38"/>
      <c r="N2073" s="45"/>
      <c r="O2073" s="38"/>
    </row>
    <row r="2074" spans="3:15" ht="17" x14ac:dyDescent="0.4">
      <c r="C2074" s="28"/>
      <c r="D2074" s="22"/>
      <c r="K2074" s="26"/>
      <c r="L2074" s="37"/>
      <c r="M2074" s="38"/>
      <c r="N2074" s="45"/>
      <c r="O2074" s="38"/>
    </row>
    <row r="2075" spans="3:15" ht="17" x14ac:dyDescent="0.4">
      <c r="C2075" s="28"/>
      <c r="D2075" s="22"/>
      <c r="K2075" s="26"/>
      <c r="L2075" s="37"/>
      <c r="M2075" s="38"/>
      <c r="N2075" s="45"/>
      <c r="O2075" s="38"/>
    </row>
    <row r="2076" spans="3:15" ht="17" x14ac:dyDescent="0.4">
      <c r="C2076" s="28"/>
      <c r="D2076" s="22"/>
      <c r="K2076" s="26"/>
      <c r="L2076" s="37"/>
      <c r="M2076" s="38"/>
      <c r="N2076" s="45"/>
      <c r="O2076" s="38"/>
    </row>
    <row r="2077" spans="3:15" ht="17" x14ac:dyDescent="0.4">
      <c r="C2077" s="28"/>
      <c r="D2077" s="22"/>
      <c r="K2077" s="26"/>
      <c r="L2077" s="37"/>
      <c r="M2077" s="38"/>
      <c r="N2077" s="45"/>
      <c r="O2077" s="38"/>
    </row>
    <row r="2078" spans="3:15" ht="17" x14ac:dyDescent="0.4">
      <c r="C2078" s="28"/>
      <c r="D2078" s="22"/>
      <c r="K2078" s="26"/>
      <c r="L2078" s="37"/>
      <c r="M2078" s="38"/>
      <c r="N2078" s="45"/>
      <c r="O2078" s="38"/>
    </row>
    <row r="2079" spans="3:15" ht="17" x14ac:dyDescent="0.4">
      <c r="C2079" s="28"/>
      <c r="D2079" s="22"/>
      <c r="K2079" s="26"/>
      <c r="L2079" s="37"/>
      <c r="M2079" s="38"/>
      <c r="N2079" s="45"/>
      <c r="O2079" s="38"/>
    </row>
    <row r="2080" spans="3:15" ht="17" x14ac:dyDescent="0.4">
      <c r="C2080" s="28"/>
      <c r="D2080" s="22"/>
      <c r="K2080" s="26"/>
      <c r="L2080" s="37"/>
      <c r="M2080" s="38"/>
      <c r="N2080" s="45"/>
      <c r="O2080" s="38"/>
    </row>
    <row r="2081" spans="3:15" ht="17" x14ac:dyDescent="0.4">
      <c r="C2081" s="28"/>
      <c r="D2081" s="22"/>
      <c r="K2081" s="26"/>
      <c r="L2081" s="37"/>
      <c r="M2081" s="38"/>
      <c r="N2081" s="45"/>
      <c r="O2081" s="38"/>
    </row>
    <row r="2082" spans="3:15" ht="17" x14ac:dyDescent="0.4">
      <c r="C2082" s="28"/>
      <c r="D2082" s="22"/>
      <c r="K2082" s="26"/>
      <c r="L2082" s="37"/>
      <c r="M2082" s="38"/>
      <c r="N2082" s="45"/>
      <c r="O2082" s="38"/>
    </row>
    <row r="2083" spans="3:15" ht="17" x14ac:dyDescent="0.4">
      <c r="C2083" s="28"/>
      <c r="D2083" s="22"/>
      <c r="K2083" s="26"/>
      <c r="L2083" s="37"/>
      <c r="M2083" s="38"/>
      <c r="N2083" s="45"/>
      <c r="O2083" s="38"/>
    </row>
    <row r="2084" spans="3:15" ht="17" x14ac:dyDescent="0.4">
      <c r="C2084" s="28"/>
      <c r="D2084" s="22"/>
      <c r="K2084" s="26"/>
      <c r="L2084" s="37"/>
      <c r="M2084" s="38"/>
      <c r="N2084" s="45"/>
      <c r="O2084" s="38"/>
    </row>
    <row r="2085" spans="3:15" ht="17" x14ac:dyDescent="0.4">
      <c r="C2085" s="28"/>
      <c r="D2085" s="22"/>
      <c r="K2085" s="26"/>
      <c r="L2085" s="37"/>
      <c r="M2085" s="38"/>
      <c r="N2085" s="45"/>
      <c r="O2085" s="38"/>
    </row>
    <row r="2086" spans="3:15" ht="17" x14ac:dyDescent="0.4">
      <c r="C2086" s="28"/>
      <c r="D2086" s="22"/>
      <c r="K2086" s="26"/>
      <c r="L2086" s="37"/>
      <c r="M2086" s="38"/>
      <c r="N2086" s="45"/>
      <c r="O2086" s="38"/>
    </row>
    <row r="2087" spans="3:15" ht="17" x14ac:dyDescent="0.4">
      <c r="C2087" s="28"/>
      <c r="D2087" s="22"/>
      <c r="K2087" s="26"/>
      <c r="L2087" s="37"/>
      <c r="M2087" s="38"/>
      <c r="N2087" s="45"/>
      <c r="O2087" s="38"/>
    </row>
    <row r="2088" spans="3:15" ht="17" x14ac:dyDescent="0.4">
      <c r="C2088" s="28"/>
      <c r="D2088" s="22"/>
      <c r="K2088" s="26"/>
      <c r="L2088" s="37"/>
      <c r="M2088" s="38"/>
      <c r="N2088" s="45"/>
      <c r="O2088" s="38"/>
    </row>
    <row r="2089" spans="3:15" ht="17" x14ac:dyDescent="0.4">
      <c r="C2089" s="28"/>
      <c r="D2089" s="22"/>
      <c r="K2089" s="26"/>
      <c r="L2089" s="37"/>
      <c r="M2089" s="38"/>
      <c r="N2089" s="45"/>
      <c r="O2089" s="38"/>
    </row>
    <row r="2090" spans="3:15" ht="17" x14ac:dyDescent="0.4">
      <c r="C2090" s="28"/>
      <c r="D2090" s="22"/>
      <c r="K2090" s="26"/>
      <c r="L2090" s="37"/>
      <c r="M2090" s="38"/>
      <c r="N2090" s="45"/>
      <c r="O2090" s="38"/>
    </row>
    <row r="2091" spans="3:15" ht="17" x14ac:dyDescent="0.4">
      <c r="C2091" s="28"/>
      <c r="D2091" s="22"/>
      <c r="K2091" s="26"/>
      <c r="L2091" s="37"/>
      <c r="M2091" s="38"/>
      <c r="N2091" s="45"/>
      <c r="O2091" s="38"/>
    </row>
    <row r="2092" spans="3:15" ht="17" x14ac:dyDescent="0.4">
      <c r="C2092" s="28"/>
      <c r="D2092" s="22"/>
      <c r="K2092" s="26"/>
      <c r="L2092" s="37"/>
      <c r="M2092" s="38"/>
      <c r="N2092" s="45"/>
      <c r="O2092" s="38"/>
    </row>
    <row r="2093" spans="3:15" ht="17" x14ac:dyDescent="0.4">
      <c r="C2093" s="28"/>
      <c r="D2093" s="22"/>
      <c r="K2093" s="26"/>
      <c r="L2093" s="37"/>
      <c r="M2093" s="38"/>
      <c r="N2093" s="45"/>
      <c r="O2093" s="38"/>
    </row>
    <row r="2094" spans="3:15" ht="17" x14ac:dyDescent="0.4">
      <c r="C2094" s="28"/>
      <c r="D2094" s="22"/>
      <c r="K2094" s="26"/>
      <c r="L2094" s="37"/>
      <c r="M2094" s="38"/>
      <c r="N2094" s="45"/>
      <c r="O2094" s="38"/>
    </row>
    <row r="2095" spans="3:15" ht="17" x14ac:dyDescent="0.4">
      <c r="C2095" s="28"/>
      <c r="D2095" s="22"/>
      <c r="K2095" s="26"/>
      <c r="L2095" s="37"/>
      <c r="M2095" s="38"/>
      <c r="N2095" s="45"/>
      <c r="O2095" s="38"/>
    </row>
    <row r="2096" spans="3:15" ht="17" x14ac:dyDescent="0.4">
      <c r="C2096" s="28"/>
      <c r="D2096" s="22"/>
      <c r="K2096" s="26"/>
      <c r="L2096" s="37"/>
      <c r="M2096" s="38"/>
      <c r="N2096" s="45"/>
      <c r="O2096" s="38"/>
    </row>
    <row r="2097" spans="3:15" ht="17" x14ac:dyDescent="0.4">
      <c r="C2097" s="28"/>
      <c r="D2097" s="22"/>
      <c r="K2097" s="26"/>
      <c r="L2097" s="37"/>
      <c r="M2097" s="38"/>
      <c r="N2097" s="45"/>
      <c r="O2097" s="38"/>
    </row>
    <row r="2098" spans="3:15" ht="17" x14ac:dyDescent="0.4">
      <c r="C2098" s="28"/>
      <c r="D2098" s="22"/>
      <c r="K2098" s="26"/>
      <c r="L2098" s="37"/>
      <c r="M2098" s="38"/>
      <c r="N2098" s="45"/>
      <c r="O2098" s="38"/>
    </row>
    <row r="2099" spans="3:15" ht="17" x14ac:dyDescent="0.4">
      <c r="C2099" s="28"/>
      <c r="D2099" s="22"/>
      <c r="K2099" s="26"/>
      <c r="L2099" s="37"/>
      <c r="M2099" s="38"/>
      <c r="N2099" s="45"/>
      <c r="O2099" s="38"/>
    </row>
    <row r="2100" spans="3:15" ht="17" x14ac:dyDescent="0.4">
      <c r="C2100" s="28"/>
      <c r="D2100" s="22"/>
      <c r="K2100" s="26"/>
      <c r="L2100" s="37"/>
      <c r="M2100" s="38"/>
      <c r="N2100" s="45"/>
      <c r="O2100" s="38"/>
    </row>
    <row r="2101" spans="3:15" ht="17" x14ac:dyDescent="0.4">
      <c r="C2101" s="28"/>
      <c r="D2101" s="22"/>
      <c r="K2101" s="26"/>
      <c r="L2101" s="37"/>
      <c r="M2101" s="38"/>
      <c r="N2101" s="45"/>
      <c r="O2101" s="38"/>
    </row>
    <row r="2102" spans="3:15" ht="17" x14ac:dyDescent="0.4">
      <c r="C2102" s="28"/>
      <c r="D2102" s="22"/>
      <c r="K2102" s="26"/>
      <c r="L2102" s="37"/>
      <c r="M2102" s="38"/>
      <c r="N2102" s="45"/>
      <c r="O2102" s="38"/>
    </row>
    <row r="2103" spans="3:15" ht="17" x14ac:dyDescent="0.4">
      <c r="C2103" s="28"/>
      <c r="D2103" s="22"/>
      <c r="K2103" s="26"/>
      <c r="L2103" s="37"/>
      <c r="M2103" s="38"/>
      <c r="N2103" s="45"/>
      <c r="O2103" s="38"/>
    </row>
    <row r="2104" spans="3:15" ht="17" x14ac:dyDescent="0.4">
      <c r="C2104" s="28"/>
      <c r="D2104" s="22"/>
      <c r="K2104" s="26"/>
      <c r="L2104" s="37"/>
      <c r="M2104" s="38"/>
      <c r="N2104" s="45"/>
      <c r="O2104" s="38"/>
    </row>
    <row r="2105" spans="3:15" ht="17" x14ac:dyDescent="0.4">
      <c r="C2105" s="28"/>
      <c r="D2105" s="22"/>
      <c r="K2105" s="26"/>
      <c r="L2105" s="37"/>
      <c r="M2105" s="38"/>
      <c r="N2105" s="45"/>
      <c r="O2105" s="38"/>
    </row>
    <row r="2106" spans="3:15" ht="17" x14ac:dyDescent="0.4">
      <c r="C2106" s="28"/>
      <c r="D2106" s="22"/>
      <c r="K2106" s="26"/>
      <c r="L2106" s="37"/>
      <c r="M2106" s="38"/>
      <c r="N2106" s="45"/>
      <c r="O2106" s="38"/>
    </row>
    <row r="2107" spans="3:15" ht="17" x14ac:dyDescent="0.4">
      <c r="C2107" s="28"/>
      <c r="D2107" s="22"/>
      <c r="K2107" s="26"/>
      <c r="L2107" s="37"/>
      <c r="M2107" s="38"/>
      <c r="N2107" s="45"/>
      <c r="O2107" s="38"/>
    </row>
    <row r="2108" spans="3:15" ht="17" x14ac:dyDescent="0.4">
      <c r="C2108" s="28"/>
      <c r="D2108" s="22"/>
      <c r="K2108" s="26"/>
      <c r="L2108" s="37"/>
      <c r="M2108" s="38"/>
      <c r="N2108" s="45"/>
      <c r="O2108" s="38"/>
    </row>
    <row r="2109" spans="3:15" ht="17" x14ac:dyDescent="0.4">
      <c r="C2109" s="28"/>
      <c r="D2109" s="22"/>
      <c r="K2109" s="26"/>
      <c r="L2109" s="37"/>
      <c r="M2109" s="38"/>
      <c r="N2109" s="45"/>
      <c r="O2109" s="38"/>
    </row>
    <row r="2110" spans="3:15" ht="17" x14ac:dyDescent="0.4">
      <c r="C2110" s="28"/>
      <c r="D2110" s="22"/>
      <c r="K2110" s="26"/>
      <c r="L2110" s="37"/>
      <c r="M2110" s="38"/>
      <c r="N2110" s="45"/>
      <c r="O2110" s="38"/>
    </row>
    <row r="2111" spans="3:15" ht="17" x14ac:dyDescent="0.4">
      <c r="C2111" s="28"/>
      <c r="D2111" s="22"/>
      <c r="K2111" s="26"/>
      <c r="L2111" s="37"/>
      <c r="M2111" s="38"/>
      <c r="N2111" s="45"/>
      <c r="O2111" s="38"/>
    </row>
    <row r="2112" spans="3:15" ht="17" x14ac:dyDescent="0.4">
      <c r="C2112" s="28"/>
      <c r="D2112" s="22"/>
      <c r="K2112" s="26"/>
      <c r="L2112" s="37"/>
      <c r="M2112" s="38"/>
      <c r="N2112" s="45"/>
      <c r="O2112" s="38"/>
    </row>
    <row r="2113" spans="3:15" ht="17" x14ac:dyDescent="0.4">
      <c r="C2113" s="28"/>
      <c r="D2113" s="22"/>
      <c r="K2113" s="26"/>
      <c r="L2113" s="37"/>
      <c r="M2113" s="38"/>
      <c r="N2113" s="45"/>
      <c r="O2113" s="38"/>
    </row>
    <row r="2114" spans="3:15" ht="17" x14ac:dyDescent="0.4">
      <c r="C2114" s="28"/>
      <c r="D2114" s="22"/>
      <c r="K2114" s="26"/>
      <c r="L2114" s="37"/>
      <c r="M2114" s="38"/>
      <c r="N2114" s="45"/>
      <c r="O2114" s="38"/>
    </row>
    <row r="2115" spans="3:15" ht="17" x14ac:dyDescent="0.4">
      <c r="C2115" s="28"/>
      <c r="D2115" s="22"/>
      <c r="K2115" s="26"/>
      <c r="L2115" s="37"/>
      <c r="M2115" s="38"/>
      <c r="N2115" s="45"/>
      <c r="O2115" s="38"/>
    </row>
    <row r="2116" spans="3:15" ht="17" x14ac:dyDescent="0.4">
      <c r="C2116" s="28"/>
      <c r="D2116" s="22"/>
      <c r="K2116" s="26"/>
      <c r="L2116" s="37"/>
      <c r="M2116" s="38"/>
      <c r="N2116" s="45"/>
      <c r="O2116" s="38"/>
    </row>
    <row r="2117" spans="3:15" ht="17" x14ac:dyDescent="0.4">
      <c r="C2117" s="28"/>
      <c r="D2117" s="22"/>
      <c r="K2117" s="26"/>
      <c r="L2117" s="37"/>
      <c r="M2117" s="38"/>
      <c r="N2117" s="45"/>
      <c r="O2117" s="38"/>
    </row>
    <row r="2118" spans="3:15" ht="17" x14ac:dyDescent="0.4">
      <c r="C2118" s="28"/>
      <c r="D2118" s="22"/>
      <c r="K2118" s="26"/>
      <c r="L2118" s="37"/>
      <c r="M2118" s="38"/>
      <c r="N2118" s="45"/>
      <c r="O2118" s="38"/>
    </row>
    <row r="2119" spans="3:15" ht="17" x14ac:dyDescent="0.4">
      <c r="C2119" s="28"/>
      <c r="D2119" s="22"/>
      <c r="K2119" s="26"/>
      <c r="L2119" s="37"/>
      <c r="M2119" s="38"/>
      <c r="N2119" s="45"/>
      <c r="O2119" s="38"/>
    </row>
    <row r="2120" spans="3:15" ht="17" x14ac:dyDescent="0.4">
      <c r="C2120" s="28"/>
      <c r="D2120" s="22"/>
      <c r="K2120" s="26"/>
      <c r="L2120" s="37"/>
      <c r="M2120" s="38"/>
      <c r="N2120" s="45"/>
      <c r="O2120" s="38"/>
    </row>
    <row r="2121" spans="3:15" ht="17" x14ac:dyDescent="0.4">
      <c r="C2121" s="28"/>
      <c r="D2121" s="22"/>
      <c r="K2121" s="26"/>
      <c r="L2121" s="37"/>
      <c r="M2121" s="38"/>
      <c r="N2121" s="45"/>
      <c r="O2121" s="38"/>
    </row>
    <row r="2122" spans="3:15" ht="17" x14ac:dyDescent="0.4">
      <c r="C2122" s="28"/>
      <c r="D2122" s="22"/>
      <c r="K2122" s="26"/>
      <c r="L2122" s="37"/>
      <c r="M2122" s="38"/>
      <c r="N2122" s="45"/>
      <c r="O2122" s="38"/>
    </row>
    <row r="2123" spans="3:15" ht="17" x14ac:dyDescent="0.4">
      <c r="C2123" s="28"/>
      <c r="D2123" s="22"/>
      <c r="K2123" s="26"/>
      <c r="L2123" s="37"/>
      <c r="M2123" s="38"/>
      <c r="N2123" s="45"/>
      <c r="O2123" s="38"/>
    </row>
    <row r="2124" spans="3:15" ht="17" x14ac:dyDescent="0.4">
      <c r="C2124" s="28"/>
      <c r="D2124" s="22"/>
      <c r="K2124" s="26"/>
      <c r="L2124" s="37"/>
      <c r="M2124" s="38"/>
      <c r="N2124" s="45"/>
      <c r="O2124" s="38"/>
    </row>
    <row r="2125" spans="3:15" ht="17" x14ac:dyDescent="0.4">
      <c r="C2125" s="28"/>
      <c r="D2125" s="22"/>
      <c r="K2125" s="26"/>
      <c r="L2125" s="37"/>
      <c r="M2125" s="38"/>
      <c r="N2125" s="45"/>
      <c r="O2125" s="38"/>
    </row>
    <row r="2126" spans="3:15" ht="17" x14ac:dyDescent="0.4">
      <c r="C2126" s="28"/>
      <c r="D2126" s="22"/>
      <c r="K2126" s="26"/>
      <c r="L2126" s="37"/>
      <c r="M2126" s="38"/>
      <c r="N2126" s="45"/>
      <c r="O2126" s="38"/>
    </row>
    <row r="2127" spans="3:15" ht="17" x14ac:dyDescent="0.4">
      <c r="C2127" s="28"/>
      <c r="D2127" s="22"/>
      <c r="K2127" s="26"/>
      <c r="L2127" s="37"/>
      <c r="M2127" s="38"/>
      <c r="N2127" s="45"/>
      <c r="O2127" s="38"/>
    </row>
    <row r="2128" spans="3:15" ht="17" x14ac:dyDescent="0.4">
      <c r="C2128" s="28"/>
      <c r="D2128" s="22"/>
      <c r="K2128" s="26"/>
      <c r="L2128" s="37"/>
      <c r="M2128" s="38"/>
      <c r="N2128" s="45"/>
      <c r="O2128" s="38"/>
    </row>
    <row r="2129" spans="3:15" ht="17" x14ac:dyDescent="0.4">
      <c r="C2129" s="28"/>
      <c r="D2129" s="22"/>
      <c r="K2129" s="26"/>
      <c r="L2129" s="37"/>
      <c r="M2129" s="38"/>
      <c r="N2129" s="45"/>
      <c r="O2129" s="38"/>
    </row>
    <row r="2130" spans="3:15" ht="17" x14ac:dyDescent="0.4">
      <c r="C2130" s="28"/>
      <c r="D2130" s="22"/>
      <c r="K2130" s="26"/>
      <c r="L2130" s="37"/>
      <c r="M2130" s="38"/>
      <c r="N2130" s="45"/>
      <c r="O2130" s="38"/>
    </row>
    <row r="2131" spans="3:15" ht="17" x14ac:dyDescent="0.4">
      <c r="C2131" s="28"/>
      <c r="D2131" s="22"/>
      <c r="K2131" s="26"/>
      <c r="L2131" s="37"/>
      <c r="M2131" s="38"/>
      <c r="N2131" s="45"/>
      <c r="O2131" s="38"/>
    </row>
    <row r="2132" spans="3:15" ht="17" x14ac:dyDescent="0.4">
      <c r="C2132" s="28"/>
      <c r="D2132" s="22"/>
      <c r="K2132" s="26"/>
      <c r="L2132" s="37"/>
      <c r="M2132" s="38"/>
      <c r="N2132" s="45"/>
      <c r="O2132" s="38"/>
    </row>
    <row r="2133" spans="3:15" ht="17" x14ac:dyDescent="0.4">
      <c r="C2133" s="28"/>
      <c r="D2133" s="22"/>
      <c r="K2133" s="26"/>
      <c r="L2133" s="37"/>
      <c r="M2133" s="38"/>
      <c r="N2133" s="45"/>
      <c r="O2133" s="38"/>
    </row>
    <row r="2134" spans="3:15" ht="17" x14ac:dyDescent="0.4">
      <c r="C2134" s="28"/>
      <c r="D2134" s="22"/>
      <c r="K2134" s="26"/>
      <c r="L2134" s="37"/>
      <c r="M2134" s="38"/>
      <c r="N2134" s="45"/>
      <c r="O2134" s="38"/>
    </row>
    <row r="2135" spans="3:15" ht="17" x14ac:dyDescent="0.4">
      <c r="C2135" s="28"/>
      <c r="D2135" s="22"/>
      <c r="K2135" s="26"/>
      <c r="L2135" s="37"/>
      <c r="M2135" s="38"/>
      <c r="N2135" s="45"/>
      <c r="O2135" s="38"/>
    </row>
    <row r="2136" spans="3:15" ht="17" x14ac:dyDescent="0.4">
      <c r="C2136" s="28"/>
      <c r="D2136" s="22"/>
      <c r="K2136" s="26"/>
      <c r="L2136" s="37"/>
      <c r="M2136" s="38"/>
      <c r="N2136" s="45"/>
      <c r="O2136" s="38"/>
    </row>
    <row r="2137" spans="3:15" ht="17" x14ac:dyDescent="0.4">
      <c r="C2137" s="28"/>
      <c r="D2137" s="22"/>
      <c r="K2137" s="26"/>
      <c r="L2137" s="37"/>
      <c r="M2137" s="38"/>
      <c r="N2137" s="45"/>
      <c r="O2137" s="38"/>
    </row>
    <row r="2138" spans="3:15" ht="17" x14ac:dyDescent="0.4">
      <c r="C2138" s="28"/>
      <c r="D2138" s="22"/>
      <c r="K2138" s="26"/>
      <c r="L2138" s="37"/>
      <c r="M2138" s="38"/>
      <c r="N2138" s="45"/>
      <c r="O2138" s="38"/>
    </row>
    <row r="2139" spans="3:15" ht="17" x14ac:dyDescent="0.4">
      <c r="C2139" s="28"/>
      <c r="D2139" s="22"/>
      <c r="K2139" s="26"/>
      <c r="L2139" s="37"/>
      <c r="M2139" s="38"/>
      <c r="N2139" s="45"/>
      <c r="O2139" s="38"/>
    </row>
    <row r="2140" spans="3:15" ht="17" x14ac:dyDescent="0.4">
      <c r="C2140" s="28"/>
      <c r="D2140" s="22"/>
      <c r="K2140" s="26"/>
      <c r="L2140" s="37"/>
      <c r="M2140" s="38"/>
      <c r="N2140" s="45"/>
      <c r="O2140" s="38"/>
    </row>
    <row r="2141" spans="3:15" ht="17" x14ac:dyDescent="0.4">
      <c r="C2141" s="28"/>
      <c r="D2141" s="22"/>
      <c r="K2141" s="26"/>
      <c r="L2141" s="37"/>
      <c r="M2141" s="38"/>
      <c r="N2141" s="45"/>
      <c r="O2141" s="38"/>
    </row>
    <row r="2142" spans="3:15" ht="17" x14ac:dyDescent="0.4">
      <c r="C2142" s="28"/>
      <c r="D2142" s="22"/>
      <c r="K2142" s="26"/>
      <c r="L2142" s="37"/>
      <c r="M2142" s="38"/>
      <c r="N2142" s="45"/>
      <c r="O2142" s="38"/>
    </row>
    <row r="2143" spans="3:15" ht="17" x14ac:dyDescent="0.4">
      <c r="C2143" s="28"/>
      <c r="D2143" s="22"/>
      <c r="K2143" s="26"/>
      <c r="L2143" s="37"/>
      <c r="M2143" s="38"/>
      <c r="N2143" s="45"/>
      <c r="O2143" s="38"/>
    </row>
    <row r="2144" spans="3:15" ht="17" x14ac:dyDescent="0.4">
      <c r="C2144" s="28"/>
      <c r="D2144" s="22"/>
      <c r="K2144" s="26"/>
      <c r="L2144" s="37"/>
      <c r="M2144" s="38"/>
      <c r="N2144" s="45"/>
      <c r="O2144" s="38"/>
    </row>
    <row r="2145" spans="3:15" ht="17" x14ac:dyDescent="0.4">
      <c r="C2145" s="28"/>
      <c r="D2145" s="22"/>
      <c r="K2145" s="26"/>
      <c r="L2145" s="37"/>
      <c r="M2145" s="38"/>
      <c r="N2145" s="45"/>
      <c r="O2145" s="38"/>
    </row>
    <row r="2146" spans="3:15" ht="17" x14ac:dyDescent="0.4">
      <c r="C2146" s="28"/>
      <c r="D2146" s="22"/>
      <c r="K2146" s="26"/>
      <c r="L2146" s="37"/>
      <c r="M2146" s="38"/>
      <c r="N2146" s="45"/>
      <c r="O2146" s="38"/>
    </row>
    <row r="2147" spans="3:15" ht="17" x14ac:dyDescent="0.4">
      <c r="C2147" s="28"/>
      <c r="D2147" s="22"/>
      <c r="K2147" s="26"/>
      <c r="L2147" s="37"/>
      <c r="M2147" s="38"/>
      <c r="N2147" s="45"/>
      <c r="O2147" s="38"/>
    </row>
    <row r="2148" spans="3:15" ht="17" x14ac:dyDescent="0.4">
      <c r="C2148" s="28"/>
      <c r="D2148" s="22"/>
      <c r="K2148" s="26"/>
      <c r="L2148" s="37"/>
      <c r="M2148" s="38"/>
      <c r="N2148" s="45"/>
      <c r="O2148" s="38"/>
    </row>
    <row r="2149" spans="3:15" ht="17" x14ac:dyDescent="0.4">
      <c r="C2149" s="28"/>
      <c r="D2149" s="22"/>
      <c r="K2149" s="26"/>
      <c r="L2149" s="37"/>
      <c r="M2149" s="38"/>
      <c r="N2149" s="45"/>
      <c r="O2149" s="38"/>
    </row>
    <row r="2150" spans="3:15" ht="17" x14ac:dyDescent="0.4">
      <c r="C2150" s="28"/>
      <c r="D2150" s="22"/>
      <c r="K2150" s="26"/>
      <c r="L2150" s="37"/>
      <c r="M2150" s="38"/>
      <c r="N2150" s="45"/>
      <c r="O2150" s="38"/>
    </row>
    <row r="2151" spans="3:15" ht="17" x14ac:dyDescent="0.4">
      <c r="C2151" s="28"/>
      <c r="D2151" s="22"/>
      <c r="K2151" s="26"/>
      <c r="L2151" s="37"/>
      <c r="M2151" s="38"/>
      <c r="N2151" s="45"/>
      <c r="O2151" s="38"/>
    </row>
    <row r="2152" spans="3:15" ht="17" x14ac:dyDescent="0.4">
      <c r="C2152" s="28"/>
      <c r="D2152" s="22"/>
      <c r="K2152" s="26"/>
      <c r="L2152" s="37"/>
      <c r="M2152" s="38"/>
      <c r="N2152" s="45"/>
      <c r="O2152" s="38"/>
    </row>
    <row r="2153" spans="3:15" ht="17" x14ac:dyDescent="0.4">
      <c r="C2153" s="28"/>
      <c r="D2153" s="22"/>
      <c r="K2153" s="26"/>
      <c r="L2153" s="37"/>
      <c r="M2153" s="38"/>
      <c r="N2153" s="45"/>
      <c r="O2153" s="38"/>
    </row>
    <row r="2154" spans="3:15" ht="17" x14ac:dyDescent="0.4">
      <c r="C2154" s="28"/>
      <c r="D2154" s="22"/>
      <c r="K2154" s="26"/>
      <c r="L2154" s="37"/>
      <c r="M2154" s="38"/>
      <c r="N2154" s="45"/>
      <c r="O2154" s="38"/>
    </row>
    <row r="2155" spans="3:15" ht="17" x14ac:dyDescent="0.4">
      <c r="C2155" s="28"/>
      <c r="D2155" s="22"/>
      <c r="K2155" s="26"/>
      <c r="L2155" s="37"/>
      <c r="M2155" s="38"/>
      <c r="N2155" s="45"/>
      <c r="O2155" s="38"/>
    </row>
    <row r="2156" spans="3:15" ht="17" x14ac:dyDescent="0.4">
      <c r="C2156" s="28"/>
      <c r="D2156" s="22"/>
      <c r="K2156" s="26"/>
      <c r="L2156" s="37"/>
      <c r="M2156" s="38"/>
      <c r="N2156" s="45"/>
      <c r="O2156" s="38"/>
    </row>
    <row r="2157" spans="3:15" ht="17" x14ac:dyDescent="0.4">
      <c r="C2157" s="28"/>
      <c r="D2157" s="22"/>
      <c r="K2157" s="26"/>
      <c r="L2157" s="37"/>
      <c r="M2157" s="38"/>
      <c r="N2157" s="45"/>
      <c r="O2157" s="38"/>
    </row>
    <row r="2158" spans="3:15" ht="17" x14ac:dyDescent="0.4">
      <c r="C2158" s="28"/>
      <c r="D2158" s="22"/>
      <c r="K2158" s="26"/>
      <c r="L2158" s="37"/>
      <c r="M2158" s="38"/>
      <c r="N2158" s="45"/>
      <c r="O2158" s="38"/>
    </row>
    <row r="2159" spans="3:15" ht="17" x14ac:dyDescent="0.4">
      <c r="C2159" s="28"/>
      <c r="D2159" s="22"/>
      <c r="K2159" s="26"/>
      <c r="L2159" s="37"/>
      <c r="M2159" s="38"/>
      <c r="N2159" s="45"/>
      <c r="O2159" s="38"/>
    </row>
    <row r="2160" spans="3:15" ht="17" x14ac:dyDescent="0.4">
      <c r="C2160" s="28"/>
      <c r="D2160" s="22"/>
      <c r="K2160" s="26"/>
      <c r="L2160" s="37"/>
      <c r="M2160" s="38"/>
      <c r="N2160" s="45"/>
      <c r="O2160" s="38"/>
    </row>
    <row r="2161" spans="3:15" ht="17" x14ac:dyDescent="0.4">
      <c r="C2161" s="28"/>
      <c r="D2161" s="22"/>
      <c r="K2161" s="26"/>
      <c r="L2161" s="37"/>
      <c r="M2161" s="38"/>
      <c r="N2161" s="45"/>
      <c r="O2161" s="38"/>
    </row>
    <row r="2162" spans="3:15" ht="17" x14ac:dyDescent="0.4">
      <c r="C2162" s="28"/>
      <c r="D2162" s="22"/>
      <c r="K2162" s="26"/>
      <c r="L2162" s="37"/>
      <c r="M2162" s="38"/>
      <c r="N2162" s="45"/>
      <c r="O2162" s="38"/>
    </row>
    <row r="2163" spans="3:15" ht="17" x14ac:dyDescent="0.4">
      <c r="C2163" s="28"/>
      <c r="D2163" s="22"/>
      <c r="K2163" s="26"/>
      <c r="L2163" s="37"/>
      <c r="M2163" s="38"/>
      <c r="N2163" s="45"/>
      <c r="O2163" s="38"/>
    </row>
    <row r="2164" spans="3:15" ht="17" x14ac:dyDescent="0.4">
      <c r="C2164" s="28"/>
      <c r="D2164" s="22"/>
      <c r="K2164" s="26"/>
      <c r="L2164" s="37"/>
      <c r="M2164" s="38"/>
      <c r="N2164" s="45"/>
      <c r="O2164" s="38"/>
    </row>
    <row r="2165" spans="3:15" ht="17" x14ac:dyDescent="0.4">
      <c r="C2165" s="28"/>
      <c r="D2165" s="22"/>
      <c r="K2165" s="26"/>
      <c r="L2165" s="37"/>
      <c r="M2165" s="38"/>
      <c r="N2165" s="45"/>
      <c r="O2165" s="38"/>
    </row>
    <row r="2166" spans="3:15" ht="17" x14ac:dyDescent="0.4">
      <c r="C2166" s="28"/>
      <c r="D2166" s="22"/>
      <c r="K2166" s="26"/>
      <c r="L2166" s="37"/>
      <c r="M2166" s="38"/>
      <c r="N2166" s="45"/>
      <c r="O2166" s="38"/>
    </row>
    <row r="2167" spans="3:15" ht="17" x14ac:dyDescent="0.4">
      <c r="C2167" s="28"/>
      <c r="D2167" s="22"/>
      <c r="K2167" s="26"/>
      <c r="L2167" s="37"/>
      <c r="M2167" s="38"/>
      <c r="N2167" s="45"/>
      <c r="O2167" s="38"/>
    </row>
    <row r="2168" spans="3:15" ht="17" x14ac:dyDescent="0.4">
      <c r="C2168" s="28"/>
      <c r="D2168" s="22"/>
      <c r="K2168" s="26"/>
      <c r="L2168" s="37"/>
      <c r="M2168" s="38"/>
      <c r="N2168" s="45"/>
      <c r="O2168" s="38"/>
    </row>
    <row r="2169" spans="3:15" ht="17" x14ac:dyDescent="0.4">
      <c r="C2169" s="28"/>
      <c r="D2169" s="22"/>
      <c r="K2169" s="26"/>
      <c r="L2169" s="37"/>
      <c r="M2169" s="38"/>
      <c r="N2169" s="45"/>
      <c r="O2169" s="38"/>
    </row>
    <row r="2170" spans="3:15" ht="17" x14ac:dyDescent="0.4">
      <c r="C2170" s="28"/>
      <c r="D2170" s="22"/>
      <c r="K2170" s="26"/>
      <c r="L2170" s="37"/>
      <c r="M2170" s="38"/>
      <c r="N2170" s="45"/>
      <c r="O2170" s="38"/>
    </row>
    <row r="2171" spans="3:15" ht="17" x14ac:dyDescent="0.4">
      <c r="C2171" s="28"/>
      <c r="D2171" s="22"/>
      <c r="K2171" s="26"/>
      <c r="L2171" s="37"/>
      <c r="M2171" s="38"/>
      <c r="N2171" s="45"/>
      <c r="O2171" s="38"/>
    </row>
    <row r="2172" spans="3:15" ht="17" x14ac:dyDescent="0.4">
      <c r="C2172" s="28"/>
      <c r="D2172" s="22"/>
      <c r="K2172" s="26"/>
      <c r="L2172" s="37"/>
      <c r="M2172" s="38"/>
      <c r="N2172" s="45"/>
      <c r="O2172" s="38"/>
    </row>
    <row r="2173" spans="3:15" ht="17" x14ac:dyDescent="0.4">
      <c r="C2173" s="28"/>
      <c r="D2173" s="22"/>
      <c r="K2173" s="26"/>
      <c r="L2173" s="37"/>
      <c r="M2173" s="38"/>
      <c r="N2173" s="45"/>
      <c r="O2173" s="38"/>
    </row>
    <row r="2174" spans="3:15" ht="17" x14ac:dyDescent="0.4">
      <c r="C2174" s="28"/>
      <c r="D2174" s="22"/>
      <c r="K2174" s="26"/>
      <c r="L2174" s="37"/>
      <c r="M2174" s="38"/>
      <c r="N2174" s="45"/>
      <c r="O2174" s="38"/>
    </row>
    <row r="2175" spans="3:15" ht="17" x14ac:dyDescent="0.4">
      <c r="C2175" s="28"/>
      <c r="D2175" s="22"/>
      <c r="K2175" s="26"/>
      <c r="L2175" s="37"/>
      <c r="M2175" s="38"/>
      <c r="N2175" s="45"/>
      <c r="O2175" s="38"/>
    </row>
    <row r="2176" spans="3:15" ht="17" x14ac:dyDescent="0.4">
      <c r="C2176" s="28"/>
      <c r="D2176" s="22"/>
      <c r="K2176" s="26"/>
      <c r="L2176" s="37"/>
      <c r="M2176" s="38"/>
      <c r="N2176" s="45"/>
      <c r="O2176" s="38"/>
    </row>
    <row r="2177" spans="3:15" ht="17" x14ac:dyDescent="0.4">
      <c r="C2177" s="28"/>
      <c r="D2177" s="22"/>
      <c r="K2177" s="26"/>
      <c r="L2177" s="37"/>
      <c r="M2177" s="38"/>
      <c r="N2177" s="45"/>
      <c r="O2177" s="38"/>
    </row>
    <row r="2178" spans="3:15" ht="17" x14ac:dyDescent="0.4">
      <c r="C2178" s="28"/>
      <c r="D2178" s="22"/>
      <c r="K2178" s="26"/>
      <c r="L2178" s="37"/>
      <c r="M2178" s="38"/>
      <c r="N2178" s="45"/>
      <c r="O2178" s="38"/>
    </row>
    <row r="2179" spans="3:15" ht="17" x14ac:dyDescent="0.4">
      <c r="C2179" s="28"/>
      <c r="D2179" s="22"/>
      <c r="K2179" s="26"/>
      <c r="L2179" s="37"/>
      <c r="M2179" s="38"/>
      <c r="N2179" s="45"/>
      <c r="O2179" s="38"/>
    </row>
    <row r="2180" spans="3:15" ht="17" x14ac:dyDescent="0.4">
      <c r="C2180" s="28"/>
      <c r="D2180" s="22"/>
      <c r="K2180" s="26"/>
      <c r="L2180" s="37"/>
      <c r="M2180" s="38"/>
      <c r="N2180" s="45"/>
      <c r="O2180" s="38"/>
    </row>
    <row r="2181" spans="3:15" ht="17" x14ac:dyDescent="0.4">
      <c r="C2181" s="28"/>
      <c r="D2181" s="22"/>
      <c r="K2181" s="26"/>
      <c r="L2181" s="37"/>
      <c r="M2181" s="38"/>
      <c r="N2181" s="45"/>
      <c r="O2181" s="38"/>
    </row>
    <row r="2182" spans="3:15" ht="17" x14ac:dyDescent="0.4">
      <c r="C2182" s="28"/>
      <c r="D2182" s="22"/>
      <c r="K2182" s="26"/>
      <c r="L2182" s="37"/>
      <c r="M2182" s="38"/>
      <c r="N2182" s="45"/>
      <c r="O2182" s="38"/>
    </row>
    <row r="2183" spans="3:15" ht="17" x14ac:dyDescent="0.4">
      <c r="C2183" s="28"/>
      <c r="D2183" s="22"/>
      <c r="K2183" s="26"/>
      <c r="L2183" s="37"/>
      <c r="M2183" s="38"/>
      <c r="N2183" s="45"/>
      <c r="O2183" s="38"/>
    </row>
    <row r="2184" spans="3:15" ht="17" x14ac:dyDescent="0.4">
      <c r="C2184" s="28"/>
      <c r="D2184" s="22"/>
      <c r="K2184" s="26"/>
      <c r="L2184" s="37"/>
      <c r="M2184" s="38"/>
      <c r="N2184" s="45"/>
      <c r="O2184" s="38"/>
    </row>
    <row r="2185" spans="3:15" ht="17" x14ac:dyDescent="0.4">
      <c r="C2185" s="28"/>
      <c r="D2185" s="22"/>
      <c r="K2185" s="26"/>
      <c r="L2185" s="37"/>
      <c r="M2185" s="38"/>
      <c r="N2185" s="45"/>
      <c r="O2185" s="38"/>
    </row>
    <row r="2186" spans="3:15" ht="17" x14ac:dyDescent="0.4">
      <c r="C2186" s="28"/>
      <c r="D2186" s="22"/>
      <c r="K2186" s="26"/>
      <c r="L2186" s="37"/>
      <c r="M2186" s="38"/>
      <c r="N2186" s="45"/>
      <c r="O2186" s="38"/>
    </row>
    <row r="2187" spans="3:15" ht="17" x14ac:dyDescent="0.4">
      <c r="C2187" s="28"/>
      <c r="D2187" s="22"/>
      <c r="K2187" s="26"/>
      <c r="L2187" s="37"/>
      <c r="M2187" s="38"/>
      <c r="N2187" s="45"/>
      <c r="O2187" s="38"/>
    </row>
    <row r="2188" spans="3:15" ht="17" x14ac:dyDescent="0.4">
      <c r="C2188" s="28"/>
      <c r="D2188" s="22"/>
      <c r="K2188" s="26"/>
      <c r="L2188" s="37"/>
      <c r="M2188" s="38"/>
      <c r="N2188" s="45"/>
      <c r="O2188" s="38"/>
    </row>
    <row r="2189" spans="3:15" ht="17" x14ac:dyDescent="0.4">
      <c r="C2189" s="28"/>
      <c r="D2189" s="22"/>
      <c r="K2189" s="26"/>
      <c r="L2189" s="37"/>
      <c r="M2189" s="38"/>
      <c r="N2189" s="45"/>
      <c r="O2189" s="38"/>
    </row>
    <row r="2190" spans="3:15" ht="17" x14ac:dyDescent="0.4">
      <c r="C2190" s="28"/>
      <c r="D2190" s="22"/>
      <c r="K2190" s="26"/>
      <c r="L2190" s="37"/>
      <c r="M2190" s="38"/>
      <c r="N2190" s="45"/>
      <c r="O2190" s="38"/>
    </row>
    <row r="2191" spans="3:15" ht="17" x14ac:dyDescent="0.4">
      <c r="C2191" s="28"/>
      <c r="D2191" s="22"/>
      <c r="K2191" s="26"/>
      <c r="L2191" s="37"/>
      <c r="M2191" s="38"/>
      <c r="N2191" s="45"/>
      <c r="O2191" s="38"/>
    </row>
    <row r="2192" spans="3:15" ht="17" x14ac:dyDescent="0.4">
      <c r="C2192" s="28"/>
      <c r="D2192" s="22"/>
      <c r="K2192" s="26"/>
      <c r="L2192" s="37"/>
      <c r="M2192" s="38"/>
      <c r="N2192" s="45"/>
      <c r="O2192" s="38"/>
    </row>
    <row r="2193" spans="3:15" ht="17" x14ac:dyDescent="0.4">
      <c r="C2193" s="28"/>
      <c r="D2193" s="24"/>
      <c r="K2193" s="26"/>
      <c r="L2193" s="37"/>
      <c r="M2193" s="38"/>
      <c r="N2193" s="45"/>
      <c r="O2193" s="38"/>
    </row>
    <row r="2194" spans="3:15" ht="17" x14ac:dyDescent="0.4">
      <c r="C2194" s="28"/>
      <c r="D2194" s="24"/>
      <c r="K2194" s="26"/>
      <c r="L2194" s="37"/>
      <c r="M2194" s="38"/>
      <c r="N2194" s="45"/>
      <c r="O2194" s="38"/>
    </row>
    <row r="2195" spans="3:15" ht="17" x14ac:dyDescent="0.4">
      <c r="C2195" s="28"/>
      <c r="D2195" s="24"/>
      <c r="K2195" s="26"/>
      <c r="L2195" s="37"/>
      <c r="M2195" s="38"/>
      <c r="N2195" s="45"/>
      <c r="O2195" s="38"/>
    </row>
    <row r="2196" spans="3:15" ht="17" x14ac:dyDescent="0.4">
      <c r="C2196" s="28"/>
      <c r="D2196" s="24"/>
      <c r="K2196" s="26"/>
      <c r="L2196" s="37"/>
      <c r="M2196" s="38"/>
      <c r="N2196" s="45"/>
      <c r="O2196" s="38"/>
    </row>
    <row r="2197" spans="3:15" ht="17" x14ac:dyDescent="0.4">
      <c r="C2197" s="28"/>
      <c r="D2197" s="24"/>
      <c r="K2197" s="26"/>
      <c r="L2197" s="37"/>
      <c r="M2197" s="38"/>
      <c r="N2197" s="45"/>
      <c r="O2197" s="38"/>
    </row>
    <row r="2198" spans="3:15" ht="17" x14ac:dyDescent="0.4">
      <c r="C2198" s="28"/>
      <c r="D2198" s="24"/>
      <c r="K2198" s="26"/>
      <c r="L2198" s="37"/>
      <c r="M2198" s="38"/>
      <c r="N2198" s="45"/>
      <c r="O2198" s="38"/>
    </row>
    <row r="2199" spans="3:15" ht="17" x14ac:dyDescent="0.4">
      <c r="C2199" s="28"/>
      <c r="D2199" s="24"/>
      <c r="K2199" s="26"/>
      <c r="L2199" s="37"/>
      <c r="M2199" s="38"/>
      <c r="N2199" s="45"/>
      <c r="O2199" s="38"/>
    </row>
    <row r="2200" spans="3:15" ht="17" x14ac:dyDescent="0.4">
      <c r="C2200" s="28"/>
      <c r="D2200" s="24"/>
      <c r="K2200" s="26"/>
      <c r="L2200" s="37"/>
      <c r="M2200" s="38"/>
      <c r="N2200" s="45"/>
      <c r="O2200" s="38"/>
    </row>
    <row r="2201" spans="3:15" ht="17" x14ac:dyDescent="0.4">
      <c r="C2201" s="28"/>
      <c r="D2201" s="24"/>
      <c r="K2201" s="26"/>
      <c r="L2201" s="37"/>
      <c r="M2201" s="38"/>
      <c r="N2201" s="45"/>
      <c r="O2201" s="38"/>
    </row>
    <row r="2202" spans="3:15" ht="17" x14ac:dyDescent="0.4">
      <c r="C2202" s="28"/>
      <c r="D2202" s="24"/>
      <c r="K2202" s="26"/>
      <c r="L2202" s="37"/>
      <c r="M2202" s="38"/>
      <c r="N2202" s="45"/>
      <c r="O2202" s="38"/>
    </row>
    <row r="2203" spans="3:15" ht="17" x14ac:dyDescent="0.4">
      <c r="C2203" s="28"/>
      <c r="D2203" s="24"/>
      <c r="K2203" s="26"/>
      <c r="L2203" s="37"/>
      <c r="M2203" s="38"/>
      <c r="N2203" s="45"/>
      <c r="O2203" s="38"/>
    </row>
    <row r="2204" spans="3:15" ht="17" x14ac:dyDescent="0.4">
      <c r="C2204" s="28"/>
      <c r="D2204" s="24"/>
      <c r="K2204" s="26"/>
      <c r="L2204" s="37"/>
      <c r="M2204" s="38"/>
      <c r="N2204" s="45"/>
      <c r="O2204" s="38"/>
    </row>
    <row r="2205" spans="3:15" ht="17" x14ac:dyDescent="0.4">
      <c r="C2205" s="28"/>
      <c r="D2205" s="24"/>
      <c r="K2205" s="26"/>
      <c r="L2205" s="37"/>
      <c r="M2205" s="38"/>
      <c r="N2205" s="45"/>
      <c r="O2205" s="38"/>
    </row>
    <row r="2206" spans="3:15" ht="17" x14ac:dyDescent="0.4">
      <c r="C2206" s="28"/>
      <c r="D2206" s="24"/>
      <c r="K2206" s="26"/>
      <c r="L2206" s="37"/>
      <c r="M2206" s="38"/>
      <c r="N2206" s="45"/>
      <c r="O2206" s="38"/>
    </row>
    <row r="2207" spans="3:15" ht="17" x14ac:dyDescent="0.4">
      <c r="C2207" s="28"/>
      <c r="D2207" s="24"/>
      <c r="K2207" s="26"/>
      <c r="L2207" s="37"/>
      <c r="M2207" s="38"/>
      <c r="N2207" s="45"/>
      <c r="O2207" s="38"/>
    </row>
    <row r="2208" spans="3:15" ht="17" x14ac:dyDescent="0.4">
      <c r="C2208" s="28"/>
      <c r="D2208" s="24"/>
      <c r="K2208" s="26"/>
      <c r="L2208" s="37"/>
      <c r="M2208" s="38"/>
      <c r="N2208" s="45"/>
      <c r="O2208" s="38"/>
    </row>
    <row r="2209" spans="3:15" ht="17" x14ac:dyDescent="0.4">
      <c r="C2209" s="28"/>
      <c r="D2209" s="24"/>
      <c r="K2209" s="26"/>
      <c r="L2209" s="37"/>
      <c r="M2209" s="38"/>
      <c r="N2209" s="45"/>
      <c r="O2209" s="38"/>
    </row>
    <row r="2210" spans="3:15" ht="17" x14ac:dyDescent="0.4">
      <c r="C2210" s="28"/>
      <c r="D2210" s="24"/>
      <c r="K2210" s="26"/>
      <c r="L2210" s="37"/>
      <c r="M2210" s="38"/>
      <c r="N2210" s="45"/>
      <c r="O2210" s="38"/>
    </row>
    <row r="2211" spans="3:15" ht="17" x14ac:dyDescent="0.4">
      <c r="C2211" s="28"/>
      <c r="D2211" s="24"/>
      <c r="K2211" s="26"/>
      <c r="L2211" s="37"/>
      <c r="M2211" s="38"/>
      <c r="N2211" s="45"/>
      <c r="O2211" s="38"/>
    </row>
    <row r="2212" spans="3:15" ht="17" x14ac:dyDescent="0.4">
      <c r="C2212" s="28"/>
      <c r="D2212" s="24"/>
      <c r="K2212" s="26"/>
      <c r="L2212" s="37"/>
      <c r="M2212" s="38"/>
      <c r="N2212" s="45"/>
      <c r="O2212" s="38"/>
    </row>
    <row r="2213" spans="3:15" ht="17" x14ac:dyDescent="0.4">
      <c r="C2213" s="28"/>
      <c r="D2213" s="24"/>
      <c r="K2213" s="26"/>
      <c r="L2213" s="37"/>
      <c r="M2213" s="38"/>
      <c r="N2213" s="45"/>
      <c r="O2213" s="38"/>
    </row>
    <row r="2214" spans="3:15" ht="17" x14ac:dyDescent="0.4">
      <c r="C2214" s="28"/>
      <c r="D2214" s="24"/>
      <c r="K2214" s="26"/>
      <c r="L2214" s="37"/>
      <c r="M2214" s="38"/>
      <c r="N2214" s="45"/>
      <c r="O2214" s="38"/>
    </row>
    <row r="2215" spans="3:15" ht="17" x14ac:dyDescent="0.4">
      <c r="C2215" s="28"/>
      <c r="D2215" s="24"/>
      <c r="K2215" s="26"/>
      <c r="L2215" s="37"/>
      <c r="M2215" s="38"/>
      <c r="N2215" s="45"/>
      <c r="O2215" s="38"/>
    </row>
    <row r="2216" spans="3:15" ht="17" x14ac:dyDescent="0.4">
      <c r="C2216" s="28"/>
      <c r="D2216" s="24"/>
      <c r="K2216" s="26"/>
      <c r="L2216" s="37"/>
      <c r="M2216" s="38"/>
      <c r="N2216" s="45"/>
      <c r="O2216" s="38"/>
    </row>
    <row r="2217" spans="3:15" ht="17" x14ac:dyDescent="0.4">
      <c r="C2217" s="28"/>
      <c r="D2217" s="24"/>
      <c r="K2217" s="26"/>
      <c r="L2217" s="37"/>
      <c r="M2217" s="38"/>
      <c r="N2217" s="45"/>
      <c r="O2217" s="38"/>
    </row>
    <row r="2218" spans="3:15" ht="17" x14ac:dyDescent="0.4">
      <c r="C2218" s="28"/>
      <c r="D2218" s="24"/>
      <c r="K2218" s="26"/>
      <c r="L2218" s="37"/>
      <c r="M2218" s="38"/>
      <c r="N2218" s="45"/>
      <c r="O2218" s="38"/>
    </row>
    <row r="2219" spans="3:15" ht="17" x14ac:dyDescent="0.4">
      <c r="C2219" s="28"/>
      <c r="D2219" s="24"/>
      <c r="K2219" s="26"/>
      <c r="L2219" s="37"/>
      <c r="M2219" s="38"/>
      <c r="N2219" s="45"/>
      <c r="O2219" s="38"/>
    </row>
    <row r="2220" spans="3:15" ht="17" x14ac:dyDescent="0.4">
      <c r="C2220" s="28"/>
      <c r="D2220" s="24"/>
      <c r="K2220" s="26"/>
      <c r="L2220" s="37"/>
      <c r="M2220" s="38"/>
      <c r="N2220" s="45"/>
      <c r="O2220" s="38"/>
    </row>
    <row r="2221" spans="3:15" ht="17" x14ac:dyDescent="0.4">
      <c r="C2221" s="28"/>
      <c r="D2221" s="24"/>
      <c r="K2221" s="26"/>
      <c r="L2221" s="37"/>
      <c r="M2221" s="38"/>
      <c r="N2221" s="45"/>
      <c r="O2221" s="38"/>
    </row>
    <row r="2222" spans="3:15" ht="17" x14ac:dyDescent="0.4">
      <c r="C2222" s="28"/>
      <c r="D2222" s="24"/>
      <c r="K2222" s="26"/>
      <c r="L2222" s="37"/>
      <c r="M2222" s="38"/>
      <c r="N2222" s="45"/>
      <c r="O2222" s="38"/>
    </row>
    <row r="2223" spans="3:15" ht="17" x14ac:dyDescent="0.4">
      <c r="C2223" s="28"/>
      <c r="D2223" s="24"/>
      <c r="K2223" s="26"/>
      <c r="L2223" s="37"/>
      <c r="M2223" s="38"/>
      <c r="N2223" s="45"/>
      <c r="O2223" s="38"/>
    </row>
    <row r="2224" spans="3:15" ht="17" x14ac:dyDescent="0.4">
      <c r="C2224" s="28"/>
      <c r="D2224" s="24"/>
      <c r="K2224" s="26"/>
      <c r="L2224" s="37"/>
      <c r="M2224" s="38"/>
      <c r="N2224" s="45"/>
      <c r="O2224" s="38"/>
    </row>
    <row r="2225" spans="3:15" ht="17" x14ac:dyDescent="0.4">
      <c r="C2225" s="28"/>
      <c r="D2225" s="24"/>
      <c r="K2225" s="26"/>
      <c r="L2225" s="37"/>
      <c r="M2225" s="38"/>
      <c r="N2225" s="45"/>
      <c r="O2225" s="38"/>
    </row>
    <row r="2226" spans="3:15" ht="17" x14ac:dyDescent="0.4">
      <c r="C2226" s="28"/>
      <c r="D2226" s="24"/>
      <c r="K2226" s="26"/>
      <c r="L2226" s="37"/>
      <c r="M2226" s="38"/>
      <c r="N2226" s="45"/>
      <c r="O2226" s="38"/>
    </row>
    <row r="2227" spans="3:15" ht="17" x14ac:dyDescent="0.4">
      <c r="C2227" s="28"/>
      <c r="D2227" s="24"/>
      <c r="K2227" s="26"/>
      <c r="L2227" s="37"/>
      <c r="M2227" s="38"/>
      <c r="N2227" s="45"/>
      <c r="O2227" s="38"/>
    </row>
    <row r="2228" spans="3:15" ht="17" x14ac:dyDescent="0.4">
      <c r="C2228" s="28"/>
      <c r="D2228" s="24"/>
      <c r="K2228" s="26"/>
      <c r="L2228" s="37"/>
      <c r="M2228" s="38"/>
      <c r="N2228" s="45"/>
      <c r="O2228" s="38"/>
    </row>
    <row r="2229" spans="3:15" ht="17" x14ac:dyDescent="0.4">
      <c r="C2229" s="28"/>
      <c r="D2229" s="24"/>
      <c r="K2229" s="26"/>
      <c r="L2229" s="37"/>
      <c r="M2229" s="38"/>
      <c r="N2229" s="45"/>
      <c r="O2229" s="38"/>
    </row>
    <row r="2230" spans="3:15" ht="17" x14ac:dyDescent="0.4">
      <c r="C2230" s="28"/>
      <c r="D2230" s="24"/>
      <c r="K2230" s="26"/>
      <c r="L2230" s="37"/>
      <c r="M2230" s="38"/>
      <c r="N2230" s="45"/>
      <c r="O2230" s="38"/>
    </row>
    <row r="2231" spans="3:15" ht="17" x14ac:dyDescent="0.4">
      <c r="C2231" s="28"/>
      <c r="D2231" s="24"/>
      <c r="K2231" s="26"/>
      <c r="L2231" s="37"/>
      <c r="M2231" s="38"/>
      <c r="N2231" s="45"/>
      <c r="O2231" s="38"/>
    </row>
    <row r="2232" spans="3:15" ht="17" x14ac:dyDescent="0.4">
      <c r="C2232" s="28"/>
      <c r="D2232" s="24"/>
      <c r="K2232" s="26"/>
      <c r="L2232" s="37"/>
      <c r="M2232" s="38"/>
      <c r="N2232" s="45"/>
      <c r="O2232" s="38"/>
    </row>
    <row r="2233" spans="3:15" ht="17" x14ac:dyDescent="0.4">
      <c r="C2233" s="28"/>
      <c r="D2233" s="24"/>
      <c r="K2233" s="26"/>
      <c r="L2233" s="37"/>
      <c r="M2233" s="38"/>
      <c r="N2233" s="45"/>
      <c r="O2233" s="38"/>
    </row>
    <row r="2234" spans="3:15" ht="17" x14ac:dyDescent="0.4">
      <c r="C2234" s="28"/>
      <c r="D2234" s="24"/>
      <c r="K2234" s="26"/>
      <c r="L2234" s="37"/>
      <c r="M2234" s="38"/>
      <c r="N2234" s="45"/>
      <c r="O2234" s="38"/>
    </row>
    <row r="2235" spans="3:15" ht="17" x14ac:dyDescent="0.4">
      <c r="C2235" s="28"/>
      <c r="D2235" s="24"/>
      <c r="K2235" s="26"/>
      <c r="L2235" s="37"/>
      <c r="M2235" s="38"/>
      <c r="N2235" s="45"/>
      <c r="O2235" s="38"/>
    </row>
    <row r="2236" spans="3:15" ht="17" x14ac:dyDescent="0.4">
      <c r="C2236" s="28"/>
      <c r="D2236" s="24"/>
      <c r="K2236" s="26"/>
      <c r="L2236" s="37"/>
      <c r="M2236" s="38"/>
      <c r="N2236" s="45"/>
      <c r="O2236" s="38"/>
    </row>
    <row r="2237" spans="3:15" ht="17" x14ac:dyDescent="0.4">
      <c r="C2237" s="28"/>
      <c r="D2237" s="24"/>
      <c r="K2237" s="26"/>
      <c r="L2237" s="37"/>
      <c r="M2237" s="38"/>
      <c r="N2237" s="45"/>
      <c r="O2237" s="38"/>
    </row>
    <row r="2238" spans="3:15" ht="17" x14ac:dyDescent="0.4">
      <c r="C2238" s="28"/>
      <c r="D2238" s="24"/>
      <c r="K2238" s="26"/>
      <c r="L2238" s="37"/>
      <c r="M2238" s="38"/>
      <c r="N2238" s="45"/>
      <c r="O2238" s="38"/>
    </row>
    <row r="2239" spans="3:15" ht="17" x14ac:dyDescent="0.4">
      <c r="C2239" s="28"/>
      <c r="D2239" s="24"/>
      <c r="K2239" s="26"/>
      <c r="L2239" s="37"/>
      <c r="M2239" s="38"/>
      <c r="N2239" s="45"/>
      <c r="O2239" s="38"/>
    </row>
    <row r="2240" spans="3:15" ht="17" x14ac:dyDescent="0.4">
      <c r="C2240" s="28"/>
      <c r="D2240" s="24"/>
      <c r="K2240" s="26"/>
      <c r="L2240" s="37"/>
      <c r="M2240" s="38"/>
      <c r="N2240" s="45"/>
      <c r="O2240" s="38"/>
    </row>
    <row r="2241" spans="3:15" ht="17" x14ac:dyDescent="0.4">
      <c r="C2241" s="28"/>
      <c r="D2241" s="24"/>
      <c r="K2241" s="26"/>
      <c r="L2241" s="37"/>
      <c r="M2241" s="38"/>
      <c r="N2241" s="45"/>
      <c r="O2241" s="38"/>
    </row>
    <row r="2242" spans="3:15" ht="17" x14ac:dyDescent="0.4">
      <c r="C2242" s="28"/>
      <c r="D2242" s="24"/>
      <c r="K2242" s="26"/>
      <c r="L2242" s="37"/>
      <c r="M2242" s="38"/>
      <c r="N2242" s="45"/>
      <c r="O2242" s="38"/>
    </row>
    <row r="2243" spans="3:15" ht="17" x14ac:dyDescent="0.4">
      <c r="C2243" s="28"/>
      <c r="D2243" s="24"/>
      <c r="K2243" s="26"/>
      <c r="L2243" s="37"/>
      <c r="M2243" s="38"/>
      <c r="N2243" s="45"/>
      <c r="O2243" s="38"/>
    </row>
    <row r="2244" spans="3:15" ht="17" x14ac:dyDescent="0.4">
      <c r="C2244" s="28"/>
      <c r="D2244" s="24"/>
      <c r="K2244" s="26"/>
      <c r="L2244" s="37"/>
      <c r="M2244" s="38"/>
      <c r="N2244" s="45"/>
      <c r="O2244" s="38"/>
    </row>
    <row r="2245" spans="3:15" ht="17" x14ac:dyDescent="0.4">
      <c r="C2245" s="28"/>
      <c r="D2245" s="24"/>
      <c r="K2245" s="26"/>
      <c r="L2245" s="37"/>
      <c r="M2245" s="38"/>
      <c r="N2245" s="45"/>
      <c r="O2245" s="38"/>
    </row>
    <row r="2246" spans="3:15" ht="17" x14ac:dyDescent="0.4">
      <c r="C2246" s="28"/>
      <c r="D2246" s="24"/>
      <c r="K2246" s="26"/>
      <c r="L2246" s="37"/>
      <c r="M2246" s="38"/>
      <c r="N2246" s="45"/>
      <c r="O2246" s="38"/>
    </row>
    <row r="2247" spans="3:15" ht="17" x14ac:dyDescent="0.4">
      <c r="C2247" s="28"/>
      <c r="D2247" s="24"/>
      <c r="K2247" s="26"/>
      <c r="L2247" s="37"/>
      <c r="M2247" s="38"/>
      <c r="N2247" s="45"/>
      <c r="O2247" s="38"/>
    </row>
    <row r="2248" spans="3:15" ht="17" x14ac:dyDescent="0.4">
      <c r="C2248" s="28"/>
      <c r="D2248" s="24"/>
      <c r="K2248" s="26"/>
      <c r="L2248" s="37"/>
      <c r="M2248" s="38"/>
      <c r="N2248" s="45"/>
      <c r="O2248" s="38"/>
    </row>
    <row r="2249" spans="3:15" ht="17" x14ac:dyDescent="0.4">
      <c r="C2249" s="28"/>
      <c r="D2249" s="24"/>
      <c r="K2249" s="26"/>
      <c r="L2249" s="37"/>
      <c r="M2249" s="38"/>
      <c r="N2249" s="45"/>
      <c r="O2249" s="38"/>
    </row>
    <row r="2250" spans="3:15" ht="17" x14ac:dyDescent="0.4">
      <c r="C2250" s="28"/>
      <c r="D2250" s="24"/>
      <c r="K2250" s="26"/>
      <c r="L2250" s="37"/>
      <c r="M2250" s="38"/>
      <c r="N2250" s="45"/>
      <c r="O2250" s="38"/>
    </row>
    <row r="2251" spans="3:15" ht="17" x14ac:dyDescent="0.4">
      <c r="C2251" s="28"/>
      <c r="D2251" s="24"/>
      <c r="K2251" s="26"/>
      <c r="L2251" s="37"/>
      <c r="M2251" s="38"/>
      <c r="N2251" s="45"/>
      <c r="O2251" s="38"/>
    </row>
    <row r="2252" spans="3:15" ht="17" x14ac:dyDescent="0.4">
      <c r="C2252" s="28"/>
      <c r="D2252" s="24"/>
      <c r="K2252" s="26"/>
      <c r="L2252" s="37"/>
      <c r="M2252" s="38"/>
      <c r="N2252" s="45"/>
      <c r="O2252" s="38"/>
    </row>
    <row r="2253" spans="3:15" ht="17" x14ac:dyDescent="0.4">
      <c r="C2253" s="28"/>
      <c r="D2253" s="24"/>
      <c r="K2253" s="26"/>
      <c r="L2253" s="37"/>
      <c r="M2253" s="38"/>
      <c r="N2253" s="45"/>
      <c r="O2253" s="38"/>
    </row>
    <row r="2254" spans="3:15" ht="17" x14ac:dyDescent="0.4">
      <c r="C2254" s="28"/>
      <c r="D2254" s="24"/>
      <c r="K2254" s="26"/>
      <c r="L2254" s="37"/>
      <c r="M2254" s="38"/>
      <c r="N2254" s="45"/>
      <c r="O2254" s="38"/>
    </row>
    <row r="2255" spans="3:15" ht="17" x14ac:dyDescent="0.4">
      <c r="C2255" s="28"/>
      <c r="D2255" s="24"/>
      <c r="K2255" s="26"/>
      <c r="L2255" s="37"/>
      <c r="M2255" s="38"/>
      <c r="N2255" s="45"/>
      <c r="O2255" s="38"/>
    </row>
    <row r="2256" spans="3:15" ht="17" x14ac:dyDescent="0.4">
      <c r="C2256" s="28"/>
      <c r="D2256" s="24"/>
      <c r="K2256" s="26"/>
      <c r="L2256" s="37"/>
      <c r="M2256" s="38"/>
      <c r="N2256" s="45"/>
      <c r="O2256" s="38"/>
    </row>
    <row r="2257" spans="3:15" ht="17" x14ac:dyDescent="0.4">
      <c r="C2257" s="28"/>
      <c r="D2257" s="24"/>
      <c r="K2257" s="26"/>
      <c r="L2257" s="37"/>
      <c r="M2257" s="38"/>
      <c r="N2257" s="45"/>
      <c r="O2257" s="38"/>
    </row>
    <row r="2258" spans="3:15" ht="17" x14ac:dyDescent="0.4">
      <c r="C2258" s="28"/>
      <c r="D2258" s="24"/>
      <c r="K2258" s="26"/>
      <c r="L2258" s="37"/>
      <c r="M2258" s="38"/>
      <c r="N2258" s="45"/>
      <c r="O2258" s="38"/>
    </row>
    <row r="2259" spans="3:15" ht="17" x14ac:dyDescent="0.4">
      <c r="C2259" s="28"/>
      <c r="D2259" s="24"/>
      <c r="K2259" s="26"/>
      <c r="L2259" s="37"/>
      <c r="M2259" s="38"/>
      <c r="N2259" s="45"/>
      <c r="O2259" s="38"/>
    </row>
    <row r="2260" spans="3:15" ht="17" x14ac:dyDescent="0.4">
      <c r="C2260" s="28"/>
      <c r="D2260" s="24"/>
      <c r="K2260" s="26"/>
      <c r="L2260" s="37"/>
      <c r="M2260" s="38"/>
      <c r="N2260" s="45"/>
      <c r="O2260" s="38"/>
    </row>
    <row r="2261" spans="3:15" ht="17" x14ac:dyDescent="0.4">
      <c r="C2261" s="28"/>
      <c r="D2261" s="24"/>
      <c r="K2261" s="26"/>
      <c r="L2261" s="37"/>
      <c r="M2261" s="38"/>
      <c r="N2261" s="45"/>
      <c r="O2261" s="38"/>
    </row>
    <row r="2262" spans="3:15" ht="17" x14ac:dyDescent="0.4">
      <c r="C2262" s="28"/>
      <c r="D2262" s="24"/>
      <c r="K2262" s="26"/>
      <c r="L2262" s="37"/>
      <c r="M2262" s="38"/>
      <c r="N2262" s="45"/>
      <c r="O2262" s="38"/>
    </row>
    <row r="2263" spans="3:15" ht="17" x14ac:dyDescent="0.4">
      <c r="C2263" s="28"/>
      <c r="D2263" s="24"/>
      <c r="K2263" s="26"/>
      <c r="L2263" s="37"/>
      <c r="M2263" s="38"/>
      <c r="N2263" s="45"/>
      <c r="O2263" s="38"/>
    </row>
    <row r="2264" spans="3:15" ht="17" x14ac:dyDescent="0.4">
      <c r="C2264" s="28"/>
      <c r="D2264" s="24"/>
      <c r="K2264" s="26"/>
      <c r="L2264" s="37"/>
      <c r="M2264" s="38"/>
      <c r="N2264" s="45"/>
      <c r="O2264" s="38"/>
    </row>
    <row r="2265" spans="3:15" ht="17" x14ac:dyDescent="0.4">
      <c r="C2265" s="28"/>
      <c r="D2265" s="24"/>
      <c r="K2265" s="26"/>
      <c r="L2265" s="37"/>
      <c r="M2265" s="38"/>
      <c r="N2265" s="45"/>
      <c r="O2265" s="38"/>
    </row>
    <row r="2266" spans="3:15" ht="17" x14ac:dyDescent="0.4">
      <c r="C2266" s="28"/>
      <c r="D2266" s="24"/>
      <c r="K2266" s="26"/>
      <c r="L2266" s="37"/>
      <c r="M2266" s="38"/>
      <c r="N2266" s="45"/>
      <c r="O2266" s="38"/>
    </row>
    <row r="2267" spans="3:15" ht="17" x14ac:dyDescent="0.4">
      <c r="C2267" s="28"/>
      <c r="D2267" s="24"/>
      <c r="K2267" s="26"/>
      <c r="L2267" s="37"/>
      <c r="M2267" s="38"/>
      <c r="N2267" s="45"/>
      <c r="O2267" s="38"/>
    </row>
    <row r="2268" spans="3:15" ht="17" x14ac:dyDescent="0.4">
      <c r="C2268" s="28"/>
      <c r="D2268" s="24"/>
      <c r="K2268" s="26"/>
      <c r="L2268" s="37"/>
      <c r="M2268" s="38"/>
      <c r="N2268" s="45"/>
      <c r="O2268" s="38"/>
    </row>
    <row r="2269" spans="3:15" ht="17" x14ac:dyDescent="0.4">
      <c r="C2269" s="28"/>
      <c r="D2269" s="24"/>
      <c r="K2269" s="26"/>
      <c r="L2269" s="37"/>
      <c r="M2269" s="38"/>
      <c r="N2269" s="45"/>
      <c r="O2269" s="38"/>
    </row>
    <row r="2270" spans="3:15" ht="17" x14ac:dyDescent="0.4">
      <c r="C2270" s="28"/>
      <c r="D2270" s="24"/>
      <c r="K2270" s="26"/>
      <c r="L2270" s="37"/>
      <c r="M2270" s="38"/>
      <c r="N2270" s="45"/>
      <c r="O2270" s="38"/>
    </row>
    <row r="2271" spans="3:15" ht="17" x14ac:dyDescent="0.4">
      <c r="C2271" s="28"/>
      <c r="D2271" s="24"/>
      <c r="K2271" s="26"/>
      <c r="L2271" s="37"/>
      <c r="M2271" s="38"/>
      <c r="N2271" s="45"/>
      <c r="O2271" s="38"/>
    </row>
    <row r="2272" spans="3:15" ht="17" x14ac:dyDescent="0.4">
      <c r="C2272" s="28"/>
      <c r="D2272" s="24"/>
      <c r="K2272" s="26"/>
      <c r="L2272" s="37"/>
      <c r="M2272" s="38"/>
      <c r="N2272" s="45"/>
      <c r="O2272" s="38"/>
    </row>
    <row r="2273" spans="3:15" ht="17" x14ac:dyDescent="0.4">
      <c r="C2273" s="28"/>
      <c r="D2273" s="24"/>
      <c r="K2273" s="26"/>
      <c r="L2273" s="37"/>
      <c r="M2273" s="38"/>
      <c r="N2273" s="45"/>
      <c r="O2273" s="38"/>
    </row>
    <row r="2274" spans="3:15" ht="17" x14ac:dyDescent="0.4">
      <c r="C2274" s="28"/>
      <c r="D2274" s="24"/>
      <c r="K2274" s="26"/>
      <c r="L2274" s="37"/>
      <c r="M2274" s="38"/>
      <c r="N2274" s="45"/>
      <c r="O2274" s="38"/>
    </row>
    <row r="2275" spans="3:15" ht="17" x14ac:dyDescent="0.4">
      <c r="C2275" s="28"/>
      <c r="D2275" s="24"/>
      <c r="K2275" s="26"/>
      <c r="L2275" s="37"/>
      <c r="M2275" s="38"/>
      <c r="N2275" s="45"/>
      <c r="O2275" s="38"/>
    </row>
    <row r="2276" spans="3:15" ht="17" x14ac:dyDescent="0.4">
      <c r="C2276" s="28"/>
      <c r="D2276" s="24"/>
      <c r="K2276" s="26"/>
      <c r="L2276" s="37"/>
      <c r="M2276" s="38"/>
      <c r="N2276" s="45"/>
      <c r="O2276" s="38"/>
    </row>
    <row r="2277" spans="3:15" ht="17" x14ac:dyDescent="0.4">
      <c r="C2277" s="28"/>
      <c r="D2277" s="24"/>
      <c r="K2277" s="26"/>
      <c r="L2277" s="37"/>
      <c r="M2277" s="38"/>
      <c r="N2277" s="45"/>
      <c r="O2277" s="38"/>
    </row>
    <row r="2278" spans="3:15" ht="17" x14ac:dyDescent="0.4">
      <c r="C2278" s="28"/>
      <c r="D2278" s="24"/>
      <c r="K2278" s="26"/>
      <c r="L2278" s="37"/>
      <c r="M2278" s="38"/>
      <c r="N2278" s="45"/>
      <c r="O2278" s="38"/>
    </row>
    <row r="2279" spans="3:15" ht="17" x14ac:dyDescent="0.4">
      <c r="C2279" s="28"/>
      <c r="D2279" s="24"/>
      <c r="K2279" s="26"/>
      <c r="L2279" s="37"/>
      <c r="M2279" s="38"/>
      <c r="N2279" s="45"/>
      <c r="O2279" s="38"/>
    </row>
    <row r="2280" spans="3:15" ht="17" x14ac:dyDescent="0.4">
      <c r="C2280" s="28"/>
      <c r="D2280" s="24"/>
      <c r="K2280" s="26"/>
      <c r="L2280" s="37"/>
      <c r="M2280" s="38"/>
      <c r="N2280" s="45"/>
      <c r="O2280" s="38"/>
    </row>
    <row r="2281" spans="3:15" ht="17" x14ac:dyDescent="0.4">
      <c r="C2281" s="28"/>
      <c r="D2281" s="24"/>
      <c r="K2281" s="26"/>
      <c r="L2281" s="37"/>
      <c r="M2281" s="38"/>
      <c r="N2281" s="45"/>
      <c r="O2281" s="38"/>
    </row>
    <row r="2282" spans="3:15" ht="17" x14ac:dyDescent="0.4">
      <c r="C2282" s="28"/>
      <c r="D2282" s="24"/>
      <c r="K2282" s="26"/>
      <c r="L2282" s="37"/>
      <c r="M2282" s="38"/>
      <c r="N2282" s="45"/>
      <c r="O2282" s="38"/>
    </row>
    <row r="2283" spans="3:15" ht="17" x14ac:dyDescent="0.4">
      <c r="C2283" s="28"/>
      <c r="D2283" s="22"/>
      <c r="K2283" s="26"/>
      <c r="L2283" s="37"/>
      <c r="M2283" s="38"/>
      <c r="N2283" s="45"/>
      <c r="O2283" s="38"/>
    </row>
    <row r="2284" spans="3:15" ht="17" x14ac:dyDescent="0.4">
      <c r="C2284" s="28"/>
      <c r="D2284" s="22"/>
      <c r="K2284" s="26"/>
      <c r="L2284" s="37"/>
      <c r="M2284" s="38"/>
      <c r="N2284" s="45"/>
      <c r="O2284" s="38"/>
    </row>
    <row r="2285" spans="3:15" ht="17" x14ac:dyDescent="0.4">
      <c r="C2285" s="28"/>
      <c r="D2285" s="22"/>
      <c r="K2285" s="26"/>
      <c r="L2285" s="37"/>
      <c r="M2285" s="38"/>
      <c r="N2285" s="45"/>
      <c r="O2285" s="38"/>
    </row>
    <row r="2286" spans="3:15" ht="17" x14ac:dyDescent="0.4">
      <c r="C2286" s="28"/>
      <c r="D2286" s="22"/>
      <c r="K2286" s="26"/>
      <c r="L2286" s="37"/>
      <c r="M2286" s="38"/>
      <c r="N2286" s="45"/>
      <c r="O2286" s="38"/>
    </row>
    <row r="2287" spans="3:15" ht="17" x14ac:dyDescent="0.4">
      <c r="C2287" s="28"/>
      <c r="D2287" s="22"/>
      <c r="K2287" s="26"/>
      <c r="L2287" s="37"/>
      <c r="M2287" s="38"/>
      <c r="N2287" s="45"/>
      <c r="O2287" s="38"/>
    </row>
    <row r="2288" spans="3:15" ht="17" x14ac:dyDescent="0.4">
      <c r="C2288" s="28"/>
      <c r="D2288" s="22"/>
      <c r="K2288" s="26"/>
      <c r="L2288" s="37"/>
      <c r="M2288" s="38"/>
      <c r="N2288" s="45"/>
      <c r="O2288" s="38"/>
    </row>
    <row r="2289" spans="3:15" ht="17" x14ac:dyDescent="0.4">
      <c r="C2289" s="28"/>
      <c r="D2289" s="22"/>
      <c r="K2289" s="26"/>
      <c r="L2289" s="37"/>
      <c r="M2289" s="38"/>
      <c r="N2289" s="45"/>
      <c r="O2289" s="38"/>
    </row>
    <row r="2290" spans="3:15" ht="17" x14ac:dyDescent="0.4">
      <c r="C2290" s="28"/>
      <c r="D2290" s="22"/>
      <c r="K2290" s="26"/>
      <c r="L2290" s="37"/>
      <c r="M2290" s="38"/>
      <c r="N2290" s="45"/>
      <c r="O2290" s="38"/>
    </row>
    <row r="2291" spans="3:15" ht="17" x14ac:dyDescent="0.4">
      <c r="C2291" s="28"/>
      <c r="D2291" s="22"/>
      <c r="K2291" s="26"/>
      <c r="L2291" s="37"/>
      <c r="M2291" s="38"/>
      <c r="N2291" s="45"/>
      <c r="O2291" s="38"/>
    </row>
    <row r="2292" spans="3:15" ht="17" x14ac:dyDescent="0.4">
      <c r="C2292" s="28"/>
      <c r="D2292" s="22"/>
      <c r="K2292" s="26"/>
      <c r="L2292" s="37"/>
      <c r="M2292" s="38"/>
      <c r="N2292" s="45"/>
      <c r="O2292" s="38"/>
    </row>
    <row r="2293" spans="3:15" ht="17" x14ac:dyDescent="0.4">
      <c r="C2293" s="28"/>
      <c r="D2293" s="22"/>
      <c r="K2293" s="26"/>
      <c r="L2293" s="37"/>
      <c r="M2293" s="38"/>
      <c r="N2293" s="45"/>
      <c r="O2293" s="38"/>
    </row>
    <row r="2294" spans="3:15" ht="17" x14ac:dyDescent="0.4">
      <c r="C2294" s="28"/>
      <c r="D2294" s="22"/>
      <c r="K2294" s="26"/>
      <c r="L2294" s="37"/>
      <c r="M2294" s="38"/>
      <c r="N2294" s="45"/>
      <c r="O2294" s="38"/>
    </row>
    <row r="2295" spans="3:15" ht="17" x14ac:dyDescent="0.4">
      <c r="C2295" s="28"/>
      <c r="D2295" s="22"/>
      <c r="K2295" s="26"/>
      <c r="L2295" s="37"/>
      <c r="M2295" s="38"/>
      <c r="N2295" s="45"/>
      <c r="O2295" s="38"/>
    </row>
    <row r="2296" spans="3:15" ht="17" x14ac:dyDescent="0.4">
      <c r="C2296" s="28"/>
      <c r="D2296" s="22"/>
      <c r="K2296" s="26"/>
      <c r="L2296" s="37"/>
      <c r="M2296" s="38"/>
      <c r="N2296" s="45"/>
      <c r="O2296" s="38"/>
    </row>
    <row r="2297" spans="3:15" ht="17" x14ac:dyDescent="0.4">
      <c r="C2297" s="28"/>
      <c r="D2297" s="22"/>
      <c r="K2297" s="26"/>
      <c r="L2297" s="37"/>
      <c r="M2297" s="38"/>
      <c r="N2297" s="45"/>
      <c r="O2297" s="38"/>
    </row>
    <row r="2298" spans="3:15" ht="17" x14ac:dyDescent="0.4">
      <c r="C2298" s="28"/>
      <c r="D2298" s="22"/>
      <c r="K2298" s="26"/>
      <c r="L2298" s="37"/>
      <c r="M2298" s="38"/>
      <c r="N2298" s="45"/>
      <c r="O2298" s="38"/>
    </row>
    <row r="2299" spans="3:15" ht="17" x14ac:dyDescent="0.4">
      <c r="C2299" s="28"/>
      <c r="D2299" s="22"/>
      <c r="K2299" s="26"/>
      <c r="L2299" s="37"/>
      <c r="M2299" s="38"/>
      <c r="N2299" s="45"/>
      <c r="O2299" s="38"/>
    </row>
    <row r="2300" spans="3:15" ht="17" x14ac:dyDescent="0.4">
      <c r="C2300" s="28"/>
      <c r="D2300" s="22"/>
      <c r="K2300" s="26"/>
      <c r="L2300" s="37"/>
      <c r="M2300" s="38"/>
      <c r="N2300" s="45"/>
      <c r="O2300" s="38"/>
    </row>
    <row r="2301" spans="3:15" ht="17" x14ac:dyDescent="0.4">
      <c r="C2301" s="28"/>
      <c r="D2301" s="22"/>
      <c r="K2301" s="26"/>
      <c r="L2301" s="37"/>
      <c r="M2301" s="38"/>
      <c r="N2301" s="45"/>
      <c r="O2301" s="38"/>
    </row>
    <row r="2302" spans="3:15" ht="17" x14ac:dyDescent="0.4">
      <c r="C2302" s="28"/>
      <c r="D2302" s="22"/>
      <c r="K2302" s="26"/>
      <c r="L2302" s="37"/>
      <c r="M2302" s="38"/>
      <c r="N2302" s="45"/>
      <c r="O2302" s="38"/>
    </row>
    <row r="2303" spans="3:15" ht="17" x14ac:dyDescent="0.4">
      <c r="C2303" s="28"/>
      <c r="D2303" s="22"/>
      <c r="K2303" s="26"/>
      <c r="L2303" s="37"/>
      <c r="M2303" s="38"/>
      <c r="N2303" s="45"/>
      <c r="O2303" s="38"/>
    </row>
    <row r="2304" spans="3:15" ht="17" x14ac:dyDescent="0.4">
      <c r="C2304" s="28"/>
      <c r="D2304" s="22"/>
      <c r="K2304" s="26"/>
      <c r="L2304" s="37"/>
      <c r="M2304" s="38"/>
      <c r="N2304" s="45"/>
      <c r="O2304" s="38"/>
    </row>
    <row r="2305" spans="3:15" ht="17" x14ac:dyDescent="0.4">
      <c r="C2305" s="28"/>
      <c r="D2305" s="22"/>
      <c r="K2305" s="26"/>
      <c r="L2305" s="37"/>
      <c r="M2305" s="38"/>
      <c r="N2305" s="45"/>
      <c r="O2305" s="38"/>
    </row>
    <row r="2306" spans="3:15" ht="17" x14ac:dyDescent="0.4">
      <c r="C2306" s="28"/>
      <c r="D2306" s="22"/>
      <c r="K2306" s="26"/>
      <c r="L2306" s="37"/>
      <c r="M2306" s="38"/>
      <c r="N2306" s="45"/>
      <c r="O2306" s="38"/>
    </row>
    <row r="2307" spans="3:15" ht="17" x14ac:dyDescent="0.4">
      <c r="C2307" s="28"/>
      <c r="D2307" s="22"/>
      <c r="K2307" s="26"/>
      <c r="L2307" s="37"/>
      <c r="M2307" s="38"/>
      <c r="N2307" s="45"/>
      <c r="O2307" s="38"/>
    </row>
    <row r="2308" spans="3:15" ht="17" x14ac:dyDescent="0.4">
      <c r="C2308" s="28"/>
      <c r="D2308" s="22"/>
      <c r="K2308" s="26"/>
      <c r="L2308" s="37"/>
      <c r="M2308" s="38"/>
      <c r="N2308" s="45"/>
      <c r="O2308" s="38"/>
    </row>
    <row r="2309" spans="3:15" ht="17" x14ac:dyDescent="0.4">
      <c r="C2309" s="28"/>
      <c r="D2309" s="22"/>
      <c r="K2309" s="26"/>
      <c r="L2309" s="37"/>
      <c r="M2309" s="38"/>
      <c r="N2309" s="45"/>
      <c r="O2309" s="38"/>
    </row>
    <row r="2310" spans="3:15" ht="17" x14ac:dyDescent="0.4">
      <c r="C2310" s="28"/>
      <c r="D2310" s="22"/>
      <c r="K2310" s="26"/>
      <c r="L2310" s="37"/>
      <c r="M2310" s="38"/>
      <c r="N2310" s="45"/>
      <c r="O2310" s="38"/>
    </row>
    <row r="2311" spans="3:15" ht="17" x14ac:dyDescent="0.4">
      <c r="C2311" s="28"/>
      <c r="D2311" s="22"/>
      <c r="K2311" s="26"/>
      <c r="L2311" s="37"/>
      <c r="M2311" s="38"/>
      <c r="N2311" s="45"/>
      <c r="O2311" s="38"/>
    </row>
    <row r="2312" spans="3:15" ht="17" x14ac:dyDescent="0.4">
      <c r="C2312" s="28"/>
      <c r="D2312" s="22"/>
      <c r="K2312" s="26"/>
      <c r="L2312" s="37"/>
      <c r="M2312" s="38"/>
      <c r="N2312" s="45"/>
      <c r="O2312" s="38"/>
    </row>
    <row r="2313" spans="3:15" ht="17" x14ac:dyDescent="0.4">
      <c r="C2313" s="28"/>
      <c r="D2313" s="22"/>
      <c r="K2313" s="26"/>
      <c r="L2313" s="37"/>
      <c r="M2313" s="38"/>
      <c r="N2313" s="45"/>
      <c r="O2313" s="38"/>
    </row>
    <row r="2314" spans="3:15" ht="17" x14ac:dyDescent="0.4">
      <c r="C2314" s="28"/>
      <c r="D2314" s="22"/>
      <c r="K2314" s="26"/>
      <c r="L2314" s="37"/>
      <c r="M2314" s="38"/>
      <c r="N2314" s="45"/>
      <c r="O2314" s="38"/>
    </row>
    <row r="2315" spans="3:15" ht="17" x14ac:dyDescent="0.4">
      <c r="C2315" s="28"/>
      <c r="D2315" s="22"/>
      <c r="K2315" s="26"/>
      <c r="L2315" s="37"/>
      <c r="M2315" s="38"/>
      <c r="N2315" s="45"/>
      <c r="O2315" s="38"/>
    </row>
    <row r="2316" spans="3:15" ht="17" x14ac:dyDescent="0.4">
      <c r="C2316" s="28"/>
      <c r="D2316" s="22"/>
      <c r="K2316" s="26"/>
      <c r="L2316" s="37"/>
      <c r="M2316" s="38"/>
      <c r="N2316" s="45"/>
      <c r="O2316" s="38"/>
    </row>
    <row r="2317" spans="3:15" ht="17" x14ac:dyDescent="0.4">
      <c r="C2317" s="28"/>
      <c r="D2317" s="22"/>
      <c r="K2317" s="26"/>
      <c r="L2317" s="37"/>
      <c r="M2317" s="38"/>
      <c r="N2317" s="45"/>
      <c r="O2317" s="38"/>
    </row>
    <row r="2318" spans="3:15" ht="17" x14ac:dyDescent="0.4">
      <c r="C2318" s="28"/>
      <c r="D2318" s="22"/>
      <c r="K2318" s="26"/>
      <c r="L2318" s="37"/>
      <c r="M2318" s="38"/>
      <c r="N2318" s="45"/>
      <c r="O2318" s="38"/>
    </row>
    <row r="2319" spans="3:15" ht="17" x14ac:dyDescent="0.4">
      <c r="C2319" s="28"/>
      <c r="D2319" s="22"/>
      <c r="K2319" s="26"/>
      <c r="L2319" s="37"/>
      <c r="M2319" s="38"/>
      <c r="N2319" s="45"/>
      <c r="O2319" s="38"/>
    </row>
    <row r="2320" spans="3:15" ht="17" x14ac:dyDescent="0.4">
      <c r="C2320" s="28"/>
      <c r="D2320" s="22"/>
      <c r="K2320" s="26"/>
      <c r="L2320" s="37"/>
      <c r="M2320" s="38"/>
      <c r="N2320" s="45"/>
      <c r="O2320" s="38"/>
    </row>
    <row r="2321" spans="3:15" ht="17" x14ac:dyDescent="0.4">
      <c r="C2321" s="28"/>
      <c r="D2321" s="22"/>
      <c r="K2321" s="26"/>
      <c r="L2321" s="37"/>
      <c r="M2321" s="38"/>
      <c r="N2321" s="45"/>
      <c r="O2321" s="38"/>
    </row>
    <row r="2322" spans="3:15" ht="17" x14ac:dyDescent="0.4">
      <c r="C2322" s="28"/>
      <c r="D2322" s="22"/>
      <c r="K2322" s="26"/>
      <c r="L2322" s="37"/>
      <c r="M2322" s="38"/>
      <c r="N2322" s="45"/>
      <c r="O2322" s="38"/>
    </row>
    <row r="2323" spans="3:15" ht="17" x14ac:dyDescent="0.4">
      <c r="C2323" s="28"/>
      <c r="D2323" s="22"/>
      <c r="K2323" s="26"/>
      <c r="L2323" s="37"/>
      <c r="M2323" s="38"/>
      <c r="N2323" s="45"/>
      <c r="O2323" s="38"/>
    </row>
    <row r="2324" spans="3:15" ht="17" x14ac:dyDescent="0.4">
      <c r="C2324" s="28"/>
      <c r="D2324" s="22"/>
      <c r="K2324" s="26"/>
      <c r="L2324" s="37"/>
      <c r="M2324" s="38"/>
      <c r="N2324" s="45"/>
      <c r="O2324" s="38"/>
    </row>
    <row r="2325" spans="3:15" ht="17" x14ac:dyDescent="0.4">
      <c r="C2325" s="28"/>
      <c r="D2325" s="22"/>
      <c r="K2325" s="26"/>
      <c r="L2325" s="37"/>
      <c r="M2325" s="38"/>
      <c r="N2325" s="45"/>
      <c r="O2325" s="38"/>
    </row>
    <row r="2326" spans="3:15" ht="17" x14ac:dyDescent="0.4">
      <c r="C2326" s="28"/>
      <c r="D2326" s="22"/>
      <c r="K2326" s="26"/>
      <c r="L2326" s="37"/>
      <c r="M2326" s="38"/>
      <c r="N2326" s="45"/>
      <c r="O2326" s="38"/>
    </row>
    <row r="2327" spans="3:15" ht="17" x14ac:dyDescent="0.4">
      <c r="C2327" s="28"/>
      <c r="D2327" s="22"/>
      <c r="K2327" s="26"/>
      <c r="L2327" s="37"/>
      <c r="M2327" s="38"/>
      <c r="N2327" s="45"/>
      <c r="O2327" s="38"/>
    </row>
    <row r="2328" spans="3:15" ht="17" x14ac:dyDescent="0.4">
      <c r="C2328" s="28"/>
      <c r="D2328" s="22"/>
      <c r="K2328" s="26"/>
      <c r="L2328" s="37"/>
      <c r="M2328" s="38"/>
      <c r="N2328" s="45"/>
      <c r="O2328" s="38"/>
    </row>
    <row r="2329" spans="3:15" ht="17" x14ac:dyDescent="0.4">
      <c r="C2329" s="28"/>
      <c r="D2329" s="22"/>
      <c r="K2329" s="26"/>
      <c r="L2329" s="37"/>
      <c r="M2329" s="38"/>
      <c r="N2329" s="45"/>
      <c r="O2329" s="38"/>
    </row>
    <row r="2330" spans="3:15" ht="17" x14ac:dyDescent="0.4">
      <c r="C2330" s="28"/>
      <c r="D2330" s="22"/>
      <c r="K2330" s="26"/>
      <c r="L2330" s="37"/>
      <c r="M2330" s="38"/>
      <c r="N2330" s="45"/>
      <c r="O2330" s="38"/>
    </row>
    <row r="2331" spans="3:15" ht="17" x14ac:dyDescent="0.4">
      <c r="C2331" s="28"/>
      <c r="D2331" s="22"/>
      <c r="K2331" s="26"/>
      <c r="L2331" s="37"/>
      <c r="M2331" s="38"/>
      <c r="N2331" s="45"/>
      <c r="O2331" s="38"/>
    </row>
    <row r="2332" spans="3:15" ht="17" x14ac:dyDescent="0.4">
      <c r="C2332" s="28"/>
      <c r="D2332" s="22"/>
      <c r="K2332" s="26"/>
      <c r="L2332" s="37"/>
      <c r="M2332" s="38"/>
      <c r="N2332" s="45"/>
      <c r="O2332" s="38"/>
    </row>
    <row r="2333" spans="3:15" ht="17" x14ac:dyDescent="0.4">
      <c r="C2333" s="28"/>
      <c r="D2333" s="22"/>
      <c r="K2333" s="26"/>
      <c r="L2333" s="37"/>
      <c r="M2333" s="38"/>
      <c r="N2333" s="45"/>
      <c r="O2333" s="38"/>
    </row>
    <row r="2334" spans="3:15" ht="17" x14ac:dyDescent="0.4">
      <c r="C2334" s="28"/>
      <c r="D2334" s="22"/>
      <c r="K2334" s="26"/>
      <c r="L2334" s="37"/>
      <c r="M2334" s="38"/>
      <c r="N2334" s="45"/>
      <c r="O2334" s="38"/>
    </row>
    <row r="2335" spans="3:15" ht="17" x14ac:dyDescent="0.4">
      <c r="C2335" s="28"/>
      <c r="D2335" s="22"/>
      <c r="K2335" s="26"/>
      <c r="L2335" s="37"/>
      <c r="M2335" s="38"/>
      <c r="N2335" s="45"/>
      <c r="O2335" s="38"/>
    </row>
    <row r="2336" spans="3:15" ht="17" x14ac:dyDescent="0.4">
      <c r="C2336" s="28"/>
      <c r="D2336" s="22"/>
      <c r="K2336" s="26"/>
      <c r="L2336" s="37"/>
      <c r="M2336" s="38"/>
      <c r="N2336" s="45"/>
      <c r="O2336" s="38"/>
    </row>
    <row r="2337" spans="3:15" ht="17" x14ac:dyDescent="0.4">
      <c r="C2337" s="28"/>
      <c r="D2337" s="22"/>
      <c r="K2337" s="26"/>
      <c r="L2337" s="37"/>
      <c r="M2337" s="38"/>
      <c r="N2337" s="45"/>
      <c r="O2337" s="38"/>
    </row>
    <row r="2338" spans="3:15" ht="17" x14ac:dyDescent="0.4">
      <c r="C2338" s="28"/>
      <c r="D2338" s="22"/>
      <c r="K2338" s="26"/>
      <c r="L2338" s="37"/>
      <c r="M2338" s="38"/>
      <c r="N2338" s="45"/>
      <c r="O2338" s="38"/>
    </row>
    <row r="2339" spans="3:15" ht="17" x14ac:dyDescent="0.4">
      <c r="C2339" s="28"/>
      <c r="D2339" s="22"/>
      <c r="K2339" s="26"/>
      <c r="L2339" s="37"/>
      <c r="M2339" s="38"/>
      <c r="N2339" s="45"/>
      <c r="O2339" s="38"/>
    </row>
    <row r="2340" spans="3:15" ht="17" x14ac:dyDescent="0.4">
      <c r="C2340" s="28"/>
      <c r="D2340" s="22"/>
      <c r="K2340" s="26"/>
      <c r="L2340" s="37"/>
      <c r="M2340" s="38"/>
      <c r="N2340" s="45"/>
      <c r="O2340" s="38"/>
    </row>
    <row r="2341" spans="3:15" ht="17" x14ac:dyDescent="0.4">
      <c r="C2341" s="28"/>
      <c r="D2341" s="22"/>
      <c r="K2341" s="26"/>
      <c r="L2341" s="37"/>
      <c r="M2341" s="38"/>
      <c r="N2341" s="45"/>
      <c r="O2341" s="38"/>
    </row>
    <row r="2342" spans="3:15" ht="17" x14ac:dyDescent="0.4">
      <c r="C2342" s="28"/>
      <c r="D2342" s="22"/>
      <c r="K2342" s="26"/>
      <c r="L2342" s="37"/>
      <c r="M2342" s="38"/>
      <c r="N2342" s="45"/>
      <c r="O2342" s="38"/>
    </row>
    <row r="2343" spans="3:15" ht="17" x14ac:dyDescent="0.4">
      <c r="C2343" s="28"/>
      <c r="D2343" s="22"/>
      <c r="K2343" s="26"/>
      <c r="L2343" s="37"/>
      <c r="M2343" s="38"/>
      <c r="N2343" s="45"/>
      <c r="O2343" s="38"/>
    </row>
    <row r="2344" spans="3:15" ht="17" x14ac:dyDescent="0.4">
      <c r="C2344" s="28"/>
      <c r="D2344" s="22"/>
      <c r="K2344" s="26"/>
      <c r="L2344" s="37"/>
      <c r="M2344" s="38"/>
      <c r="N2344" s="45"/>
      <c r="O2344" s="38"/>
    </row>
    <row r="2345" spans="3:15" ht="17" x14ac:dyDescent="0.4">
      <c r="C2345" s="28"/>
      <c r="D2345" s="22"/>
      <c r="K2345" s="26"/>
      <c r="L2345" s="37"/>
      <c r="M2345" s="38"/>
      <c r="N2345" s="45"/>
      <c r="O2345" s="38"/>
    </row>
    <row r="2346" spans="3:15" ht="17" x14ac:dyDescent="0.4">
      <c r="C2346" s="28"/>
      <c r="D2346" s="22"/>
      <c r="K2346" s="26"/>
      <c r="L2346" s="37"/>
      <c r="M2346" s="38"/>
      <c r="N2346" s="45"/>
      <c r="O2346" s="38"/>
    </row>
    <row r="2347" spans="3:15" ht="17" x14ac:dyDescent="0.4">
      <c r="C2347" s="28"/>
      <c r="D2347" s="22"/>
      <c r="K2347" s="26"/>
      <c r="L2347" s="37"/>
      <c r="M2347" s="38"/>
      <c r="N2347" s="45"/>
      <c r="O2347" s="38"/>
    </row>
    <row r="2348" spans="3:15" ht="17" x14ac:dyDescent="0.4">
      <c r="C2348" s="28"/>
      <c r="D2348" s="22"/>
      <c r="K2348" s="26"/>
      <c r="L2348" s="37"/>
      <c r="M2348" s="38"/>
      <c r="N2348" s="45"/>
      <c r="O2348" s="38"/>
    </row>
    <row r="2349" spans="3:15" ht="17" x14ac:dyDescent="0.4">
      <c r="C2349" s="28"/>
      <c r="D2349" s="22"/>
      <c r="K2349" s="26"/>
      <c r="L2349" s="37"/>
      <c r="M2349" s="38"/>
      <c r="N2349" s="45"/>
      <c r="O2349" s="38"/>
    </row>
    <row r="2350" spans="3:15" ht="17" x14ac:dyDescent="0.4">
      <c r="C2350" s="28"/>
      <c r="D2350" s="22"/>
      <c r="K2350" s="26"/>
      <c r="L2350" s="37"/>
      <c r="M2350" s="38"/>
      <c r="N2350" s="45"/>
      <c r="O2350" s="38"/>
    </row>
    <row r="2351" spans="3:15" ht="17" x14ac:dyDescent="0.4">
      <c r="C2351" s="28"/>
      <c r="D2351" s="22"/>
      <c r="K2351" s="26"/>
      <c r="L2351" s="37"/>
      <c r="M2351" s="38"/>
      <c r="N2351" s="45"/>
      <c r="O2351" s="38"/>
    </row>
    <row r="2352" spans="3:15" ht="17" x14ac:dyDescent="0.4">
      <c r="C2352" s="28"/>
      <c r="D2352" s="22"/>
      <c r="K2352" s="26"/>
      <c r="L2352" s="37"/>
      <c r="M2352" s="38"/>
      <c r="N2352" s="45"/>
      <c r="O2352" s="38"/>
    </row>
    <row r="2353" spans="3:15" ht="17" x14ac:dyDescent="0.4">
      <c r="C2353" s="28"/>
      <c r="D2353" s="22"/>
      <c r="K2353" s="26"/>
      <c r="L2353" s="37"/>
      <c r="M2353" s="38"/>
      <c r="N2353" s="45"/>
      <c r="O2353" s="38"/>
    </row>
    <row r="2354" spans="3:15" ht="17" x14ac:dyDescent="0.4">
      <c r="C2354" s="28"/>
      <c r="D2354" s="22"/>
      <c r="K2354" s="26"/>
      <c r="L2354" s="37"/>
      <c r="M2354" s="38"/>
      <c r="N2354" s="45"/>
      <c r="O2354" s="38"/>
    </row>
    <row r="2355" spans="3:15" ht="17" x14ac:dyDescent="0.4">
      <c r="C2355" s="28"/>
      <c r="D2355" s="22"/>
      <c r="K2355" s="26"/>
      <c r="L2355" s="37"/>
      <c r="M2355" s="38"/>
      <c r="N2355" s="45"/>
      <c r="O2355" s="38"/>
    </row>
    <row r="2356" spans="3:15" ht="17" x14ac:dyDescent="0.4">
      <c r="C2356" s="28"/>
      <c r="D2356" s="22"/>
      <c r="K2356" s="26"/>
      <c r="L2356" s="37"/>
      <c r="M2356" s="38"/>
      <c r="N2356" s="45"/>
      <c r="O2356" s="38"/>
    </row>
    <row r="2357" spans="3:15" ht="17" x14ac:dyDescent="0.4">
      <c r="C2357" s="28"/>
      <c r="D2357" s="22"/>
      <c r="K2357" s="26"/>
      <c r="L2357" s="37"/>
      <c r="M2357" s="38"/>
      <c r="N2357" s="45"/>
      <c r="O2357" s="38"/>
    </row>
    <row r="2358" spans="3:15" ht="17" x14ac:dyDescent="0.4">
      <c r="C2358" s="28"/>
      <c r="D2358" s="22"/>
      <c r="K2358" s="26"/>
      <c r="L2358" s="37"/>
      <c r="M2358" s="38"/>
      <c r="N2358" s="45"/>
      <c r="O2358" s="38"/>
    </row>
    <row r="2359" spans="3:15" ht="17" x14ac:dyDescent="0.4">
      <c r="C2359" s="28"/>
      <c r="D2359" s="22"/>
      <c r="K2359" s="26"/>
      <c r="L2359" s="37"/>
      <c r="M2359" s="38"/>
      <c r="N2359" s="45"/>
      <c r="O2359" s="38"/>
    </row>
    <row r="2360" spans="3:15" ht="17" x14ac:dyDescent="0.4">
      <c r="C2360" s="28"/>
      <c r="D2360" s="22"/>
      <c r="K2360" s="26"/>
      <c r="L2360" s="37"/>
      <c r="M2360" s="38"/>
      <c r="N2360" s="45"/>
      <c r="O2360" s="38"/>
    </row>
    <row r="2361" spans="3:15" ht="17" x14ac:dyDescent="0.4">
      <c r="C2361" s="28"/>
      <c r="D2361" s="22"/>
      <c r="K2361" s="26"/>
      <c r="L2361" s="37"/>
      <c r="M2361" s="38"/>
      <c r="N2361" s="45"/>
      <c r="O2361" s="38"/>
    </row>
    <row r="2362" spans="3:15" ht="17" x14ac:dyDescent="0.4">
      <c r="C2362" s="28"/>
      <c r="D2362" s="22"/>
      <c r="K2362" s="26"/>
      <c r="L2362" s="37"/>
      <c r="M2362" s="38"/>
      <c r="N2362" s="45"/>
      <c r="O2362" s="38"/>
    </row>
    <row r="2363" spans="3:15" ht="17" x14ac:dyDescent="0.4">
      <c r="C2363" s="28"/>
      <c r="D2363" s="22"/>
      <c r="K2363" s="26"/>
      <c r="L2363" s="37"/>
      <c r="M2363" s="38"/>
      <c r="N2363" s="45"/>
      <c r="O2363" s="38"/>
    </row>
    <row r="2364" spans="3:15" ht="17" x14ac:dyDescent="0.4">
      <c r="C2364" s="28"/>
      <c r="D2364" s="22"/>
      <c r="K2364" s="26"/>
      <c r="L2364" s="37"/>
      <c r="M2364" s="38"/>
      <c r="N2364" s="45"/>
      <c r="O2364" s="38"/>
    </row>
    <row r="2365" spans="3:15" ht="17" x14ac:dyDescent="0.4">
      <c r="C2365" s="28"/>
      <c r="D2365" s="22"/>
      <c r="K2365" s="26"/>
      <c r="L2365" s="37"/>
      <c r="M2365" s="38"/>
      <c r="N2365" s="45"/>
      <c r="O2365" s="38"/>
    </row>
    <row r="2366" spans="3:15" ht="17" x14ac:dyDescent="0.4">
      <c r="C2366" s="28"/>
      <c r="D2366" s="22"/>
      <c r="K2366" s="26"/>
      <c r="L2366" s="37"/>
      <c r="M2366" s="38"/>
      <c r="N2366" s="45"/>
      <c r="O2366" s="38"/>
    </row>
    <row r="2367" spans="3:15" ht="17" x14ac:dyDescent="0.4">
      <c r="C2367" s="28"/>
      <c r="D2367" s="22"/>
      <c r="K2367" s="26"/>
      <c r="L2367" s="37"/>
      <c r="M2367" s="38"/>
      <c r="N2367" s="45"/>
      <c r="O2367" s="38"/>
    </row>
    <row r="2368" spans="3:15" ht="17" x14ac:dyDescent="0.4">
      <c r="C2368" s="28"/>
      <c r="D2368" s="22"/>
      <c r="K2368" s="26"/>
      <c r="L2368" s="37"/>
      <c r="M2368" s="38"/>
      <c r="N2368" s="45"/>
      <c r="O2368" s="38"/>
    </row>
    <row r="2369" spans="3:15" ht="17" x14ac:dyDescent="0.4">
      <c r="C2369" s="28"/>
      <c r="D2369" s="22"/>
      <c r="K2369" s="26"/>
      <c r="L2369" s="37"/>
      <c r="M2369" s="38"/>
      <c r="N2369" s="45"/>
      <c r="O2369" s="38"/>
    </row>
    <row r="2370" spans="3:15" ht="17" x14ac:dyDescent="0.4">
      <c r="C2370" s="28"/>
      <c r="D2370" s="22"/>
      <c r="K2370" s="26"/>
      <c r="L2370" s="37"/>
      <c r="M2370" s="38"/>
      <c r="N2370" s="45"/>
      <c r="O2370" s="38"/>
    </row>
    <row r="2371" spans="3:15" ht="17" x14ac:dyDescent="0.4">
      <c r="C2371" s="28"/>
      <c r="D2371" s="22"/>
      <c r="K2371" s="26"/>
      <c r="L2371" s="37"/>
      <c r="M2371" s="38"/>
      <c r="N2371" s="45"/>
      <c r="O2371" s="38"/>
    </row>
    <row r="2372" spans="3:15" ht="17" x14ac:dyDescent="0.4">
      <c r="C2372" s="28"/>
      <c r="D2372" s="22"/>
      <c r="K2372" s="26"/>
      <c r="L2372" s="37"/>
      <c r="M2372" s="38"/>
      <c r="N2372" s="45"/>
      <c r="O2372" s="38"/>
    </row>
    <row r="2373" spans="3:15" ht="17" x14ac:dyDescent="0.4">
      <c r="C2373" s="28"/>
      <c r="D2373" s="22"/>
      <c r="K2373" s="26"/>
      <c r="L2373" s="37"/>
      <c r="M2373" s="38"/>
      <c r="N2373" s="45"/>
      <c r="O2373" s="38"/>
    </row>
    <row r="2374" spans="3:15" ht="17" x14ac:dyDescent="0.4">
      <c r="C2374" s="28"/>
      <c r="D2374" s="22"/>
      <c r="K2374" s="26"/>
      <c r="L2374" s="37"/>
      <c r="M2374" s="38"/>
      <c r="N2374" s="45"/>
      <c r="O2374" s="38"/>
    </row>
    <row r="2375" spans="3:15" ht="17" x14ac:dyDescent="0.4">
      <c r="C2375" s="28"/>
      <c r="D2375" s="22"/>
      <c r="K2375" s="26"/>
      <c r="L2375" s="37"/>
      <c r="M2375" s="38"/>
      <c r="N2375" s="45"/>
      <c r="O2375" s="38"/>
    </row>
    <row r="2376" spans="3:15" ht="17" x14ac:dyDescent="0.4">
      <c r="C2376" s="28"/>
      <c r="D2376" s="22"/>
      <c r="K2376" s="26"/>
      <c r="L2376" s="37"/>
      <c r="M2376" s="38"/>
      <c r="N2376" s="45"/>
      <c r="O2376" s="38"/>
    </row>
    <row r="2377" spans="3:15" ht="17" x14ac:dyDescent="0.4">
      <c r="C2377" s="28"/>
      <c r="D2377" s="22"/>
      <c r="K2377" s="26"/>
      <c r="L2377" s="37"/>
      <c r="M2377" s="38"/>
      <c r="N2377" s="45"/>
      <c r="O2377" s="38"/>
    </row>
    <row r="2378" spans="3:15" ht="17" x14ac:dyDescent="0.4">
      <c r="C2378" s="28"/>
      <c r="D2378" s="22"/>
      <c r="K2378" s="26"/>
      <c r="L2378" s="37"/>
      <c r="M2378" s="38"/>
      <c r="N2378" s="45"/>
      <c r="O2378" s="38"/>
    </row>
    <row r="2379" spans="3:15" ht="17" x14ac:dyDescent="0.4">
      <c r="C2379" s="28"/>
      <c r="D2379" s="22"/>
      <c r="K2379" s="26"/>
      <c r="L2379" s="37"/>
      <c r="M2379" s="38"/>
      <c r="N2379" s="45"/>
      <c r="O2379" s="38"/>
    </row>
    <row r="2380" spans="3:15" ht="17" x14ac:dyDescent="0.4">
      <c r="C2380" s="28"/>
      <c r="D2380" s="22"/>
      <c r="K2380" s="26"/>
      <c r="L2380" s="37"/>
      <c r="M2380" s="38"/>
      <c r="N2380" s="45"/>
      <c r="O2380" s="38"/>
    </row>
    <row r="2381" spans="3:15" ht="17" x14ac:dyDescent="0.4">
      <c r="C2381" s="28"/>
      <c r="D2381" s="22"/>
      <c r="K2381" s="26"/>
      <c r="L2381" s="37"/>
      <c r="M2381" s="38"/>
      <c r="N2381" s="45"/>
      <c r="O2381" s="38"/>
    </row>
    <row r="2382" spans="3:15" ht="17" x14ac:dyDescent="0.4">
      <c r="C2382" s="28"/>
      <c r="D2382" s="22"/>
      <c r="K2382" s="26"/>
      <c r="L2382" s="37"/>
      <c r="M2382" s="38"/>
      <c r="N2382" s="45"/>
      <c r="O2382" s="38"/>
    </row>
    <row r="2383" spans="3:15" ht="17" x14ac:dyDescent="0.4">
      <c r="C2383" s="28"/>
      <c r="D2383" s="22"/>
      <c r="K2383" s="26"/>
      <c r="L2383" s="37"/>
      <c r="M2383" s="38"/>
      <c r="N2383" s="45"/>
      <c r="O2383" s="38"/>
    </row>
    <row r="2384" spans="3:15" ht="17" x14ac:dyDescent="0.4">
      <c r="C2384" s="28"/>
      <c r="D2384" s="22"/>
      <c r="K2384" s="26"/>
      <c r="L2384" s="37"/>
      <c r="M2384" s="38"/>
      <c r="N2384" s="45"/>
      <c r="O2384" s="38"/>
    </row>
    <row r="2385" spans="3:15" ht="17" x14ac:dyDescent="0.4">
      <c r="C2385" s="28"/>
      <c r="D2385" s="22"/>
      <c r="K2385" s="26"/>
      <c r="L2385" s="37"/>
      <c r="M2385" s="38"/>
      <c r="N2385" s="45"/>
      <c r="O2385" s="38"/>
    </row>
    <row r="2386" spans="3:15" ht="17" x14ac:dyDescent="0.4">
      <c r="C2386" s="28"/>
      <c r="D2386" s="22"/>
      <c r="K2386" s="26"/>
      <c r="L2386" s="37"/>
      <c r="M2386" s="38"/>
      <c r="N2386" s="45"/>
      <c r="O2386" s="38"/>
    </row>
    <row r="2387" spans="3:15" ht="17" x14ac:dyDescent="0.4">
      <c r="C2387" s="28"/>
      <c r="D2387" s="22"/>
      <c r="K2387" s="26"/>
      <c r="L2387" s="37"/>
      <c r="M2387" s="38"/>
      <c r="N2387" s="45"/>
      <c r="O2387" s="38"/>
    </row>
    <row r="2388" spans="3:15" ht="17" x14ac:dyDescent="0.4">
      <c r="C2388" s="28"/>
      <c r="D2388" s="22"/>
      <c r="K2388" s="26"/>
      <c r="L2388" s="37"/>
      <c r="M2388" s="38"/>
      <c r="N2388" s="45"/>
      <c r="O2388" s="38"/>
    </row>
    <row r="2389" spans="3:15" ht="17" x14ac:dyDescent="0.4">
      <c r="C2389" s="28"/>
      <c r="D2389" s="22"/>
      <c r="K2389" s="26"/>
      <c r="L2389" s="37"/>
      <c r="M2389" s="38"/>
      <c r="N2389" s="45"/>
      <c r="O2389" s="38"/>
    </row>
    <row r="2390" spans="3:15" ht="17" x14ac:dyDescent="0.4">
      <c r="C2390" s="28"/>
      <c r="D2390" s="22"/>
      <c r="K2390" s="26"/>
      <c r="L2390" s="37"/>
      <c r="M2390" s="38"/>
      <c r="N2390" s="45"/>
      <c r="O2390" s="38"/>
    </row>
    <row r="2391" spans="3:15" ht="17" x14ac:dyDescent="0.4">
      <c r="C2391" s="28"/>
      <c r="D2391" s="22"/>
      <c r="K2391" s="26"/>
      <c r="L2391" s="37"/>
      <c r="M2391" s="38"/>
      <c r="N2391" s="45"/>
      <c r="O2391" s="38"/>
    </row>
    <row r="2392" spans="3:15" ht="17" x14ac:dyDescent="0.4">
      <c r="C2392" s="28"/>
      <c r="D2392" s="22"/>
      <c r="K2392" s="26"/>
      <c r="L2392" s="37"/>
      <c r="M2392" s="38"/>
      <c r="N2392" s="45"/>
      <c r="O2392" s="38"/>
    </row>
    <row r="2393" spans="3:15" ht="17" x14ac:dyDescent="0.4">
      <c r="C2393" s="28"/>
      <c r="D2393" s="22"/>
      <c r="K2393" s="26"/>
      <c r="L2393" s="37"/>
      <c r="M2393" s="38"/>
      <c r="N2393" s="45"/>
      <c r="O2393" s="38"/>
    </row>
    <row r="2394" spans="3:15" ht="17" x14ac:dyDescent="0.4">
      <c r="C2394" s="28"/>
      <c r="D2394" s="22"/>
      <c r="K2394" s="26"/>
      <c r="L2394" s="37"/>
      <c r="M2394" s="38"/>
      <c r="N2394" s="45"/>
      <c r="O2394" s="38"/>
    </row>
    <row r="2395" spans="3:15" ht="17" x14ac:dyDescent="0.4">
      <c r="C2395" s="28"/>
      <c r="D2395" s="22"/>
      <c r="K2395" s="26"/>
      <c r="L2395" s="37"/>
      <c r="M2395" s="38"/>
      <c r="N2395" s="45"/>
      <c r="O2395" s="38"/>
    </row>
    <row r="2396" spans="3:15" ht="17" x14ac:dyDescent="0.4">
      <c r="C2396" s="28"/>
      <c r="D2396" s="22"/>
      <c r="K2396" s="26"/>
      <c r="L2396" s="37"/>
      <c r="M2396" s="38"/>
      <c r="N2396" s="45"/>
      <c r="O2396" s="38"/>
    </row>
    <row r="2397" spans="3:15" ht="17" x14ac:dyDescent="0.4">
      <c r="C2397" s="28"/>
      <c r="D2397" s="22"/>
      <c r="K2397" s="26"/>
      <c r="L2397" s="37"/>
      <c r="M2397" s="38"/>
      <c r="N2397" s="45"/>
      <c r="O2397" s="38"/>
    </row>
    <row r="2398" spans="3:15" ht="17" x14ac:dyDescent="0.4">
      <c r="C2398" s="28"/>
      <c r="D2398" s="22"/>
      <c r="K2398" s="26"/>
      <c r="L2398" s="37"/>
      <c r="M2398" s="38"/>
      <c r="N2398" s="45"/>
      <c r="O2398" s="38"/>
    </row>
    <row r="2399" spans="3:15" ht="17" x14ac:dyDescent="0.4">
      <c r="C2399" s="28"/>
      <c r="D2399" s="22"/>
      <c r="K2399" s="26"/>
      <c r="L2399" s="37"/>
      <c r="M2399" s="38"/>
      <c r="N2399" s="45"/>
      <c r="O2399" s="38"/>
    </row>
    <row r="2400" spans="3:15" ht="17" x14ac:dyDescent="0.4">
      <c r="C2400" s="28"/>
      <c r="D2400" s="22"/>
      <c r="K2400" s="26"/>
      <c r="L2400" s="37"/>
      <c r="M2400" s="38"/>
      <c r="N2400" s="45"/>
      <c r="O2400" s="38"/>
    </row>
    <row r="2401" spans="3:15" ht="17" x14ac:dyDescent="0.4">
      <c r="C2401" s="28"/>
      <c r="D2401" s="22"/>
      <c r="K2401" s="26"/>
      <c r="L2401" s="37"/>
      <c r="M2401" s="38"/>
      <c r="N2401" s="45"/>
      <c r="O2401" s="38"/>
    </row>
    <row r="2402" spans="3:15" ht="17" x14ac:dyDescent="0.4">
      <c r="C2402" s="28"/>
      <c r="D2402" s="22"/>
      <c r="K2402" s="26"/>
      <c r="L2402" s="37"/>
      <c r="M2402" s="38"/>
      <c r="N2402" s="45"/>
      <c r="O2402" s="38"/>
    </row>
    <row r="2403" spans="3:15" ht="17" x14ac:dyDescent="0.4">
      <c r="C2403" s="28"/>
      <c r="D2403" s="22"/>
      <c r="K2403" s="26"/>
      <c r="L2403" s="37"/>
      <c r="M2403" s="38"/>
      <c r="N2403" s="45"/>
      <c r="O2403" s="38"/>
    </row>
    <row r="2404" spans="3:15" ht="17" x14ac:dyDescent="0.4">
      <c r="C2404" s="28"/>
      <c r="D2404" s="22"/>
      <c r="K2404" s="26"/>
      <c r="L2404" s="37"/>
      <c r="M2404" s="38"/>
      <c r="N2404" s="45"/>
      <c r="O2404" s="38"/>
    </row>
    <row r="2405" spans="3:15" ht="17" x14ac:dyDescent="0.4">
      <c r="C2405" s="28"/>
      <c r="D2405" s="22"/>
      <c r="K2405" s="26"/>
      <c r="L2405" s="37"/>
      <c r="M2405" s="38"/>
      <c r="N2405" s="45"/>
      <c r="O2405" s="38"/>
    </row>
    <row r="2406" spans="3:15" ht="17" x14ac:dyDescent="0.4">
      <c r="C2406" s="28"/>
      <c r="D2406" s="22"/>
      <c r="K2406" s="26"/>
      <c r="L2406" s="37"/>
      <c r="M2406" s="38"/>
      <c r="N2406" s="45"/>
      <c r="O2406" s="38"/>
    </row>
    <row r="2407" spans="3:15" ht="17" x14ac:dyDescent="0.4">
      <c r="C2407" s="28"/>
      <c r="D2407" s="22"/>
      <c r="K2407" s="26"/>
      <c r="L2407" s="37"/>
      <c r="M2407" s="38"/>
      <c r="N2407" s="45"/>
      <c r="O2407" s="38"/>
    </row>
    <row r="2408" spans="3:15" ht="17" x14ac:dyDescent="0.4">
      <c r="C2408" s="28"/>
      <c r="D2408" s="22"/>
      <c r="K2408" s="26"/>
      <c r="L2408" s="37"/>
      <c r="M2408" s="38"/>
      <c r="N2408" s="45"/>
      <c r="O2408" s="38"/>
    </row>
    <row r="2409" spans="3:15" ht="17" x14ac:dyDescent="0.4">
      <c r="C2409" s="28"/>
      <c r="D2409" s="22"/>
      <c r="K2409" s="26"/>
      <c r="L2409" s="37"/>
      <c r="M2409" s="38"/>
      <c r="N2409" s="45"/>
      <c r="O2409" s="38"/>
    </row>
    <row r="2410" spans="3:15" ht="17" x14ac:dyDescent="0.4">
      <c r="C2410" s="28"/>
      <c r="D2410" s="22"/>
      <c r="K2410" s="26"/>
      <c r="L2410" s="37"/>
      <c r="M2410" s="38"/>
      <c r="N2410" s="45"/>
      <c r="O2410" s="38"/>
    </row>
    <row r="2411" spans="3:15" ht="17" x14ac:dyDescent="0.4">
      <c r="C2411" s="28"/>
      <c r="D2411" s="22"/>
      <c r="K2411" s="26"/>
      <c r="L2411" s="37"/>
      <c r="M2411" s="38"/>
      <c r="N2411" s="45"/>
      <c r="O2411" s="38"/>
    </row>
    <row r="2412" spans="3:15" ht="17" x14ac:dyDescent="0.4">
      <c r="C2412" s="28"/>
      <c r="D2412" s="22"/>
      <c r="K2412" s="26"/>
      <c r="L2412" s="37"/>
      <c r="M2412" s="38"/>
      <c r="N2412" s="45"/>
      <c r="O2412" s="38"/>
    </row>
    <row r="2413" spans="3:15" ht="17" x14ac:dyDescent="0.4">
      <c r="C2413" s="28"/>
      <c r="D2413" s="22"/>
      <c r="K2413" s="26"/>
      <c r="L2413" s="37"/>
      <c r="M2413" s="38"/>
      <c r="N2413" s="45"/>
      <c r="O2413" s="38"/>
    </row>
    <row r="2414" spans="3:15" ht="17" x14ac:dyDescent="0.4">
      <c r="C2414" s="28"/>
      <c r="D2414" s="22"/>
      <c r="K2414" s="26"/>
      <c r="L2414" s="37"/>
      <c r="M2414" s="38"/>
      <c r="N2414" s="45"/>
      <c r="O2414" s="38"/>
    </row>
    <row r="2415" spans="3:15" ht="17" x14ac:dyDescent="0.4">
      <c r="C2415" s="28"/>
      <c r="D2415" s="22"/>
      <c r="K2415" s="26"/>
      <c r="L2415" s="37"/>
      <c r="M2415" s="38"/>
      <c r="N2415" s="45"/>
      <c r="O2415" s="38"/>
    </row>
    <row r="2416" spans="3:15" ht="17" x14ac:dyDescent="0.4">
      <c r="C2416" s="28"/>
      <c r="D2416" s="22"/>
      <c r="K2416" s="26"/>
      <c r="L2416" s="37"/>
      <c r="M2416" s="38"/>
      <c r="N2416" s="45"/>
      <c r="O2416" s="38"/>
    </row>
    <row r="2417" spans="3:15" ht="17" x14ac:dyDescent="0.4">
      <c r="C2417" s="28"/>
      <c r="D2417" s="22"/>
      <c r="K2417" s="26"/>
      <c r="L2417" s="37"/>
      <c r="M2417" s="38"/>
      <c r="N2417" s="45"/>
      <c r="O2417" s="38"/>
    </row>
    <row r="2418" spans="3:15" ht="17" x14ac:dyDescent="0.4">
      <c r="C2418" s="28"/>
      <c r="D2418" s="22"/>
      <c r="K2418" s="26"/>
      <c r="L2418" s="37"/>
      <c r="M2418" s="38"/>
      <c r="N2418" s="45"/>
      <c r="O2418" s="38"/>
    </row>
    <row r="2419" spans="3:15" ht="17" x14ac:dyDescent="0.4">
      <c r="C2419" s="28"/>
      <c r="D2419" s="22"/>
      <c r="K2419" s="26"/>
      <c r="L2419" s="37"/>
      <c r="M2419" s="38"/>
      <c r="N2419" s="45"/>
      <c r="O2419" s="38"/>
    </row>
    <row r="2420" spans="3:15" ht="17" x14ac:dyDescent="0.4">
      <c r="C2420" s="28"/>
      <c r="D2420" s="22"/>
      <c r="K2420" s="26"/>
      <c r="L2420" s="37"/>
      <c r="M2420" s="38"/>
      <c r="N2420" s="45"/>
      <c r="O2420" s="38"/>
    </row>
    <row r="2421" spans="3:15" ht="17" x14ac:dyDescent="0.4">
      <c r="C2421" s="28"/>
      <c r="D2421" s="22"/>
      <c r="K2421" s="26"/>
      <c r="L2421" s="37"/>
      <c r="M2421" s="38"/>
      <c r="N2421" s="45"/>
      <c r="O2421" s="38"/>
    </row>
    <row r="2422" spans="3:15" ht="17" x14ac:dyDescent="0.4">
      <c r="C2422" s="28"/>
      <c r="D2422" s="22"/>
      <c r="K2422" s="26"/>
      <c r="L2422" s="37"/>
      <c r="M2422" s="38"/>
      <c r="N2422" s="45"/>
      <c r="O2422" s="38"/>
    </row>
    <row r="2423" spans="3:15" ht="17" x14ac:dyDescent="0.4">
      <c r="C2423" s="28"/>
      <c r="D2423" s="22"/>
      <c r="K2423" s="26"/>
      <c r="L2423" s="37"/>
      <c r="M2423" s="38"/>
      <c r="N2423" s="45"/>
      <c r="O2423" s="38"/>
    </row>
    <row r="2424" spans="3:15" ht="17" x14ac:dyDescent="0.4">
      <c r="C2424" s="28"/>
      <c r="D2424" s="22"/>
      <c r="K2424" s="26"/>
      <c r="L2424" s="37"/>
      <c r="M2424" s="38"/>
      <c r="N2424" s="45"/>
      <c r="O2424" s="38"/>
    </row>
    <row r="2425" spans="3:15" ht="17" x14ac:dyDescent="0.4">
      <c r="C2425" s="28"/>
      <c r="D2425" s="22"/>
      <c r="K2425" s="26"/>
      <c r="L2425" s="37"/>
      <c r="M2425" s="38"/>
      <c r="N2425" s="45"/>
      <c r="O2425" s="38"/>
    </row>
    <row r="2426" spans="3:15" ht="17" x14ac:dyDescent="0.4">
      <c r="C2426" s="28"/>
      <c r="D2426" s="22"/>
      <c r="K2426" s="26"/>
      <c r="L2426" s="37"/>
      <c r="M2426" s="38"/>
      <c r="N2426" s="45"/>
      <c r="O2426" s="38"/>
    </row>
    <row r="2427" spans="3:15" ht="17" x14ac:dyDescent="0.4">
      <c r="C2427" s="28"/>
      <c r="D2427" s="22"/>
      <c r="K2427" s="26"/>
      <c r="L2427" s="37"/>
      <c r="M2427" s="38"/>
      <c r="N2427" s="45"/>
      <c r="O2427" s="38"/>
    </row>
    <row r="2428" spans="3:15" ht="17" x14ac:dyDescent="0.4">
      <c r="C2428" s="28"/>
      <c r="D2428" s="22"/>
      <c r="K2428" s="26"/>
      <c r="L2428" s="37"/>
      <c r="M2428" s="38"/>
      <c r="N2428" s="45"/>
      <c r="O2428" s="38"/>
    </row>
    <row r="2429" spans="3:15" ht="17" x14ac:dyDescent="0.4">
      <c r="C2429" s="28"/>
      <c r="D2429" s="22"/>
      <c r="K2429" s="26"/>
      <c r="L2429" s="37"/>
      <c r="M2429" s="38"/>
      <c r="N2429" s="45"/>
      <c r="O2429" s="38"/>
    </row>
    <row r="2430" spans="3:15" ht="17" x14ac:dyDescent="0.4">
      <c r="C2430" s="28"/>
      <c r="D2430" s="22"/>
      <c r="K2430" s="26"/>
      <c r="L2430" s="37"/>
      <c r="M2430" s="38"/>
      <c r="N2430" s="45"/>
      <c r="O2430" s="38"/>
    </row>
    <row r="2431" spans="3:15" ht="17" x14ac:dyDescent="0.4">
      <c r="C2431" s="28"/>
      <c r="D2431" s="22"/>
      <c r="K2431" s="26"/>
      <c r="L2431" s="37"/>
      <c r="M2431" s="38"/>
      <c r="N2431" s="45"/>
      <c r="O2431" s="38"/>
    </row>
    <row r="2432" spans="3:15" ht="17" x14ac:dyDescent="0.4">
      <c r="C2432" s="28"/>
      <c r="D2432" s="22"/>
      <c r="K2432" s="26"/>
      <c r="L2432" s="37"/>
      <c r="M2432" s="38"/>
      <c r="N2432" s="45"/>
      <c r="O2432" s="38"/>
    </row>
    <row r="2433" spans="3:15" ht="17" x14ac:dyDescent="0.4">
      <c r="C2433" s="28"/>
      <c r="D2433" s="22"/>
      <c r="K2433" s="26"/>
      <c r="L2433" s="37"/>
      <c r="M2433" s="38"/>
      <c r="N2433" s="45"/>
      <c r="O2433" s="38"/>
    </row>
    <row r="2434" spans="3:15" ht="17" x14ac:dyDescent="0.4">
      <c r="C2434" s="28"/>
      <c r="D2434" s="22"/>
      <c r="K2434" s="26"/>
      <c r="L2434" s="37"/>
      <c r="M2434" s="38"/>
      <c r="N2434" s="45"/>
      <c r="O2434" s="38"/>
    </row>
    <row r="2435" spans="3:15" ht="17" x14ac:dyDescent="0.4">
      <c r="C2435" s="28"/>
      <c r="D2435" s="22"/>
      <c r="K2435" s="26"/>
      <c r="L2435" s="37"/>
      <c r="M2435" s="38"/>
      <c r="N2435" s="45"/>
      <c r="O2435" s="38"/>
    </row>
    <row r="2436" spans="3:15" ht="17" x14ac:dyDescent="0.4">
      <c r="C2436" s="28"/>
      <c r="D2436" s="22"/>
      <c r="K2436" s="26"/>
      <c r="L2436" s="37"/>
      <c r="M2436" s="38"/>
      <c r="N2436" s="45"/>
      <c r="O2436" s="38"/>
    </row>
    <row r="2437" spans="3:15" ht="17" x14ac:dyDescent="0.4">
      <c r="C2437" s="28"/>
      <c r="D2437" s="22"/>
      <c r="K2437" s="26"/>
      <c r="L2437" s="37"/>
      <c r="M2437" s="38"/>
      <c r="N2437" s="45"/>
      <c r="O2437" s="38"/>
    </row>
    <row r="2438" spans="3:15" ht="17" x14ac:dyDescent="0.4">
      <c r="C2438" s="28"/>
      <c r="D2438" s="22"/>
      <c r="K2438" s="26"/>
      <c r="L2438" s="37"/>
      <c r="M2438" s="38"/>
      <c r="N2438" s="45"/>
      <c r="O2438" s="38"/>
    </row>
    <row r="2439" spans="3:15" ht="17" x14ac:dyDescent="0.4">
      <c r="C2439" s="28"/>
      <c r="D2439" s="22"/>
      <c r="K2439" s="26"/>
      <c r="L2439" s="37"/>
      <c r="M2439" s="38"/>
      <c r="N2439" s="45"/>
      <c r="O2439" s="38"/>
    </row>
    <row r="2440" spans="3:15" ht="17" x14ac:dyDescent="0.4">
      <c r="C2440" s="28"/>
      <c r="D2440" s="22"/>
      <c r="K2440" s="26"/>
      <c r="L2440" s="37"/>
      <c r="M2440" s="38"/>
      <c r="N2440" s="45"/>
      <c r="O2440" s="38"/>
    </row>
    <row r="2441" spans="3:15" ht="17" x14ac:dyDescent="0.4">
      <c r="C2441" s="28"/>
      <c r="D2441" s="22"/>
      <c r="K2441" s="26"/>
      <c r="L2441" s="37"/>
      <c r="M2441" s="38"/>
      <c r="N2441" s="45"/>
      <c r="O2441" s="38"/>
    </row>
    <row r="2442" spans="3:15" ht="17" x14ac:dyDescent="0.4">
      <c r="C2442" s="28"/>
      <c r="D2442" s="22"/>
      <c r="K2442" s="26"/>
      <c r="L2442" s="37"/>
      <c r="M2442" s="38"/>
      <c r="N2442" s="45"/>
      <c r="O2442" s="38"/>
    </row>
    <row r="2443" spans="3:15" ht="17" x14ac:dyDescent="0.4">
      <c r="C2443" s="28"/>
      <c r="D2443" s="22"/>
      <c r="K2443" s="26"/>
      <c r="L2443" s="37"/>
      <c r="M2443" s="38"/>
      <c r="N2443" s="45"/>
      <c r="O2443" s="38"/>
    </row>
    <row r="2444" spans="3:15" ht="17" x14ac:dyDescent="0.4">
      <c r="C2444" s="28"/>
      <c r="D2444" s="22"/>
      <c r="K2444" s="26"/>
      <c r="L2444" s="37"/>
      <c r="M2444" s="38"/>
      <c r="N2444" s="45"/>
      <c r="O2444" s="38"/>
    </row>
    <row r="2445" spans="3:15" ht="17" x14ac:dyDescent="0.4">
      <c r="C2445" s="28"/>
      <c r="D2445" s="22"/>
      <c r="K2445" s="26"/>
      <c r="L2445" s="37"/>
      <c r="M2445" s="38"/>
      <c r="N2445" s="45"/>
      <c r="O2445" s="38"/>
    </row>
    <row r="2446" spans="3:15" ht="17" x14ac:dyDescent="0.4">
      <c r="C2446" s="28"/>
      <c r="D2446" s="22"/>
      <c r="K2446" s="26"/>
      <c r="L2446" s="37"/>
      <c r="M2446" s="38"/>
      <c r="N2446" s="45"/>
      <c r="O2446" s="38"/>
    </row>
    <row r="2447" spans="3:15" ht="17" x14ac:dyDescent="0.4">
      <c r="C2447" s="28"/>
      <c r="D2447" s="22"/>
      <c r="K2447" s="26"/>
      <c r="L2447" s="37"/>
      <c r="M2447" s="38"/>
      <c r="N2447" s="45"/>
      <c r="O2447" s="38"/>
    </row>
    <row r="2448" spans="3:15" ht="17" x14ac:dyDescent="0.4">
      <c r="C2448" s="28"/>
      <c r="D2448" s="22"/>
      <c r="K2448" s="26"/>
      <c r="L2448" s="37"/>
      <c r="M2448" s="38"/>
      <c r="N2448" s="45"/>
      <c r="O2448" s="38"/>
    </row>
    <row r="2449" spans="3:15" ht="17" x14ac:dyDescent="0.4">
      <c r="C2449" s="28"/>
      <c r="D2449" s="22"/>
      <c r="K2449" s="26"/>
      <c r="L2449" s="37"/>
      <c r="M2449" s="38"/>
      <c r="N2449" s="45"/>
      <c r="O2449" s="38"/>
    </row>
    <row r="2450" spans="3:15" ht="17" x14ac:dyDescent="0.4">
      <c r="C2450" s="28"/>
      <c r="D2450" s="22"/>
      <c r="K2450" s="26"/>
      <c r="L2450" s="37"/>
      <c r="M2450" s="38"/>
      <c r="N2450" s="45"/>
      <c r="O2450" s="38"/>
    </row>
    <row r="2451" spans="3:15" ht="17" x14ac:dyDescent="0.4">
      <c r="C2451" s="28"/>
      <c r="D2451" s="22"/>
      <c r="K2451" s="26"/>
      <c r="L2451" s="37"/>
      <c r="M2451" s="38"/>
      <c r="N2451" s="45"/>
      <c r="O2451" s="38"/>
    </row>
    <row r="2452" spans="3:15" ht="17" x14ac:dyDescent="0.4">
      <c r="C2452" s="28"/>
      <c r="D2452" s="22"/>
      <c r="K2452" s="26"/>
      <c r="L2452" s="37"/>
      <c r="M2452" s="38"/>
      <c r="N2452" s="45"/>
      <c r="O2452" s="38"/>
    </row>
    <row r="2453" spans="3:15" ht="17" x14ac:dyDescent="0.4">
      <c r="C2453" s="28"/>
      <c r="D2453" s="22"/>
      <c r="K2453" s="26"/>
      <c r="L2453" s="37"/>
      <c r="M2453" s="38"/>
      <c r="N2453" s="45"/>
      <c r="O2453" s="38"/>
    </row>
    <row r="2454" spans="3:15" ht="17" x14ac:dyDescent="0.4">
      <c r="C2454" s="28"/>
      <c r="D2454" s="22"/>
      <c r="K2454" s="26"/>
      <c r="L2454" s="37"/>
      <c r="M2454" s="38"/>
      <c r="N2454" s="45"/>
      <c r="O2454" s="38"/>
    </row>
    <row r="2455" spans="3:15" ht="17" x14ac:dyDescent="0.4">
      <c r="C2455" s="28"/>
      <c r="D2455" s="22"/>
      <c r="K2455" s="26"/>
      <c r="L2455" s="37"/>
      <c r="M2455" s="38"/>
      <c r="N2455" s="45"/>
      <c r="O2455" s="38"/>
    </row>
    <row r="2456" spans="3:15" ht="17" x14ac:dyDescent="0.4">
      <c r="C2456" s="28"/>
      <c r="D2456" s="22"/>
      <c r="K2456" s="26"/>
      <c r="L2456" s="37"/>
      <c r="M2456" s="38"/>
      <c r="N2456" s="45"/>
      <c r="O2456" s="38"/>
    </row>
    <row r="2457" spans="3:15" ht="17" x14ac:dyDescent="0.4">
      <c r="C2457" s="28"/>
      <c r="D2457" s="22"/>
      <c r="K2457" s="26"/>
      <c r="L2457" s="37"/>
      <c r="M2457" s="38"/>
      <c r="N2457" s="45"/>
      <c r="O2457" s="38"/>
    </row>
    <row r="2458" spans="3:15" ht="17" x14ac:dyDescent="0.4">
      <c r="C2458" s="28"/>
      <c r="D2458" s="22"/>
      <c r="K2458" s="26"/>
      <c r="L2458" s="37"/>
      <c r="M2458" s="38"/>
      <c r="N2458" s="45"/>
      <c r="O2458" s="38"/>
    </row>
    <row r="2459" spans="3:15" ht="17" x14ac:dyDescent="0.4">
      <c r="C2459" s="28"/>
      <c r="D2459" s="22"/>
      <c r="K2459" s="26"/>
      <c r="L2459" s="37"/>
      <c r="M2459" s="38"/>
      <c r="N2459" s="45"/>
      <c r="O2459" s="38"/>
    </row>
    <row r="2460" spans="3:15" ht="17" x14ac:dyDescent="0.4">
      <c r="C2460" s="28"/>
      <c r="D2460" s="22"/>
      <c r="K2460" s="26"/>
      <c r="L2460" s="37"/>
      <c r="M2460" s="38"/>
      <c r="N2460" s="45"/>
      <c r="O2460" s="38"/>
    </row>
    <row r="2461" spans="3:15" ht="17" x14ac:dyDescent="0.4">
      <c r="C2461" s="28"/>
      <c r="D2461" s="22"/>
      <c r="K2461" s="26"/>
      <c r="L2461" s="37"/>
      <c r="M2461" s="38"/>
      <c r="N2461" s="45"/>
      <c r="O2461" s="38"/>
    </row>
    <row r="2462" spans="3:15" ht="17" x14ac:dyDescent="0.4">
      <c r="C2462" s="28"/>
      <c r="D2462" s="22"/>
      <c r="K2462" s="26"/>
      <c r="L2462" s="37"/>
      <c r="M2462" s="38"/>
      <c r="N2462" s="45"/>
      <c r="O2462" s="38"/>
    </row>
    <row r="2463" spans="3:15" ht="17" x14ac:dyDescent="0.4">
      <c r="C2463" s="28"/>
      <c r="D2463" s="22"/>
      <c r="K2463" s="26"/>
      <c r="L2463" s="37"/>
      <c r="M2463" s="38"/>
      <c r="N2463" s="45"/>
      <c r="O2463" s="38"/>
    </row>
    <row r="2464" spans="3:15" ht="17" x14ac:dyDescent="0.4">
      <c r="C2464" s="28"/>
      <c r="D2464" s="22"/>
      <c r="K2464" s="26"/>
      <c r="L2464" s="37"/>
      <c r="M2464" s="38"/>
      <c r="N2464" s="45"/>
      <c r="O2464" s="38"/>
    </row>
    <row r="2465" spans="3:15" ht="17" x14ac:dyDescent="0.4">
      <c r="C2465" s="28"/>
      <c r="D2465" s="22"/>
      <c r="K2465" s="26"/>
      <c r="L2465" s="37"/>
      <c r="M2465" s="38"/>
      <c r="N2465" s="45"/>
      <c r="O2465" s="38"/>
    </row>
    <row r="2466" spans="3:15" ht="17" x14ac:dyDescent="0.4">
      <c r="C2466" s="28"/>
      <c r="D2466" s="22"/>
      <c r="K2466" s="26"/>
      <c r="L2466" s="37"/>
      <c r="M2466" s="38"/>
      <c r="N2466" s="45"/>
      <c r="O2466" s="38"/>
    </row>
    <row r="2467" spans="3:15" ht="17" x14ac:dyDescent="0.4">
      <c r="C2467" s="28"/>
      <c r="D2467" s="22"/>
      <c r="K2467" s="26"/>
      <c r="L2467" s="37"/>
      <c r="M2467" s="38"/>
      <c r="N2467" s="45"/>
      <c r="O2467" s="38"/>
    </row>
    <row r="2468" spans="3:15" ht="17" x14ac:dyDescent="0.4">
      <c r="C2468" s="28"/>
      <c r="D2468" s="22"/>
      <c r="K2468" s="26"/>
      <c r="L2468" s="37"/>
      <c r="M2468" s="38"/>
      <c r="N2468" s="45"/>
      <c r="O2468" s="38"/>
    </row>
    <row r="2469" spans="3:15" ht="17" x14ac:dyDescent="0.4">
      <c r="C2469" s="28"/>
      <c r="D2469" s="22"/>
      <c r="K2469" s="26"/>
      <c r="L2469" s="37"/>
      <c r="M2469" s="38"/>
      <c r="N2469" s="45"/>
      <c r="O2469" s="38"/>
    </row>
    <row r="2470" spans="3:15" ht="17" x14ac:dyDescent="0.4">
      <c r="C2470" s="28"/>
      <c r="D2470" s="22"/>
      <c r="K2470" s="26"/>
      <c r="L2470" s="37"/>
      <c r="M2470" s="38"/>
      <c r="N2470" s="45"/>
      <c r="O2470" s="38"/>
    </row>
    <row r="2471" spans="3:15" ht="17" x14ac:dyDescent="0.4">
      <c r="C2471" s="28"/>
      <c r="D2471" s="22"/>
      <c r="K2471" s="26"/>
      <c r="L2471" s="37"/>
      <c r="M2471" s="38"/>
      <c r="N2471" s="45"/>
      <c r="O2471" s="38"/>
    </row>
    <row r="2472" spans="3:15" ht="17" x14ac:dyDescent="0.4">
      <c r="C2472" s="28"/>
      <c r="D2472" s="22"/>
      <c r="K2472" s="26"/>
      <c r="L2472" s="37"/>
      <c r="M2472" s="38"/>
      <c r="N2472" s="45"/>
      <c r="O2472" s="38"/>
    </row>
    <row r="2473" spans="3:15" ht="17" x14ac:dyDescent="0.4">
      <c r="C2473" s="28"/>
      <c r="D2473" s="22"/>
      <c r="K2473" s="26"/>
      <c r="L2473" s="37"/>
      <c r="M2473" s="38"/>
      <c r="N2473" s="45"/>
      <c r="O2473" s="38"/>
    </row>
    <row r="2474" spans="3:15" ht="17" x14ac:dyDescent="0.4">
      <c r="C2474" s="28"/>
      <c r="D2474" s="22"/>
      <c r="K2474" s="26"/>
      <c r="L2474" s="37"/>
      <c r="M2474" s="38"/>
      <c r="N2474" s="45"/>
      <c r="O2474" s="38"/>
    </row>
    <row r="2475" spans="3:15" ht="17" x14ac:dyDescent="0.4">
      <c r="C2475" s="28"/>
      <c r="D2475" s="22"/>
      <c r="K2475" s="26"/>
      <c r="L2475" s="37"/>
      <c r="M2475" s="38"/>
      <c r="N2475" s="45"/>
      <c r="O2475" s="38"/>
    </row>
    <row r="2476" spans="3:15" ht="17" x14ac:dyDescent="0.4">
      <c r="C2476" s="28"/>
      <c r="D2476" s="22"/>
      <c r="K2476" s="26"/>
      <c r="L2476" s="37"/>
      <c r="M2476" s="38"/>
      <c r="N2476" s="45"/>
      <c r="O2476" s="38"/>
    </row>
    <row r="2477" spans="3:15" ht="17" x14ac:dyDescent="0.4">
      <c r="C2477" s="28"/>
      <c r="D2477" s="22"/>
      <c r="K2477" s="26"/>
      <c r="L2477" s="37"/>
      <c r="M2477" s="38"/>
      <c r="N2477" s="45"/>
      <c r="O2477" s="38"/>
    </row>
    <row r="2478" spans="3:15" ht="17" x14ac:dyDescent="0.4">
      <c r="C2478" s="28"/>
      <c r="D2478" s="22"/>
      <c r="K2478" s="26"/>
      <c r="L2478" s="37"/>
      <c r="M2478" s="38"/>
      <c r="N2478" s="45"/>
      <c r="O2478" s="38"/>
    </row>
    <row r="2479" spans="3:15" ht="17" x14ac:dyDescent="0.4">
      <c r="C2479" s="28"/>
      <c r="D2479" s="22"/>
      <c r="K2479" s="26"/>
      <c r="L2479" s="37"/>
      <c r="M2479" s="38"/>
      <c r="N2479" s="45"/>
      <c r="O2479" s="38"/>
    </row>
    <row r="2480" spans="3:15" ht="17" x14ac:dyDescent="0.4">
      <c r="C2480" s="28"/>
      <c r="D2480" s="22"/>
      <c r="K2480" s="26"/>
      <c r="L2480" s="37"/>
      <c r="M2480" s="38"/>
      <c r="N2480" s="45"/>
      <c r="O2480" s="38"/>
    </row>
    <row r="2481" spans="3:15" ht="17" x14ac:dyDescent="0.4">
      <c r="C2481" s="28"/>
      <c r="D2481" s="22"/>
      <c r="K2481" s="26"/>
      <c r="L2481" s="37"/>
      <c r="M2481" s="38"/>
      <c r="N2481" s="45"/>
      <c r="O2481" s="38"/>
    </row>
    <row r="2482" spans="3:15" ht="17" x14ac:dyDescent="0.4">
      <c r="C2482" s="28"/>
      <c r="D2482" s="22"/>
      <c r="K2482" s="26"/>
      <c r="L2482" s="37"/>
      <c r="M2482" s="38"/>
      <c r="N2482" s="45"/>
      <c r="O2482" s="38"/>
    </row>
    <row r="2483" spans="3:15" ht="17" x14ac:dyDescent="0.4">
      <c r="C2483" s="28"/>
      <c r="D2483" s="22"/>
      <c r="K2483" s="26"/>
      <c r="L2483" s="37"/>
      <c r="M2483" s="38"/>
      <c r="N2483" s="45"/>
      <c r="O2483" s="38"/>
    </row>
    <row r="2484" spans="3:15" ht="17" x14ac:dyDescent="0.4">
      <c r="C2484" s="28"/>
      <c r="D2484" s="22"/>
      <c r="K2484" s="26"/>
      <c r="L2484" s="37"/>
      <c r="M2484" s="38"/>
      <c r="N2484" s="45"/>
      <c r="O2484" s="38"/>
    </row>
    <row r="2485" spans="3:15" ht="17" x14ac:dyDescent="0.4">
      <c r="C2485" s="28"/>
      <c r="D2485" s="22"/>
      <c r="K2485" s="26"/>
      <c r="L2485" s="37"/>
      <c r="M2485" s="38"/>
      <c r="N2485" s="45"/>
      <c r="O2485" s="38"/>
    </row>
    <row r="2486" spans="3:15" ht="17" x14ac:dyDescent="0.4">
      <c r="C2486" s="28"/>
      <c r="D2486" s="22"/>
      <c r="K2486" s="26"/>
      <c r="L2486" s="37"/>
      <c r="M2486" s="38"/>
      <c r="N2486" s="45"/>
      <c r="O2486" s="38"/>
    </row>
    <row r="2487" spans="3:15" ht="17" x14ac:dyDescent="0.4">
      <c r="C2487" s="28"/>
      <c r="D2487" s="22"/>
      <c r="K2487" s="26"/>
      <c r="L2487" s="37"/>
      <c r="M2487" s="38"/>
      <c r="N2487" s="45"/>
      <c r="O2487" s="38"/>
    </row>
    <row r="2488" spans="3:15" ht="17" x14ac:dyDescent="0.4">
      <c r="C2488" s="28"/>
      <c r="D2488" s="22"/>
      <c r="K2488" s="26"/>
      <c r="L2488" s="37"/>
      <c r="M2488" s="38"/>
      <c r="N2488" s="45"/>
      <c r="O2488" s="38"/>
    </row>
    <row r="2489" spans="3:15" ht="17" x14ac:dyDescent="0.4">
      <c r="C2489" s="28"/>
      <c r="D2489" s="22"/>
      <c r="K2489" s="26"/>
      <c r="L2489" s="37"/>
      <c r="M2489" s="38"/>
      <c r="N2489" s="45"/>
      <c r="O2489" s="38"/>
    </row>
    <row r="2490" spans="3:15" ht="17" x14ac:dyDescent="0.4">
      <c r="C2490" s="28"/>
      <c r="D2490" s="22"/>
      <c r="K2490" s="26"/>
      <c r="L2490" s="37"/>
      <c r="M2490" s="38"/>
      <c r="N2490" s="45"/>
      <c r="O2490" s="38"/>
    </row>
    <row r="2491" spans="3:15" ht="17" x14ac:dyDescent="0.4">
      <c r="C2491" s="28"/>
      <c r="D2491" s="22"/>
      <c r="K2491" s="26"/>
      <c r="L2491" s="37"/>
      <c r="M2491" s="38"/>
      <c r="N2491" s="45"/>
      <c r="O2491" s="38"/>
    </row>
    <row r="2492" spans="3:15" ht="17" x14ac:dyDescent="0.4">
      <c r="C2492" s="28"/>
      <c r="D2492" s="22"/>
      <c r="K2492" s="26"/>
      <c r="L2492" s="37"/>
      <c r="M2492" s="38"/>
      <c r="N2492" s="45"/>
      <c r="O2492" s="38"/>
    </row>
    <row r="2493" spans="3:15" ht="17" x14ac:dyDescent="0.4">
      <c r="C2493" s="28"/>
      <c r="D2493" s="22"/>
      <c r="K2493" s="26"/>
      <c r="L2493" s="37"/>
      <c r="M2493" s="38"/>
      <c r="N2493" s="45"/>
      <c r="O2493" s="38"/>
    </row>
    <row r="2494" spans="3:15" ht="17" x14ac:dyDescent="0.4">
      <c r="C2494" s="28"/>
      <c r="D2494" s="22"/>
      <c r="K2494" s="26"/>
      <c r="L2494" s="37"/>
      <c r="M2494" s="38"/>
      <c r="N2494" s="45"/>
      <c r="O2494" s="38"/>
    </row>
    <row r="2495" spans="3:15" ht="17" x14ac:dyDescent="0.4">
      <c r="C2495" s="28"/>
      <c r="D2495" s="22"/>
      <c r="K2495" s="26"/>
      <c r="L2495" s="37"/>
      <c r="M2495" s="38"/>
      <c r="N2495" s="45"/>
      <c r="O2495" s="38"/>
    </row>
    <row r="2496" spans="3:15" ht="17" x14ac:dyDescent="0.4">
      <c r="C2496" s="28"/>
      <c r="D2496" s="22"/>
      <c r="K2496" s="26"/>
      <c r="L2496" s="37"/>
      <c r="M2496" s="38"/>
      <c r="N2496" s="45"/>
      <c r="O2496" s="38"/>
    </row>
    <row r="2497" spans="3:15" ht="17" x14ac:dyDescent="0.4">
      <c r="C2497" s="28"/>
      <c r="D2497" s="22"/>
      <c r="K2497" s="26"/>
      <c r="L2497" s="37"/>
      <c r="M2497" s="38"/>
      <c r="N2497" s="45"/>
      <c r="O2497" s="38"/>
    </row>
    <row r="2498" spans="3:15" ht="17" x14ac:dyDescent="0.4">
      <c r="C2498" s="28"/>
      <c r="D2498" s="22"/>
      <c r="K2498" s="26"/>
      <c r="L2498" s="37"/>
      <c r="M2498" s="38"/>
      <c r="N2498" s="45"/>
      <c r="O2498" s="38"/>
    </row>
    <row r="2499" spans="3:15" ht="17" x14ac:dyDescent="0.4">
      <c r="C2499" s="28"/>
      <c r="D2499" s="22"/>
      <c r="K2499" s="26"/>
      <c r="L2499" s="37"/>
      <c r="M2499" s="38"/>
      <c r="N2499" s="45"/>
      <c r="O2499" s="38"/>
    </row>
    <row r="2500" spans="3:15" ht="17" x14ac:dyDescent="0.4">
      <c r="C2500" s="28"/>
      <c r="D2500" s="22"/>
      <c r="K2500" s="26"/>
      <c r="L2500" s="37"/>
      <c r="M2500" s="38"/>
      <c r="N2500" s="45"/>
      <c r="O2500" s="38"/>
    </row>
    <row r="2501" spans="3:15" ht="17" x14ac:dyDescent="0.4">
      <c r="C2501" s="28"/>
      <c r="D2501" s="22"/>
      <c r="K2501" s="26"/>
      <c r="L2501" s="37"/>
      <c r="M2501" s="38"/>
      <c r="N2501" s="45"/>
      <c r="O2501" s="38"/>
    </row>
    <row r="2502" spans="3:15" ht="17" x14ac:dyDescent="0.4">
      <c r="C2502" s="28"/>
      <c r="D2502" s="22"/>
      <c r="K2502" s="26"/>
      <c r="L2502" s="37"/>
      <c r="M2502" s="38"/>
      <c r="N2502" s="45"/>
      <c r="O2502" s="38"/>
    </row>
    <row r="2503" spans="3:15" ht="17" x14ac:dyDescent="0.4">
      <c r="C2503" s="28"/>
      <c r="D2503" s="22"/>
      <c r="K2503" s="26"/>
      <c r="L2503" s="37"/>
      <c r="M2503" s="38"/>
      <c r="N2503" s="45"/>
      <c r="O2503" s="38"/>
    </row>
    <row r="2504" spans="3:15" ht="17" x14ac:dyDescent="0.4">
      <c r="C2504" s="28"/>
      <c r="D2504" s="22"/>
      <c r="K2504" s="26"/>
      <c r="L2504" s="37"/>
      <c r="M2504" s="38"/>
      <c r="N2504" s="45"/>
      <c r="O2504" s="38"/>
    </row>
    <row r="2505" spans="3:15" ht="17" x14ac:dyDescent="0.4">
      <c r="C2505" s="28"/>
      <c r="D2505" s="22"/>
      <c r="K2505" s="26"/>
      <c r="L2505" s="37"/>
      <c r="M2505" s="38"/>
      <c r="N2505" s="45"/>
      <c r="O2505" s="38"/>
    </row>
    <row r="2506" spans="3:15" ht="17" x14ac:dyDescent="0.4">
      <c r="C2506" s="28"/>
      <c r="D2506" s="22"/>
      <c r="K2506" s="26"/>
      <c r="L2506" s="37"/>
      <c r="M2506" s="38"/>
      <c r="N2506" s="45"/>
      <c r="O2506" s="38"/>
    </row>
    <row r="2507" spans="3:15" ht="17" x14ac:dyDescent="0.4">
      <c r="C2507" s="28"/>
      <c r="D2507" s="22"/>
      <c r="K2507" s="26"/>
      <c r="L2507" s="37"/>
      <c r="M2507" s="38"/>
      <c r="N2507" s="45"/>
      <c r="O2507" s="38"/>
    </row>
    <row r="2508" spans="3:15" ht="17" x14ac:dyDescent="0.4">
      <c r="C2508" s="28"/>
      <c r="D2508" s="22"/>
      <c r="K2508" s="26"/>
      <c r="L2508" s="37"/>
      <c r="M2508" s="38"/>
      <c r="N2508" s="45"/>
      <c r="O2508" s="38"/>
    </row>
    <row r="2509" spans="3:15" ht="17" x14ac:dyDescent="0.4">
      <c r="C2509" s="28"/>
      <c r="D2509" s="22"/>
      <c r="K2509" s="26"/>
      <c r="L2509" s="37"/>
      <c r="M2509" s="38"/>
      <c r="N2509" s="45"/>
      <c r="O2509" s="38"/>
    </row>
    <row r="2510" spans="3:15" ht="17" x14ac:dyDescent="0.4">
      <c r="C2510" s="28"/>
      <c r="D2510" s="22"/>
      <c r="K2510" s="26"/>
      <c r="L2510" s="37"/>
      <c r="M2510" s="38"/>
      <c r="N2510" s="45"/>
      <c r="O2510" s="38"/>
    </row>
    <row r="2511" spans="3:15" ht="17" x14ac:dyDescent="0.4">
      <c r="C2511" s="28"/>
      <c r="D2511" s="22"/>
      <c r="K2511" s="26"/>
      <c r="L2511" s="37"/>
      <c r="M2511" s="38"/>
      <c r="N2511" s="45"/>
      <c r="O2511" s="38"/>
    </row>
    <row r="2512" spans="3:15" ht="17" x14ac:dyDescent="0.4">
      <c r="C2512" s="28"/>
      <c r="D2512" s="22"/>
      <c r="K2512" s="26"/>
      <c r="L2512" s="37"/>
      <c r="M2512" s="38"/>
      <c r="N2512" s="45"/>
      <c r="O2512" s="38"/>
    </row>
    <row r="2513" spans="3:15" ht="17" x14ac:dyDescent="0.4">
      <c r="C2513" s="28"/>
      <c r="D2513" s="22"/>
      <c r="K2513" s="26"/>
      <c r="L2513" s="37"/>
      <c r="M2513" s="38"/>
      <c r="N2513" s="45"/>
      <c r="O2513" s="38"/>
    </row>
    <row r="2514" spans="3:15" ht="17" x14ac:dyDescent="0.4">
      <c r="C2514" s="28"/>
      <c r="D2514" s="22"/>
      <c r="K2514" s="26"/>
      <c r="L2514" s="37"/>
      <c r="M2514" s="38"/>
      <c r="N2514" s="45"/>
      <c r="O2514" s="38"/>
    </row>
    <row r="2515" spans="3:15" ht="17" x14ac:dyDescent="0.4">
      <c r="C2515" s="28"/>
      <c r="D2515" s="22"/>
      <c r="K2515" s="26"/>
      <c r="L2515" s="37"/>
      <c r="M2515" s="38"/>
      <c r="N2515" s="45"/>
      <c r="O2515" s="38"/>
    </row>
    <row r="2516" spans="3:15" ht="17" x14ac:dyDescent="0.4">
      <c r="C2516" s="28"/>
      <c r="D2516" s="22"/>
      <c r="K2516" s="26"/>
      <c r="L2516" s="37"/>
      <c r="M2516" s="38"/>
      <c r="N2516" s="45"/>
      <c r="O2516" s="38"/>
    </row>
    <row r="2517" spans="3:15" ht="17" x14ac:dyDescent="0.4">
      <c r="C2517" s="28"/>
      <c r="D2517" s="22"/>
      <c r="K2517" s="26"/>
      <c r="L2517" s="37"/>
      <c r="M2517" s="38"/>
      <c r="N2517" s="45"/>
      <c r="O2517" s="38"/>
    </row>
    <row r="2518" spans="3:15" ht="17" x14ac:dyDescent="0.4">
      <c r="C2518" s="28"/>
      <c r="D2518" s="22"/>
      <c r="K2518" s="26"/>
      <c r="L2518" s="37"/>
      <c r="M2518" s="38"/>
      <c r="N2518" s="45"/>
      <c r="O2518" s="38"/>
    </row>
    <row r="2519" spans="3:15" ht="17" x14ac:dyDescent="0.4">
      <c r="C2519" s="28"/>
      <c r="D2519" s="22"/>
      <c r="K2519" s="26"/>
      <c r="L2519" s="37"/>
      <c r="M2519" s="38"/>
      <c r="N2519" s="45"/>
      <c r="O2519" s="38"/>
    </row>
    <row r="2520" spans="3:15" ht="17" x14ac:dyDescent="0.4">
      <c r="C2520" s="28"/>
      <c r="D2520" s="22"/>
      <c r="K2520" s="26"/>
      <c r="L2520" s="37"/>
      <c r="M2520" s="38"/>
      <c r="N2520" s="45"/>
      <c r="O2520" s="38"/>
    </row>
    <row r="2521" spans="3:15" ht="17" x14ac:dyDescent="0.4">
      <c r="C2521" s="28"/>
      <c r="D2521" s="22"/>
      <c r="K2521" s="26"/>
      <c r="L2521" s="37"/>
      <c r="M2521" s="38"/>
      <c r="N2521" s="45"/>
      <c r="O2521" s="38"/>
    </row>
    <row r="2522" spans="3:15" ht="17" x14ac:dyDescent="0.4">
      <c r="C2522" s="28"/>
      <c r="D2522" s="22"/>
      <c r="K2522" s="26"/>
      <c r="L2522" s="37"/>
      <c r="M2522" s="38"/>
      <c r="N2522" s="45"/>
      <c r="O2522" s="38"/>
    </row>
    <row r="2523" spans="3:15" ht="17" x14ac:dyDescent="0.4">
      <c r="C2523" s="28"/>
      <c r="D2523" s="22"/>
      <c r="K2523" s="26"/>
      <c r="L2523" s="37"/>
      <c r="M2523" s="38"/>
      <c r="N2523" s="45"/>
      <c r="O2523" s="38"/>
    </row>
    <row r="2524" spans="3:15" ht="17" x14ac:dyDescent="0.4">
      <c r="C2524" s="28"/>
      <c r="D2524" s="22"/>
      <c r="K2524" s="26"/>
      <c r="L2524" s="37"/>
      <c r="M2524" s="38"/>
      <c r="N2524" s="45"/>
      <c r="O2524" s="38"/>
    </row>
    <row r="2525" spans="3:15" ht="17" x14ac:dyDescent="0.4">
      <c r="C2525" s="28"/>
      <c r="D2525" s="22"/>
      <c r="K2525" s="26"/>
      <c r="L2525" s="37"/>
      <c r="M2525" s="38"/>
      <c r="N2525" s="45"/>
      <c r="O2525" s="38"/>
    </row>
    <row r="2526" spans="3:15" ht="17" x14ac:dyDescent="0.4">
      <c r="C2526" s="28"/>
      <c r="D2526" s="22"/>
      <c r="K2526" s="26"/>
      <c r="L2526" s="37"/>
      <c r="M2526" s="38"/>
      <c r="N2526" s="45"/>
      <c r="O2526" s="38"/>
    </row>
    <row r="2527" spans="3:15" ht="17" x14ac:dyDescent="0.4">
      <c r="C2527" s="28"/>
      <c r="D2527" s="22"/>
      <c r="K2527" s="26"/>
      <c r="L2527" s="37"/>
      <c r="M2527" s="38"/>
      <c r="N2527" s="45"/>
      <c r="O2527" s="38"/>
    </row>
    <row r="2528" spans="3:15" ht="17" x14ac:dyDescent="0.4">
      <c r="C2528" s="28"/>
      <c r="D2528" s="22"/>
      <c r="K2528" s="26"/>
      <c r="L2528" s="37"/>
      <c r="M2528" s="38"/>
      <c r="N2528" s="45"/>
      <c r="O2528" s="38"/>
    </row>
    <row r="2529" spans="3:15" ht="17" x14ac:dyDescent="0.4">
      <c r="C2529" s="28"/>
      <c r="D2529" s="22"/>
      <c r="K2529" s="26"/>
      <c r="L2529" s="37"/>
      <c r="M2529" s="38"/>
      <c r="N2529" s="45"/>
      <c r="O2529" s="38"/>
    </row>
    <row r="2530" spans="3:15" ht="17" x14ac:dyDescent="0.4">
      <c r="C2530" s="28"/>
      <c r="D2530" s="22"/>
      <c r="K2530" s="26"/>
      <c r="L2530" s="37"/>
      <c r="M2530" s="38"/>
      <c r="N2530" s="45"/>
      <c r="O2530" s="38"/>
    </row>
    <row r="2531" spans="3:15" ht="17" x14ac:dyDescent="0.4">
      <c r="C2531" s="28"/>
      <c r="D2531" s="22"/>
      <c r="K2531" s="26"/>
      <c r="L2531" s="37"/>
      <c r="M2531" s="38"/>
      <c r="N2531" s="45"/>
      <c r="O2531" s="38"/>
    </row>
    <row r="2532" spans="3:15" ht="17" x14ac:dyDescent="0.4">
      <c r="C2532" s="28"/>
      <c r="D2532" s="22"/>
      <c r="K2532" s="26"/>
      <c r="L2532" s="37"/>
      <c r="M2532" s="38"/>
      <c r="N2532" s="45"/>
      <c r="O2532" s="38"/>
    </row>
    <row r="2533" spans="3:15" ht="17" x14ac:dyDescent="0.4">
      <c r="C2533" s="28"/>
      <c r="D2533" s="22"/>
      <c r="K2533" s="26"/>
      <c r="L2533" s="37"/>
      <c r="M2533" s="38"/>
      <c r="N2533" s="45"/>
      <c r="O2533" s="38"/>
    </row>
    <row r="2534" spans="3:15" ht="17" x14ac:dyDescent="0.4">
      <c r="C2534" s="28"/>
      <c r="D2534" s="22"/>
      <c r="K2534" s="26"/>
      <c r="L2534" s="37"/>
      <c r="M2534" s="38"/>
      <c r="N2534" s="45"/>
      <c r="O2534" s="38"/>
    </row>
    <row r="2535" spans="3:15" ht="17" x14ac:dyDescent="0.4">
      <c r="C2535" s="28"/>
      <c r="D2535" s="22"/>
      <c r="K2535" s="26"/>
      <c r="L2535" s="37"/>
      <c r="M2535" s="38"/>
      <c r="N2535" s="45"/>
      <c r="O2535" s="38"/>
    </row>
    <row r="2536" spans="3:15" ht="17" x14ac:dyDescent="0.4">
      <c r="C2536" s="28"/>
      <c r="D2536" s="22"/>
      <c r="K2536" s="26"/>
      <c r="L2536" s="37"/>
      <c r="M2536" s="38"/>
      <c r="N2536" s="45"/>
      <c r="O2536" s="38"/>
    </row>
    <row r="2537" spans="3:15" ht="17" x14ac:dyDescent="0.4">
      <c r="C2537" s="28"/>
      <c r="D2537" s="22"/>
      <c r="K2537" s="26"/>
      <c r="L2537" s="37"/>
      <c r="M2537" s="38"/>
      <c r="N2537" s="45"/>
      <c r="O2537" s="38"/>
    </row>
    <row r="2538" spans="3:15" ht="17" x14ac:dyDescent="0.4">
      <c r="C2538" s="28"/>
      <c r="D2538" s="22"/>
      <c r="K2538" s="26"/>
      <c r="L2538" s="37"/>
      <c r="M2538" s="38"/>
      <c r="N2538" s="45"/>
      <c r="O2538" s="38"/>
    </row>
    <row r="2539" spans="3:15" ht="17" x14ac:dyDescent="0.4">
      <c r="C2539" s="28"/>
      <c r="D2539" s="22"/>
      <c r="K2539" s="26"/>
      <c r="L2539" s="37"/>
      <c r="M2539" s="38"/>
      <c r="N2539" s="45"/>
      <c r="O2539" s="38"/>
    </row>
    <row r="2540" spans="3:15" ht="17" x14ac:dyDescent="0.4">
      <c r="C2540" s="28"/>
      <c r="D2540" s="22"/>
      <c r="K2540" s="26"/>
      <c r="L2540" s="37"/>
      <c r="M2540" s="38"/>
      <c r="N2540" s="45"/>
      <c r="O2540" s="38"/>
    </row>
    <row r="2541" spans="3:15" ht="17" x14ac:dyDescent="0.4">
      <c r="C2541" s="28"/>
      <c r="D2541" s="22"/>
      <c r="K2541" s="26"/>
      <c r="L2541" s="37"/>
      <c r="M2541" s="38"/>
      <c r="N2541" s="45"/>
      <c r="O2541" s="38"/>
    </row>
    <row r="2542" spans="3:15" ht="17" x14ac:dyDescent="0.4">
      <c r="C2542" s="28"/>
      <c r="D2542" s="22"/>
      <c r="K2542" s="26"/>
      <c r="L2542" s="37"/>
      <c r="M2542" s="38"/>
      <c r="N2542" s="45"/>
      <c r="O2542" s="38"/>
    </row>
    <row r="2543" spans="3:15" ht="17" x14ac:dyDescent="0.4">
      <c r="C2543" s="28"/>
      <c r="D2543" s="22"/>
      <c r="K2543" s="26"/>
      <c r="L2543" s="37"/>
      <c r="M2543" s="38"/>
      <c r="N2543" s="45"/>
      <c r="O2543" s="38"/>
    </row>
    <row r="2544" spans="3:15" ht="17" x14ac:dyDescent="0.4">
      <c r="C2544" s="28"/>
      <c r="D2544" s="22"/>
      <c r="K2544" s="26"/>
      <c r="L2544" s="37"/>
      <c r="M2544" s="38"/>
      <c r="N2544" s="45"/>
      <c r="O2544" s="38"/>
    </row>
    <row r="2545" spans="3:15" ht="17" x14ac:dyDescent="0.4">
      <c r="C2545" s="28"/>
      <c r="D2545" s="22"/>
      <c r="K2545" s="26"/>
      <c r="L2545" s="37"/>
      <c r="M2545" s="38"/>
      <c r="N2545" s="45"/>
      <c r="O2545" s="38"/>
    </row>
    <row r="2546" spans="3:15" ht="17" x14ac:dyDescent="0.4">
      <c r="C2546" s="28"/>
      <c r="D2546" s="22"/>
      <c r="K2546" s="26"/>
      <c r="L2546" s="37"/>
      <c r="M2546" s="38"/>
      <c r="N2546" s="45"/>
      <c r="O2546" s="38"/>
    </row>
    <row r="2547" spans="3:15" ht="17" x14ac:dyDescent="0.4">
      <c r="C2547" s="28"/>
      <c r="D2547" s="22"/>
      <c r="K2547" s="26"/>
      <c r="L2547" s="37"/>
      <c r="M2547" s="38"/>
      <c r="N2547" s="45"/>
      <c r="O2547" s="38"/>
    </row>
    <row r="2548" spans="3:15" ht="17" x14ac:dyDescent="0.4">
      <c r="C2548" s="28"/>
      <c r="D2548" s="22"/>
      <c r="K2548" s="26"/>
      <c r="L2548" s="37"/>
      <c r="M2548" s="38"/>
      <c r="N2548" s="45"/>
      <c r="O2548" s="38"/>
    </row>
    <row r="2549" spans="3:15" ht="17" x14ac:dyDescent="0.4">
      <c r="C2549" s="28"/>
      <c r="D2549" s="22"/>
      <c r="K2549" s="26"/>
      <c r="L2549" s="37"/>
      <c r="M2549" s="38"/>
      <c r="N2549" s="45"/>
      <c r="O2549" s="38"/>
    </row>
    <row r="2550" spans="3:15" ht="17" x14ac:dyDescent="0.4">
      <c r="C2550" s="28"/>
      <c r="D2550" s="22"/>
      <c r="K2550" s="26"/>
      <c r="L2550" s="37"/>
      <c r="M2550" s="38"/>
      <c r="N2550" s="45"/>
      <c r="O2550" s="38"/>
    </row>
    <row r="2551" spans="3:15" ht="17" x14ac:dyDescent="0.4">
      <c r="C2551" s="28"/>
      <c r="D2551" s="22"/>
      <c r="K2551" s="26"/>
      <c r="L2551" s="37"/>
      <c r="M2551" s="38"/>
      <c r="N2551" s="45"/>
      <c r="O2551" s="38"/>
    </row>
    <row r="2552" spans="3:15" ht="17" x14ac:dyDescent="0.4">
      <c r="C2552" s="28"/>
      <c r="D2552" s="22"/>
      <c r="K2552" s="26"/>
      <c r="L2552" s="37"/>
      <c r="M2552" s="38"/>
      <c r="N2552" s="45"/>
      <c r="O2552" s="38"/>
    </row>
    <row r="2553" spans="3:15" ht="17" x14ac:dyDescent="0.4">
      <c r="C2553" s="28"/>
      <c r="D2553" s="22"/>
      <c r="K2553" s="26"/>
      <c r="L2553" s="37"/>
      <c r="M2553" s="38"/>
      <c r="N2553" s="45"/>
      <c r="O2553" s="38"/>
    </row>
    <row r="2554" spans="3:15" ht="17" x14ac:dyDescent="0.4">
      <c r="C2554" s="28"/>
      <c r="D2554" s="22"/>
      <c r="K2554" s="26"/>
      <c r="L2554" s="37"/>
      <c r="M2554" s="38"/>
      <c r="N2554" s="45"/>
      <c r="O2554" s="38"/>
    </row>
    <row r="2555" spans="3:15" ht="17" x14ac:dyDescent="0.4">
      <c r="C2555" s="28"/>
      <c r="D2555" s="22"/>
      <c r="K2555" s="26"/>
      <c r="L2555" s="37"/>
      <c r="M2555" s="38"/>
      <c r="N2555" s="45"/>
      <c r="O2555" s="38"/>
    </row>
    <row r="2556" spans="3:15" ht="17" x14ac:dyDescent="0.4">
      <c r="C2556" s="28"/>
      <c r="D2556" s="22"/>
      <c r="K2556" s="26"/>
      <c r="L2556" s="37"/>
      <c r="M2556" s="38"/>
      <c r="N2556" s="45"/>
      <c r="O2556" s="38"/>
    </row>
    <row r="2557" spans="3:15" ht="17" x14ac:dyDescent="0.4">
      <c r="C2557" s="28"/>
      <c r="D2557" s="22"/>
      <c r="K2557" s="26"/>
      <c r="L2557" s="37"/>
      <c r="M2557" s="38"/>
      <c r="N2557" s="45"/>
      <c r="O2557" s="38"/>
    </row>
    <row r="2558" spans="3:15" ht="17" x14ac:dyDescent="0.4">
      <c r="C2558" s="28"/>
      <c r="D2558" s="24"/>
      <c r="K2558" s="26"/>
      <c r="L2558" s="37"/>
      <c r="M2558" s="38"/>
      <c r="N2558" s="45"/>
      <c r="O2558" s="38"/>
    </row>
    <row r="2559" spans="3:15" ht="17" x14ac:dyDescent="0.4">
      <c r="C2559" s="28"/>
      <c r="D2559" s="24"/>
      <c r="K2559" s="26"/>
      <c r="L2559" s="37"/>
      <c r="M2559" s="38"/>
      <c r="N2559" s="45"/>
      <c r="O2559" s="38"/>
    </row>
    <row r="2560" spans="3:15" ht="17" x14ac:dyDescent="0.4">
      <c r="C2560" s="28"/>
      <c r="D2560" s="24"/>
      <c r="K2560" s="26"/>
      <c r="L2560" s="37"/>
      <c r="M2560" s="38"/>
      <c r="N2560" s="45"/>
      <c r="O2560" s="38"/>
    </row>
    <row r="2561" spans="3:15" ht="17" x14ac:dyDescent="0.4">
      <c r="C2561" s="28"/>
      <c r="D2561" s="24"/>
      <c r="K2561" s="26"/>
      <c r="L2561" s="37"/>
      <c r="M2561" s="38"/>
      <c r="N2561" s="45"/>
      <c r="O2561" s="38"/>
    </row>
    <row r="2562" spans="3:15" ht="17" x14ac:dyDescent="0.4">
      <c r="C2562" s="28"/>
      <c r="D2562" s="24"/>
      <c r="K2562" s="26"/>
      <c r="L2562" s="37"/>
      <c r="M2562" s="38"/>
      <c r="N2562" s="45"/>
      <c r="O2562" s="38"/>
    </row>
    <row r="2563" spans="3:15" ht="17" x14ac:dyDescent="0.4">
      <c r="C2563" s="28"/>
      <c r="D2563" s="24"/>
      <c r="K2563" s="26"/>
      <c r="L2563" s="37"/>
      <c r="M2563" s="38"/>
      <c r="N2563" s="45"/>
      <c r="O2563" s="38"/>
    </row>
    <row r="2564" spans="3:15" ht="17" x14ac:dyDescent="0.4">
      <c r="C2564" s="28"/>
      <c r="D2564" s="24"/>
      <c r="K2564" s="26"/>
      <c r="L2564" s="37"/>
      <c r="M2564" s="38"/>
      <c r="N2564" s="45"/>
      <c r="O2564" s="38"/>
    </row>
    <row r="2565" spans="3:15" ht="17" x14ac:dyDescent="0.4">
      <c r="C2565" s="28"/>
      <c r="D2565" s="24"/>
      <c r="K2565" s="26"/>
      <c r="L2565" s="37"/>
      <c r="M2565" s="38"/>
      <c r="N2565" s="45"/>
      <c r="O2565" s="38"/>
    </row>
    <row r="2566" spans="3:15" ht="17" x14ac:dyDescent="0.4">
      <c r="C2566" s="28"/>
      <c r="D2566" s="24"/>
      <c r="K2566" s="26"/>
      <c r="L2566" s="37"/>
      <c r="M2566" s="38"/>
      <c r="N2566" s="45"/>
      <c r="O2566" s="38"/>
    </row>
    <row r="2567" spans="3:15" ht="17" x14ac:dyDescent="0.4">
      <c r="C2567" s="28"/>
      <c r="D2567" s="24"/>
      <c r="K2567" s="26"/>
      <c r="L2567" s="37"/>
      <c r="M2567" s="38"/>
      <c r="N2567" s="45"/>
      <c r="O2567" s="38"/>
    </row>
    <row r="2568" spans="3:15" ht="17" x14ac:dyDescent="0.4">
      <c r="C2568" s="28"/>
      <c r="D2568" s="24"/>
      <c r="K2568" s="26"/>
      <c r="L2568" s="37"/>
      <c r="M2568" s="38"/>
      <c r="N2568" s="45"/>
      <c r="O2568" s="38"/>
    </row>
    <row r="2569" spans="3:15" ht="17" x14ac:dyDescent="0.4">
      <c r="C2569" s="28"/>
      <c r="D2569" s="24"/>
      <c r="K2569" s="26"/>
      <c r="L2569" s="37"/>
      <c r="M2569" s="38"/>
      <c r="N2569" s="45"/>
      <c r="O2569" s="38"/>
    </row>
    <row r="2570" spans="3:15" ht="17" x14ac:dyDescent="0.4">
      <c r="C2570" s="28"/>
      <c r="D2570" s="24"/>
      <c r="K2570" s="26"/>
      <c r="L2570" s="37"/>
      <c r="M2570" s="38"/>
      <c r="N2570" s="45"/>
      <c r="O2570" s="38"/>
    </row>
    <row r="2571" spans="3:15" ht="17" x14ac:dyDescent="0.4">
      <c r="C2571" s="28"/>
      <c r="D2571" s="24"/>
      <c r="K2571" s="26"/>
      <c r="L2571" s="37"/>
      <c r="M2571" s="38"/>
      <c r="N2571" s="45"/>
      <c r="O2571" s="38"/>
    </row>
    <row r="2572" spans="3:15" ht="17" x14ac:dyDescent="0.4">
      <c r="C2572" s="28"/>
      <c r="D2572" s="24"/>
      <c r="K2572" s="26"/>
      <c r="L2572" s="37"/>
      <c r="M2572" s="38"/>
      <c r="N2572" s="45"/>
      <c r="O2572" s="38"/>
    </row>
    <row r="2573" spans="3:15" ht="17" x14ac:dyDescent="0.4">
      <c r="C2573" s="28"/>
      <c r="D2573" s="24"/>
      <c r="K2573" s="26"/>
      <c r="L2573" s="37"/>
      <c r="M2573" s="38"/>
      <c r="N2573" s="45"/>
      <c r="O2573" s="38"/>
    </row>
    <row r="2574" spans="3:15" ht="17" x14ac:dyDescent="0.4">
      <c r="C2574" s="28"/>
      <c r="D2574" s="24"/>
      <c r="K2574" s="26"/>
      <c r="L2574" s="37"/>
      <c r="M2574" s="38"/>
      <c r="N2574" s="45"/>
      <c r="O2574" s="38"/>
    </row>
    <row r="2575" spans="3:15" ht="17" x14ac:dyDescent="0.4">
      <c r="C2575" s="28"/>
      <c r="D2575" s="24"/>
      <c r="K2575" s="26"/>
      <c r="L2575" s="37"/>
      <c r="M2575" s="38"/>
      <c r="N2575" s="45"/>
      <c r="O2575" s="38"/>
    </row>
    <row r="2576" spans="3:15" ht="17" x14ac:dyDescent="0.4">
      <c r="C2576" s="28"/>
      <c r="D2576" s="24"/>
      <c r="K2576" s="26"/>
      <c r="L2576" s="37"/>
      <c r="M2576" s="38"/>
      <c r="N2576" s="45"/>
      <c r="O2576" s="38"/>
    </row>
    <row r="2577" spans="3:15" ht="17" x14ac:dyDescent="0.4">
      <c r="C2577" s="28"/>
      <c r="D2577" s="24"/>
      <c r="K2577" s="26"/>
      <c r="L2577" s="37"/>
      <c r="M2577" s="38"/>
      <c r="N2577" s="45"/>
      <c r="O2577" s="38"/>
    </row>
    <row r="2578" spans="3:15" ht="17" x14ac:dyDescent="0.4">
      <c r="C2578" s="28"/>
      <c r="D2578" s="24"/>
      <c r="K2578" s="26"/>
      <c r="L2578" s="37"/>
      <c r="M2578" s="38"/>
      <c r="N2578" s="45"/>
      <c r="O2578" s="38"/>
    </row>
    <row r="2579" spans="3:15" ht="17" x14ac:dyDescent="0.4">
      <c r="C2579" s="28"/>
      <c r="D2579" s="24"/>
      <c r="K2579" s="26"/>
      <c r="L2579" s="37"/>
      <c r="M2579" s="38"/>
      <c r="N2579" s="45"/>
      <c r="O2579" s="38"/>
    </row>
    <row r="2580" spans="3:15" ht="17" x14ac:dyDescent="0.4">
      <c r="C2580" s="28"/>
      <c r="D2580" s="24"/>
      <c r="K2580" s="26"/>
      <c r="L2580" s="37"/>
      <c r="M2580" s="38"/>
      <c r="N2580" s="45"/>
      <c r="O2580" s="38"/>
    </row>
    <row r="2581" spans="3:15" ht="17" x14ac:dyDescent="0.4">
      <c r="C2581" s="28"/>
      <c r="D2581" s="24"/>
      <c r="K2581" s="26"/>
      <c r="L2581" s="37"/>
      <c r="M2581" s="38"/>
      <c r="N2581" s="45"/>
      <c r="O2581" s="38"/>
    </row>
    <row r="2582" spans="3:15" ht="17" x14ac:dyDescent="0.4">
      <c r="C2582" s="28"/>
      <c r="D2582" s="24"/>
      <c r="K2582" s="26"/>
      <c r="L2582" s="37"/>
      <c r="M2582" s="38"/>
      <c r="N2582" s="45"/>
      <c r="O2582" s="38"/>
    </row>
    <row r="2583" spans="3:15" ht="17" x14ac:dyDescent="0.4">
      <c r="C2583" s="28"/>
      <c r="D2583" s="24"/>
      <c r="K2583" s="26"/>
      <c r="L2583" s="37"/>
      <c r="M2583" s="38"/>
      <c r="N2583" s="45"/>
      <c r="O2583" s="38"/>
    </row>
    <row r="2584" spans="3:15" ht="17" x14ac:dyDescent="0.4">
      <c r="C2584" s="28"/>
      <c r="D2584" s="24"/>
      <c r="K2584" s="26"/>
      <c r="L2584" s="37"/>
      <c r="M2584" s="38"/>
      <c r="N2584" s="45"/>
      <c r="O2584" s="38"/>
    </row>
    <row r="2585" spans="3:15" ht="17" x14ac:dyDescent="0.4">
      <c r="C2585" s="28"/>
      <c r="D2585" s="24"/>
      <c r="K2585" s="26"/>
      <c r="L2585" s="37"/>
      <c r="M2585" s="38"/>
      <c r="N2585" s="45"/>
      <c r="O2585" s="38"/>
    </row>
    <row r="2586" spans="3:15" ht="17" x14ac:dyDescent="0.4">
      <c r="C2586" s="28"/>
      <c r="D2586" s="24"/>
      <c r="K2586" s="26"/>
      <c r="L2586" s="37"/>
      <c r="M2586" s="38"/>
      <c r="N2586" s="45"/>
      <c r="O2586" s="38"/>
    </row>
    <row r="2587" spans="3:15" ht="17" x14ac:dyDescent="0.4">
      <c r="C2587" s="28"/>
      <c r="D2587" s="24"/>
      <c r="K2587" s="26"/>
      <c r="L2587" s="37"/>
      <c r="M2587" s="38"/>
      <c r="N2587" s="45"/>
      <c r="O2587" s="38"/>
    </row>
    <row r="2588" spans="3:15" ht="17" x14ac:dyDescent="0.4">
      <c r="C2588" s="28"/>
      <c r="D2588" s="24"/>
      <c r="K2588" s="26"/>
      <c r="L2588" s="37"/>
      <c r="M2588" s="38"/>
      <c r="N2588" s="45"/>
      <c r="O2588" s="38"/>
    </row>
    <row r="2589" spans="3:15" ht="17" x14ac:dyDescent="0.4">
      <c r="C2589" s="28"/>
      <c r="D2589" s="23"/>
      <c r="K2589" s="26"/>
      <c r="L2589" s="37"/>
      <c r="M2589" s="38"/>
      <c r="N2589" s="45"/>
      <c r="O2589" s="38"/>
    </row>
    <row r="2590" spans="3:15" ht="17" x14ac:dyDescent="0.4">
      <c r="C2590" s="28"/>
      <c r="D2590" s="23"/>
      <c r="K2590" s="26"/>
      <c r="L2590" s="37"/>
      <c r="M2590" s="38"/>
      <c r="N2590" s="45"/>
      <c r="O2590" s="38"/>
    </row>
    <row r="2591" spans="3:15" ht="17" x14ac:dyDescent="0.4">
      <c r="C2591" s="28"/>
      <c r="D2591" s="23"/>
      <c r="K2591" s="26"/>
      <c r="L2591" s="37"/>
      <c r="M2591" s="38"/>
      <c r="N2591" s="45"/>
      <c r="O2591" s="38"/>
    </row>
    <row r="2592" spans="3:15" ht="17" x14ac:dyDescent="0.4">
      <c r="C2592" s="28"/>
      <c r="D2592" s="23"/>
      <c r="K2592" s="26"/>
      <c r="L2592" s="37"/>
      <c r="M2592" s="38"/>
      <c r="N2592" s="45"/>
      <c r="O2592" s="38"/>
    </row>
    <row r="2593" spans="3:15" ht="17" x14ac:dyDescent="0.4">
      <c r="C2593" s="28"/>
      <c r="D2593" s="23"/>
      <c r="K2593" s="26"/>
      <c r="L2593" s="37"/>
      <c r="M2593" s="38"/>
      <c r="N2593" s="45"/>
      <c r="O2593" s="38"/>
    </row>
    <row r="2594" spans="3:15" ht="17" x14ac:dyDescent="0.4">
      <c r="C2594" s="28"/>
      <c r="D2594" s="23"/>
      <c r="K2594" s="26"/>
      <c r="L2594" s="37"/>
      <c r="M2594" s="38"/>
      <c r="N2594" s="45"/>
      <c r="O2594" s="38"/>
    </row>
    <row r="2595" spans="3:15" ht="17" x14ac:dyDescent="0.4">
      <c r="C2595" s="28"/>
      <c r="D2595" s="23"/>
      <c r="K2595" s="26"/>
      <c r="L2595" s="37"/>
      <c r="M2595" s="38"/>
      <c r="N2595" s="45"/>
      <c r="O2595" s="38"/>
    </row>
    <row r="2596" spans="3:15" ht="17" x14ac:dyDescent="0.4">
      <c r="C2596" s="28"/>
      <c r="D2596" s="23"/>
      <c r="K2596" s="26"/>
      <c r="L2596" s="37"/>
      <c r="M2596" s="38"/>
      <c r="N2596" s="45"/>
      <c r="O2596" s="38"/>
    </row>
    <row r="2597" spans="3:15" ht="17" x14ac:dyDescent="0.4">
      <c r="C2597" s="28"/>
      <c r="D2597" s="23"/>
      <c r="K2597" s="26"/>
      <c r="L2597" s="37"/>
      <c r="M2597" s="38"/>
      <c r="N2597" s="45"/>
      <c r="O2597" s="38"/>
    </row>
    <row r="2598" spans="3:15" ht="17" x14ac:dyDescent="0.4">
      <c r="C2598" s="28"/>
      <c r="D2598" s="23"/>
      <c r="K2598" s="26"/>
      <c r="L2598" s="37"/>
      <c r="M2598" s="38"/>
      <c r="N2598" s="45"/>
      <c r="O2598" s="38"/>
    </row>
    <row r="2599" spans="3:15" ht="17" x14ac:dyDescent="0.4">
      <c r="C2599" s="28"/>
      <c r="D2599" s="23"/>
      <c r="K2599" s="26"/>
      <c r="L2599" s="37"/>
      <c r="M2599" s="38"/>
      <c r="N2599" s="45"/>
      <c r="O2599" s="38"/>
    </row>
    <row r="2600" spans="3:15" ht="17" x14ac:dyDescent="0.4">
      <c r="C2600" s="28"/>
      <c r="D2600" s="23"/>
      <c r="K2600" s="26"/>
      <c r="L2600" s="37"/>
      <c r="M2600" s="38"/>
      <c r="N2600" s="45"/>
      <c r="O2600" s="38"/>
    </row>
    <row r="2601" spans="3:15" ht="17" x14ac:dyDescent="0.4">
      <c r="C2601" s="28"/>
      <c r="D2601" s="23"/>
      <c r="K2601" s="26"/>
      <c r="L2601" s="37"/>
      <c r="M2601" s="38"/>
      <c r="N2601" s="45"/>
      <c r="O2601" s="38"/>
    </row>
    <row r="2602" spans="3:15" ht="17" x14ac:dyDescent="0.4">
      <c r="C2602" s="28"/>
      <c r="D2602" s="23"/>
      <c r="K2602" s="26"/>
      <c r="L2602" s="37"/>
      <c r="M2602" s="38"/>
      <c r="N2602" s="45"/>
      <c r="O2602" s="38"/>
    </row>
    <row r="2603" spans="3:15" ht="17" x14ac:dyDescent="0.4">
      <c r="C2603" s="28"/>
      <c r="D2603" s="23"/>
      <c r="K2603" s="26"/>
      <c r="L2603" s="37"/>
      <c r="M2603" s="38"/>
      <c r="N2603" s="45"/>
      <c r="O2603" s="38"/>
    </row>
    <row r="2604" spans="3:15" ht="17" x14ac:dyDescent="0.4">
      <c r="C2604" s="28"/>
      <c r="D2604" s="23"/>
      <c r="K2604" s="26"/>
      <c r="L2604" s="37"/>
      <c r="M2604" s="38"/>
      <c r="N2604" s="45"/>
      <c r="O2604" s="38"/>
    </row>
    <row r="2605" spans="3:15" ht="17" x14ac:dyDescent="0.4">
      <c r="C2605" s="28"/>
      <c r="D2605" s="23"/>
      <c r="K2605" s="26"/>
      <c r="L2605" s="37"/>
      <c r="M2605" s="38"/>
      <c r="N2605" s="45"/>
      <c r="O2605" s="38"/>
    </row>
    <row r="2606" spans="3:15" ht="17" x14ac:dyDescent="0.4">
      <c r="C2606" s="28"/>
      <c r="D2606" s="23"/>
      <c r="K2606" s="26"/>
      <c r="L2606" s="37"/>
      <c r="M2606" s="38"/>
      <c r="N2606" s="45"/>
      <c r="O2606" s="38"/>
    </row>
    <row r="2607" spans="3:15" ht="17" x14ac:dyDescent="0.4">
      <c r="C2607" s="28"/>
      <c r="D2607" s="23"/>
      <c r="K2607" s="26"/>
      <c r="L2607" s="37"/>
      <c r="M2607" s="38"/>
      <c r="N2607" s="45"/>
      <c r="O2607" s="38"/>
    </row>
    <row r="2608" spans="3:15" ht="17" x14ac:dyDescent="0.4">
      <c r="C2608" s="28"/>
      <c r="D2608" s="23"/>
      <c r="K2608" s="26"/>
      <c r="L2608" s="37"/>
      <c r="M2608" s="38"/>
      <c r="N2608" s="45"/>
      <c r="O2608" s="38"/>
    </row>
    <row r="2609" spans="3:15" ht="17" x14ac:dyDescent="0.4">
      <c r="C2609" s="28"/>
      <c r="D2609" s="23"/>
      <c r="K2609" s="26"/>
      <c r="L2609" s="37"/>
      <c r="M2609" s="38"/>
      <c r="N2609" s="45"/>
      <c r="O2609" s="38"/>
    </row>
    <row r="2610" spans="3:15" ht="17" x14ac:dyDescent="0.4">
      <c r="C2610" s="28"/>
      <c r="D2610" s="23"/>
      <c r="K2610" s="26"/>
      <c r="L2610" s="37"/>
      <c r="M2610" s="38"/>
      <c r="N2610" s="45"/>
      <c r="O2610" s="38"/>
    </row>
    <row r="2611" spans="3:15" ht="17" x14ac:dyDescent="0.4">
      <c r="C2611" s="28"/>
      <c r="D2611" s="23"/>
      <c r="K2611" s="26"/>
      <c r="L2611" s="37"/>
      <c r="M2611" s="38"/>
      <c r="N2611" s="45"/>
      <c r="O2611" s="38"/>
    </row>
    <row r="2612" spans="3:15" ht="17" x14ac:dyDescent="0.4">
      <c r="C2612" s="28"/>
      <c r="D2612" s="23"/>
      <c r="K2612" s="26"/>
      <c r="L2612" s="37"/>
      <c r="M2612" s="38"/>
      <c r="N2612" s="45"/>
      <c r="O2612" s="38"/>
    </row>
    <row r="2613" spans="3:15" ht="17" x14ac:dyDescent="0.4">
      <c r="C2613" s="28"/>
      <c r="D2613" s="23"/>
      <c r="K2613" s="26"/>
      <c r="L2613" s="37"/>
      <c r="M2613" s="38"/>
      <c r="N2613" s="45"/>
      <c r="O2613" s="38"/>
    </row>
    <row r="2614" spans="3:15" ht="17" x14ac:dyDescent="0.4">
      <c r="C2614" s="28"/>
      <c r="D2614" s="23"/>
      <c r="K2614" s="26"/>
      <c r="L2614" s="37"/>
      <c r="M2614" s="38"/>
      <c r="N2614" s="45"/>
      <c r="O2614" s="38"/>
    </row>
    <row r="2615" spans="3:15" ht="17" x14ac:dyDescent="0.4">
      <c r="C2615" s="28"/>
      <c r="D2615" s="23"/>
      <c r="K2615" s="26"/>
      <c r="L2615" s="37"/>
      <c r="M2615" s="38"/>
      <c r="N2615" s="45"/>
      <c r="O2615" s="38"/>
    </row>
    <row r="2616" spans="3:15" ht="17" x14ac:dyDescent="0.4">
      <c r="C2616" s="28"/>
      <c r="D2616" s="23"/>
      <c r="K2616" s="26"/>
      <c r="L2616" s="37"/>
      <c r="M2616" s="38"/>
      <c r="N2616" s="45"/>
      <c r="O2616" s="38"/>
    </row>
    <row r="2617" spans="3:15" ht="17" x14ac:dyDescent="0.4">
      <c r="C2617" s="28"/>
      <c r="D2617" s="23"/>
      <c r="K2617" s="26"/>
      <c r="L2617" s="37"/>
      <c r="M2617" s="38"/>
      <c r="N2617" s="45"/>
      <c r="O2617" s="38"/>
    </row>
    <row r="2618" spans="3:15" ht="17" x14ac:dyDescent="0.4">
      <c r="C2618" s="28"/>
      <c r="D2618" s="24"/>
      <c r="K2618" s="26"/>
      <c r="L2618" s="37"/>
      <c r="M2618" s="38"/>
      <c r="N2618" s="45"/>
      <c r="O2618" s="38"/>
    </row>
    <row r="2619" spans="3:15" ht="17" x14ac:dyDescent="0.4">
      <c r="C2619" s="28"/>
      <c r="D2619" s="24"/>
      <c r="K2619" s="26"/>
      <c r="L2619" s="37"/>
      <c r="M2619" s="38"/>
      <c r="N2619" s="45"/>
      <c r="O2619" s="38"/>
    </row>
    <row r="2620" spans="3:15" ht="17" x14ac:dyDescent="0.4">
      <c r="C2620" s="28"/>
      <c r="D2620" s="24"/>
      <c r="K2620" s="26"/>
      <c r="L2620" s="37"/>
      <c r="M2620" s="38"/>
      <c r="N2620" s="45"/>
      <c r="O2620" s="38"/>
    </row>
    <row r="2621" spans="3:15" ht="17" x14ac:dyDescent="0.4">
      <c r="C2621" s="28"/>
      <c r="D2621" s="24"/>
      <c r="K2621" s="26"/>
      <c r="L2621" s="37"/>
      <c r="M2621" s="38"/>
      <c r="N2621" s="45"/>
      <c r="O2621" s="38"/>
    </row>
    <row r="2622" spans="3:15" ht="17" x14ac:dyDescent="0.4">
      <c r="C2622" s="28"/>
      <c r="D2622" s="24"/>
      <c r="K2622" s="26"/>
      <c r="L2622" s="37"/>
      <c r="M2622" s="38"/>
      <c r="N2622" s="45"/>
      <c r="O2622" s="38"/>
    </row>
    <row r="2623" spans="3:15" ht="17" x14ac:dyDescent="0.4">
      <c r="C2623" s="28"/>
      <c r="D2623" s="24"/>
      <c r="K2623" s="26"/>
      <c r="L2623" s="37"/>
      <c r="M2623" s="38"/>
      <c r="N2623" s="45"/>
      <c r="O2623" s="38"/>
    </row>
    <row r="2624" spans="3:15" ht="17" x14ac:dyDescent="0.4">
      <c r="C2624" s="28"/>
      <c r="D2624" s="24"/>
      <c r="K2624" s="26"/>
      <c r="L2624" s="37"/>
      <c r="M2624" s="38"/>
      <c r="N2624" s="45"/>
      <c r="O2624" s="38"/>
    </row>
    <row r="2625" spans="3:15" ht="17" x14ac:dyDescent="0.4">
      <c r="C2625" s="28"/>
      <c r="D2625" s="24"/>
      <c r="K2625" s="26"/>
      <c r="L2625" s="37"/>
      <c r="M2625" s="38"/>
      <c r="N2625" s="45"/>
      <c r="O2625" s="38"/>
    </row>
    <row r="2626" spans="3:15" ht="17" x14ac:dyDescent="0.4">
      <c r="C2626" s="28"/>
      <c r="D2626" s="24"/>
      <c r="K2626" s="26"/>
      <c r="L2626" s="37"/>
      <c r="M2626" s="38"/>
      <c r="N2626" s="45"/>
      <c r="O2626" s="38"/>
    </row>
    <row r="2627" spans="3:15" ht="17" x14ac:dyDescent="0.4">
      <c r="C2627" s="28"/>
      <c r="D2627" s="24"/>
      <c r="K2627" s="26"/>
      <c r="L2627" s="37"/>
      <c r="M2627" s="38"/>
      <c r="N2627" s="45"/>
      <c r="O2627" s="38"/>
    </row>
    <row r="2628" spans="3:15" ht="17" x14ac:dyDescent="0.4">
      <c r="C2628" s="28"/>
      <c r="D2628" s="24"/>
      <c r="K2628" s="26"/>
      <c r="L2628" s="37"/>
      <c r="M2628" s="38"/>
      <c r="N2628" s="45"/>
      <c r="O2628" s="38"/>
    </row>
    <row r="2629" spans="3:15" ht="17" x14ac:dyDescent="0.4">
      <c r="C2629" s="28"/>
      <c r="D2629" s="24"/>
      <c r="K2629" s="26"/>
      <c r="L2629" s="37"/>
      <c r="M2629" s="38"/>
      <c r="N2629" s="45"/>
      <c r="O2629" s="38"/>
    </row>
    <row r="2630" spans="3:15" ht="17" x14ac:dyDescent="0.4">
      <c r="C2630" s="28"/>
      <c r="D2630" s="24"/>
      <c r="K2630" s="26"/>
      <c r="L2630" s="37"/>
      <c r="M2630" s="38"/>
      <c r="N2630" s="45"/>
      <c r="O2630" s="38"/>
    </row>
    <row r="2631" spans="3:15" ht="17" x14ac:dyDescent="0.4">
      <c r="C2631" s="28"/>
      <c r="D2631" s="24"/>
      <c r="K2631" s="26"/>
      <c r="L2631" s="37"/>
      <c r="M2631" s="38"/>
      <c r="N2631" s="45"/>
      <c r="O2631" s="38"/>
    </row>
    <row r="2632" spans="3:15" ht="17" x14ac:dyDescent="0.4">
      <c r="C2632" s="28"/>
      <c r="D2632" s="24"/>
      <c r="K2632" s="26"/>
      <c r="L2632" s="37"/>
      <c r="M2632" s="38"/>
      <c r="N2632" s="45"/>
      <c r="O2632" s="38"/>
    </row>
    <row r="2633" spans="3:15" ht="17" x14ac:dyDescent="0.4">
      <c r="C2633" s="28"/>
      <c r="D2633" s="24"/>
      <c r="K2633" s="26"/>
      <c r="L2633" s="37"/>
      <c r="M2633" s="38"/>
      <c r="N2633" s="45"/>
      <c r="O2633" s="38"/>
    </row>
    <row r="2634" spans="3:15" ht="17" x14ac:dyDescent="0.4">
      <c r="C2634" s="28"/>
      <c r="D2634" s="24"/>
      <c r="K2634" s="26"/>
      <c r="L2634" s="37"/>
      <c r="M2634" s="38"/>
      <c r="N2634" s="45"/>
      <c r="O2634" s="38"/>
    </row>
    <row r="2635" spans="3:15" ht="17" x14ac:dyDescent="0.4">
      <c r="C2635" s="28"/>
      <c r="D2635" s="24"/>
      <c r="K2635" s="26"/>
      <c r="L2635" s="37"/>
      <c r="M2635" s="38"/>
      <c r="N2635" s="45"/>
      <c r="O2635" s="38"/>
    </row>
    <row r="2636" spans="3:15" ht="17" x14ac:dyDescent="0.4">
      <c r="C2636" s="28"/>
      <c r="D2636" s="24"/>
      <c r="K2636" s="26"/>
      <c r="L2636" s="37"/>
      <c r="M2636" s="38"/>
      <c r="N2636" s="45"/>
      <c r="O2636" s="38"/>
    </row>
    <row r="2637" spans="3:15" ht="17" x14ac:dyDescent="0.4">
      <c r="C2637" s="28"/>
      <c r="D2637" s="24"/>
      <c r="K2637" s="26"/>
      <c r="L2637" s="37"/>
      <c r="M2637" s="38"/>
      <c r="N2637" s="45"/>
      <c r="O2637" s="38"/>
    </row>
    <row r="2638" spans="3:15" ht="17" x14ac:dyDescent="0.4">
      <c r="C2638" s="28"/>
      <c r="D2638" s="24"/>
      <c r="K2638" s="26"/>
      <c r="L2638" s="37"/>
      <c r="M2638" s="38"/>
      <c r="N2638" s="45"/>
      <c r="O2638" s="38"/>
    </row>
    <row r="2639" spans="3:15" ht="17" x14ac:dyDescent="0.4">
      <c r="C2639" s="28"/>
      <c r="D2639" s="24"/>
      <c r="K2639" s="26"/>
      <c r="L2639" s="37"/>
      <c r="M2639" s="38"/>
      <c r="N2639" s="45"/>
      <c r="O2639" s="38"/>
    </row>
    <row r="2640" spans="3:15" ht="17" x14ac:dyDescent="0.4">
      <c r="C2640" s="28"/>
      <c r="D2640" s="24"/>
      <c r="K2640" s="26"/>
      <c r="L2640" s="37"/>
      <c r="M2640" s="38"/>
      <c r="N2640" s="45"/>
      <c r="O2640" s="38"/>
    </row>
    <row r="2641" spans="3:15" ht="17" x14ac:dyDescent="0.4">
      <c r="C2641" s="28"/>
      <c r="D2641" s="24"/>
      <c r="K2641" s="26"/>
      <c r="L2641" s="37"/>
      <c r="M2641" s="38"/>
      <c r="N2641" s="45"/>
      <c r="O2641" s="38"/>
    </row>
    <row r="2642" spans="3:15" ht="17" x14ac:dyDescent="0.4">
      <c r="C2642" s="28"/>
      <c r="D2642" s="24"/>
      <c r="K2642" s="26"/>
      <c r="L2642" s="37"/>
      <c r="M2642" s="38"/>
      <c r="N2642" s="45"/>
      <c r="O2642" s="38"/>
    </row>
    <row r="2643" spans="3:15" ht="17" x14ac:dyDescent="0.4">
      <c r="C2643" s="28"/>
      <c r="D2643" s="24"/>
      <c r="K2643" s="26"/>
      <c r="L2643" s="37"/>
      <c r="M2643" s="38"/>
      <c r="N2643" s="45"/>
      <c r="O2643" s="38"/>
    </row>
    <row r="2644" spans="3:15" ht="17" x14ac:dyDescent="0.4">
      <c r="C2644" s="28"/>
      <c r="D2644" s="24"/>
      <c r="K2644" s="26"/>
      <c r="L2644" s="37"/>
      <c r="M2644" s="38"/>
      <c r="N2644" s="45"/>
      <c r="O2644" s="38"/>
    </row>
    <row r="2645" spans="3:15" ht="17" x14ac:dyDescent="0.4">
      <c r="C2645" s="28"/>
      <c r="D2645" s="24"/>
      <c r="K2645" s="26"/>
      <c r="L2645" s="37"/>
      <c r="M2645" s="38"/>
      <c r="N2645" s="45"/>
      <c r="O2645" s="38"/>
    </row>
    <row r="2646" spans="3:15" ht="17" x14ac:dyDescent="0.4">
      <c r="C2646" s="28"/>
      <c r="D2646" s="24"/>
      <c r="K2646" s="26"/>
      <c r="L2646" s="37"/>
      <c r="M2646" s="38"/>
      <c r="N2646" s="45"/>
      <c r="O2646" s="38"/>
    </row>
    <row r="2647" spans="3:15" ht="17" x14ac:dyDescent="0.4">
      <c r="C2647" s="28"/>
      <c r="D2647" s="24"/>
      <c r="K2647" s="26"/>
      <c r="L2647" s="37"/>
      <c r="M2647" s="38"/>
      <c r="N2647" s="45"/>
      <c r="O2647" s="38"/>
    </row>
    <row r="2648" spans="3:15" ht="17" x14ac:dyDescent="0.4">
      <c r="C2648" s="28"/>
      <c r="D2648" s="24"/>
      <c r="K2648" s="26"/>
      <c r="L2648" s="37"/>
      <c r="M2648" s="38"/>
      <c r="N2648" s="45"/>
      <c r="O2648" s="38"/>
    </row>
    <row r="2649" spans="3:15" ht="17" x14ac:dyDescent="0.4">
      <c r="C2649" s="28"/>
      <c r="D2649" s="22"/>
      <c r="K2649" s="26"/>
      <c r="L2649" s="37"/>
      <c r="M2649" s="38"/>
      <c r="N2649" s="45"/>
      <c r="O2649" s="38"/>
    </row>
    <row r="2650" spans="3:15" ht="17" x14ac:dyDescent="0.4">
      <c r="C2650" s="28"/>
      <c r="D2650" s="22"/>
      <c r="K2650" s="26"/>
      <c r="L2650" s="37"/>
      <c r="M2650" s="38"/>
      <c r="N2650" s="45"/>
      <c r="O2650" s="38"/>
    </row>
    <row r="2651" spans="3:15" ht="17" x14ac:dyDescent="0.4">
      <c r="C2651" s="28"/>
      <c r="D2651" s="22"/>
      <c r="K2651" s="26"/>
      <c r="L2651" s="37"/>
      <c r="M2651" s="38"/>
      <c r="N2651" s="45"/>
      <c r="O2651" s="38"/>
    </row>
    <row r="2652" spans="3:15" ht="17" x14ac:dyDescent="0.4">
      <c r="C2652" s="28"/>
      <c r="D2652" s="22"/>
      <c r="K2652" s="26"/>
      <c r="L2652" s="37"/>
      <c r="M2652" s="38"/>
      <c r="N2652" s="45"/>
      <c r="O2652" s="38"/>
    </row>
    <row r="2653" spans="3:15" ht="17" x14ac:dyDescent="0.4">
      <c r="C2653" s="28"/>
      <c r="D2653" s="22"/>
      <c r="K2653" s="26"/>
      <c r="L2653" s="37"/>
      <c r="M2653" s="38"/>
      <c r="N2653" s="45"/>
      <c r="O2653" s="38"/>
    </row>
    <row r="2654" spans="3:15" ht="17" x14ac:dyDescent="0.4">
      <c r="C2654" s="28"/>
      <c r="D2654" s="22"/>
      <c r="K2654" s="26"/>
      <c r="L2654" s="37"/>
      <c r="M2654" s="38"/>
      <c r="N2654" s="45"/>
      <c r="O2654" s="38"/>
    </row>
    <row r="2655" spans="3:15" ht="17" x14ac:dyDescent="0.4">
      <c r="C2655" s="28"/>
      <c r="D2655" s="22"/>
      <c r="K2655" s="26"/>
      <c r="L2655" s="37"/>
      <c r="M2655" s="38"/>
      <c r="N2655" s="45"/>
      <c r="O2655" s="38"/>
    </row>
    <row r="2656" spans="3:15" ht="17" x14ac:dyDescent="0.4">
      <c r="C2656" s="28"/>
      <c r="D2656" s="22"/>
      <c r="K2656" s="26"/>
      <c r="L2656" s="37"/>
      <c r="M2656" s="38"/>
      <c r="N2656" s="45"/>
      <c r="O2656" s="38"/>
    </row>
    <row r="2657" spans="3:15" ht="17" x14ac:dyDescent="0.4">
      <c r="C2657" s="28"/>
      <c r="D2657" s="22"/>
      <c r="K2657" s="26"/>
      <c r="L2657" s="37"/>
      <c r="M2657" s="38"/>
      <c r="N2657" s="45"/>
      <c r="O2657" s="38"/>
    </row>
    <row r="2658" spans="3:15" ht="17" x14ac:dyDescent="0.4">
      <c r="C2658" s="28"/>
      <c r="D2658" s="22"/>
      <c r="K2658" s="26"/>
      <c r="L2658" s="37"/>
      <c r="M2658" s="38"/>
      <c r="N2658" s="45"/>
      <c r="O2658" s="38"/>
    </row>
    <row r="2659" spans="3:15" ht="17" x14ac:dyDescent="0.4">
      <c r="C2659" s="28"/>
      <c r="D2659" s="22"/>
      <c r="K2659" s="26"/>
      <c r="L2659" s="37"/>
      <c r="M2659" s="38"/>
      <c r="N2659" s="45"/>
      <c r="O2659" s="38"/>
    </row>
    <row r="2660" spans="3:15" ht="17" x14ac:dyDescent="0.4">
      <c r="C2660" s="28"/>
      <c r="D2660" s="22"/>
      <c r="K2660" s="26"/>
      <c r="L2660" s="37"/>
      <c r="M2660" s="38"/>
      <c r="N2660" s="45"/>
      <c r="O2660" s="38"/>
    </row>
    <row r="2661" spans="3:15" ht="17" x14ac:dyDescent="0.4">
      <c r="C2661" s="28"/>
      <c r="D2661" s="22"/>
      <c r="K2661" s="26"/>
      <c r="L2661" s="37"/>
      <c r="M2661" s="38"/>
      <c r="N2661" s="45"/>
      <c r="O2661" s="38"/>
    </row>
    <row r="2662" spans="3:15" ht="17" x14ac:dyDescent="0.4">
      <c r="C2662" s="28"/>
      <c r="D2662" s="22"/>
      <c r="K2662" s="26"/>
      <c r="L2662" s="37"/>
      <c r="M2662" s="38"/>
      <c r="N2662" s="45"/>
      <c r="O2662" s="38"/>
    </row>
    <row r="2663" spans="3:15" ht="17" x14ac:dyDescent="0.4">
      <c r="C2663" s="28"/>
      <c r="D2663" s="22"/>
      <c r="K2663" s="26"/>
      <c r="L2663" s="37"/>
      <c r="M2663" s="38"/>
      <c r="N2663" s="45"/>
      <c r="O2663" s="38"/>
    </row>
    <row r="2664" spans="3:15" ht="17" x14ac:dyDescent="0.4">
      <c r="C2664" s="28"/>
      <c r="D2664" s="22"/>
      <c r="K2664" s="26"/>
      <c r="L2664" s="37"/>
      <c r="M2664" s="38"/>
      <c r="N2664" s="45"/>
      <c r="O2664" s="38"/>
    </row>
    <row r="2665" spans="3:15" ht="17" x14ac:dyDescent="0.4">
      <c r="C2665" s="28"/>
      <c r="D2665" s="22"/>
      <c r="K2665" s="26"/>
      <c r="L2665" s="37"/>
      <c r="M2665" s="38"/>
      <c r="N2665" s="45"/>
      <c r="O2665" s="38"/>
    </row>
    <row r="2666" spans="3:15" ht="17" x14ac:dyDescent="0.4">
      <c r="C2666" s="28"/>
      <c r="D2666" s="22"/>
      <c r="K2666" s="26"/>
      <c r="L2666" s="37"/>
      <c r="M2666" s="38"/>
      <c r="N2666" s="45"/>
      <c r="O2666" s="38"/>
    </row>
    <row r="2667" spans="3:15" ht="17" x14ac:dyDescent="0.4">
      <c r="C2667" s="28"/>
      <c r="D2667" s="22"/>
      <c r="K2667" s="26"/>
      <c r="L2667" s="37"/>
      <c r="M2667" s="38"/>
      <c r="N2667" s="45"/>
      <c r="O2667" s="38"/>
    </row>
    <row r="2668" spans="3:15" ht="17" x14ac:dyDescent="0.4">
      <c r="C2668" s="28"/>
      <c r="D2668" s="22"/>
      <c r="K2668" s="26"/>
      <c r="L2668" s="37"/>
      <c r="M2668" s="38"/>
      <c r="N2668" s="45"/>
      <c r="O2668" s="38"/>
    </row>
    <row r="2669" spans="3:15" ht="17" x14ac:dyDescent="0.4">
      <c r="C2669" s="28"/>
      <c r="D2669" s="22"/>
      <c r="K2669" s="26"/>
      <c r="L2669" s="37"/>
      <c r="M2669" s="38"/>
      <c r="N2669" s="45"/>
      <c r="O2669" s="38"/>
    </row>
    <row r="2670" spans="3:15" ht="17" x14ac:dyDescent="0.4">
      <c r="C2670" s="28"/>
      <c r="D2670" s="22"/>
      <c r="K2670" s="26"/>
      <c r="L2670" s="37"/>
      <c r="M2670" s="38"/>
      <c r="N2670" s="45"/>
      <c r="O2670" s="38"/>
    </row>
    <row r="2671" spans="3:15" ht="17" x14ac:dyDescent="0.4">
      <c r="C2671" s="28"/>
      <c r="D2671" s="22"/>
      <c r="K2671" s="26"/>
      <c r="L2671" s="37"/>
      <c r="M2671" s="38"/>
      <c r="N2671" s="45"/>
      <c r="O2671" s="38"/>
    </row>
    <row r="2672" spans="3:15" ht="17" x14ac:dyDescent="0.4">
      <c r="C2672" s="28"/>
      <c r="D2672" s="22"/>
      <c r="K2672" s="26"/>
      <c r="L2672" s="37"/>
      <c r="M2672" s="38"/>
      <c r="N2672" s="45"/>
      <c r="O2672" s="38"/>
    </row>
    <row r="2673" spans="3:15" ht="17" x14ac:dyDescent="0.4">
      <c r="C2673" s="28"/>
      <c r="D2673" s="22"/>
      <c r="K2673" s="26"/>
      <c r="L2673" s="37"/>
      <c r="M2673" s="38"/>
      <c r="N2673" s="45"/>
      <c r="O2673" s="38"/>
    </row>
    <row r="2674" spans="3:15" ht="17" x14ac:dyDescent="0.4">
      <c r="C2674" s="28"/>
      <c r="D2674" s="22"/>
      <c r="K2674" s="26"/>
      <c r="L2674" s="37"/>
      <c r="M2674" s="38"/>
      <c r="N2674" s="45"/>
      <c r="O2674" s="38"/>
    </row>
    <row r="2675" spans="3:15" ht="17" x14ac:dyDescent="0.4">
      <c r="C2675" s="28"/>
      <c r="D2675" s="22"/>
      <c r="K2675" s="26"/>
      <c r="L2675" s="37"/>
      <c r="M2675" s="38"/>
      <c r="N2675" s="45"/>
      <c r="O2675" s="38"/>
    </row>
    <row r="2676" spans="3:15" ht="17" x14ac:dyDescent="0.4">
      <c r="C2676" s="28"/>
      <c r="D2676" s="22"/>
      <c r="K2676" s="26"/>
      <c r="L2676" s="37"/>
      <c r="M2676" s="38"/>
      <c r="N2676" s="45"/>
      <c r="O2676" s="38"/>
    </row>
    <row r="2677" spans="3:15" ht="17" x14ac:dyDescent="0.4">
      <c r="C2677" s="28"/>
      <c r="D2677" s="22"/>
      <c r="K2677" s="26"/>
      <c r="L2677" s="37"/>
      <c r="M2677" s="38"/>
      <c r="N2677" s="45"/>
      <c r="O2677" s="38"/>
    </row>
    <row r="2678" spans="3:15" ht="17" x14ac:dyDescent="0.4">
      <c r="C2678" s="28"/>
      <c r="D2678" s="22"/>
      <c r="K2678" s="26"/>
      <c r="L2678" s="37"/>
      <c r="M2678" s="38"/>
      <c r="N2678" s="45"/>
      <c r="O2678" s="38"/>
    </row>
    <row r="2679" spans="3:15" ht="17" x14ac:dyDescent="0.4">
      <c r="C2679" s="28"/>
      <c r="D2679" s="22"/>
      <c r="K2679" s="26"/>
      <c r="L2679" s="37"/>
      <c r="M2679" s="38"/>
      <c r="N2679" s="45"/>
      <c r="O2679" s="38"/>
    </row>
    <row r="2680" spans="3:15" ht="17" x14ac:dyDescent="0.4">
      <c r="C2680" s="28"/>
      <c r="D2680" s="22"/>
      <c r="K2680" s="26"/>
      <c r="L2680" s="37"/>
      <c r="M2680" s="38"/>
      <c r="N2680" s="45"/>
      <c r="O2680" s="38"/>
    </row>
    <row r="2681" spans="3:15" ht="17" x14ac:dyDescent="0.4">
      <c r="C2681" s="28"/>
      <c r="D2681" s="22"/>
      <c r="K2681" s="26"/>
      <c r="L2681" s="37"/>
      <c r="M2681" s="38"/>
      <c r="N2681" s="45"/>
      <c r="O2681" s="38"/>
    </row>
    <row r="2682" spans="3:15" ht="17" x14ac:dyDescent="0.4">
      <c r="C2682" s="28"/>
      <c r="D2682" s="22"/>
      <c r="K2682" s="26"/>
      <c r="L2682" s="37"/>
      <c r="M2682" s="38"/>
      <c r="N2682" s="45"/>
      <c r="O2682" s="38"/>
    </row>
    <row r="2683" spans="3:15" ht="17" x14ac:dyDescent="0.4">
      <c r="C2683" s="28"/>
      <c r="D2683" s="22"/>
      <c r="K2683" s="26"/>
      <c r="L2683" s="37"/>
      <c r="M2683" s="38"/>
      <c r="N2683" s="45"/>
      <c r="O2683" s="38"/>
    </row>
    <row r="2684" spans="3:15" ht="17" x14ac:dyDescent="0.4">
      <c r="C2684" s="28"/>
      <c r="D2684" s="22"/>
      <c r="K2684" s="26"/>
      <c r="L2684" s="37"/>
      <c r="M2684" s="38"/>
      <c r="N2684" s="45"/>
      <c r="O2684" s="38"/>
    </row>
    <row r="2685" spans="3:15" ht="17" x14ac:dyDescent="0.4">
      <c r="C2685" s="28"/>
      <c r="D2685" s="22"/>
      <c r="K2685" s="26"/>
      <c r="L2685" s="37"/>
      <c r="M2685" s="38"/>
      <c r="N2685" s="45"/>
      <c r="O2685" s="38"/>
    </row>
    <row r="2686" spans="3:15" ht="17" x14ac:dyDescent="0.4">
      <c r="C2686" s="28"/>
      <c r="D2686" s="22"/>
      <c r="K2686" s="26"/>
      <c r="L2686" s="37"/>
      <c r="M2686" s="38"/>
      <c r="N2686" s="45"/>
      <c r="O2686" s="38"/>
    </row>
    <row r="2687" spans="3:15" ht="17" x14ac:dyDescent="0.4">
      <c r="C2687" s="28"/>
      <c r="D2687" s="22"/>
      <c r="K2687" s="26"/>
      <c r="L2687" s="37"/>
      <c r="M2687" s="38"/>
      <c r="N2687" s="45"/>
      <c r="O2687" s="38"/>
    </row>
    <row r="2688" spans="3:15" ht="17" x14ac:dyDescent="0.4">
      <c r="C2688" s="28"/>
      <c r="D2688" s="22"/>
      <c r="K2688" s="26"/>
      <c r="L2688" s="37"/>
      <c r="M2688" s="38"/>
      <c r="N2688" s="45"/>
      <c r="O2688" s="38"/>
    </row>
    <row r="2689" spans="3:15" ht="17" x14ac:dyDescent="0.4">
      <c r="C2689" s="28"/>
      <c r="D2689" s="22"/>
      <c r="K2689" s="26"/>
      <c r="L2689" s="37"/>
      <c r="M2689" s="38"/>
      <c r="N2689" s="45"/>
      <c r="O2689" s="38"/>
    </row>
    <row r="2690" spans="3:15" ht="17" x14ac:dyDescent="0.4">
      <c r="C2690" s="28"/>
      <c r="D2690" s="22"/>
      <c r="K2690" s="26"/>
      <c r="L2690" s="37"/>
      <c r="M2690" s="38"/>
      <c r="N2690" s="45"/>
      <c r="O2690" s="38"/>
    </row>
    <row r="2691" spans="3:15" ht="17" x14ac:dyDescent="0.4">
      <c r="C2691" s="28"/>
      <c r="D2691" s="22"/>
      <c r="K2691" s="26"/>
      <c r="L2691" s="37"/>
      <c r="M2691" s="38"/>
      <c r="N2691" s="45"/>
      <c r="O2691" s="38"/>
    </row>
    <row r="2692" spans="3:15" ht="17" x14ac:dyDescent="0.4">
      <c r="C2692" s="28"/>
      <c r="D2692" s="22"/>
      <c r="K2692" s="26"/>
      <c r="L2692" s="37"/>
      <c r="M2692" s="38"/>
      <c r="N2692" s="45"/>
      <c r="O2692" s="38"/>
    </row>
    <row r="2693" spans="3:15" ht="17" x14ac:dyDescent="0.4">
      <c r="C2693" s="28"/>
      <c r="D2693" s="22"/>
      <c r="K2693" s="26"/>
      <c r="L2693" s="37"/>
      <c r="M2693" s="38"/>
      <c r="N2693" s="45"/>
      <c r="O2693" s="38"/>
    </row>
    <row r="2694" spans="3:15" ht="17" x14ac:dyDescent="0.4">
      <c r="C2694" s="28"/>
      <c r="D2694" s="22"/>
      <c r="K2694" s="26"/>
      <c r="L2694" s="37"/>
      <c r="M2694" s="38"/>
      <c r="N2694" s="45"/>
      <c r="O2694" s="38"/>
    </row>
    <row r="2695" spans="3:15" ht="17" x14ac:dyDescent="0.4">
      <c r="C2695" s="28"/>
      <c r="D2695" s="22"/>
      <c r="K2695" s="26"/>
      <c r="L2695" s="37"/>
      <c r="M2695" s="38"/>
      <c r="N2695" s="45"/>
      <c r="O2695" s="38"/>
    </row>
    <row r="2696" spans="3:15" ht="17" x14ac:dyDescent="0.4">
      <c r="C2696" s="28"/>
      <c r="D2696" s="22"/>
      <c r="K2696" s="26"/>
      <c r="L2696" s="37"/>
      <c r="M2696" s="38"/>
      <c r="N2696" s="45"/>
      <c r="O2696" s="38"/>
    </row>
    <row r="2697" spans="3:15" ht="17" x14ac:dyDescent="0.4">
      <c r="C2697" s="28"/>
      <c r="D2697" s="22"/>
      <c r="K2697" s="26"/>
      <c r="L2697" s="37"/>
      <c r="M2697" s="38"/>
      <c r="N2697" s="45"/>
      <c r="O2697" s="38"/>
    </row>
    <row r="2698" spans="3:15" ht="17" x14ac:dyDescent="0.4">
      <c r="C2698" s="28"/>
      <c r="D2698" s="22"/>
      <c r="K2698" s="26"/>
      <c r="L2698" s="37"/>
      <c r="M2698" s="38"/>
      <c r="N2698" s="45"/>
      <c r="O2698" s="38"/>
    </row>
    <row r="2699" spans="3:15" ht="17" x14ac:dyDescent="0.4">
      <c r="C2699" s="28"/>
      <c r="D2699" s="22"/>
      <c r="K2699" s="26"/>
      <c r="L2699" s="37"/>
      <c r="M2699" s="38"/>
      <c r="N2699" s="45"/>
      <c r="O2699" s="38"/>
    </row>
    <row r="2700" spans="3:15" ht="17" x14ac:dyDescent="0.4">
      <c r="C2700" s="28"/>
      <c r="D2700" s="22"/>
      <c r="K2700" s="26"/>
      <c r="L2700" s="37"/>
      <c r="M2700" s="38"/>
      <c r="N2700" s="45"/>
      <c r="O2700" s="38"/>
    </row>
    <row r="2701" spans="3:15" ht="17" x14ac:dyDescent="0.4">
      <c r="C2701" s="28"/>
      <c r="D2701" s="22"/>
      <c r="K2701" s="26"/>
      <c r="L2701" s="37"/>
      <c r="M2701" s="38"/>
      <c r="N2701" s="45"/>
      <c r="O2701" s="38"/>
    </row>
    <row r="2702" spans="3:15" ht="17" x14ac:dyDescent="0.4">
      <c r="C2702" s="28"/>
      <c r="D2702" s="22"/>
      <c r="K2702" s="26"/>
      <c r="L2702" s="37"/>
      <c r="M2702" s="38"/>
      <c r="N2702" s="45"/>
      <c r="O2702" s="38"/>
    </row>
    <row r="2703" spans="3:15" ht="17" x14ac:dyDescent="0.4">
      <c r="C2703" s="28"/>
      <c r="D2703" s="22"/>
      <c r="K2703" s="26"/>
      <c r="L2703" s="37"/>
      <c r="M2703" s="38"/>
      <c r="N2703" s="45"/>
      <c r="O2703" s="38"/>
    </row>
    <row r="2704" spans="3:15" ht="17" x14ac:dyDescent="0.4">
      <c r="C2704" s="28"/>
      <c r="D2704" s="22"/>
      <c r="K2704" s="26"/>
      <c r="L2704" s="37"/>
      <c r="M2704" s="38"/>
      <c r="N2704" s="45"/>
      <c r="O2704" s="38"/>
    </row>
    <row r="2705" spans="3:15" ht="17" x14ac:dyDescent="0.4">
      <c r="C2705" s="28"/>
      <c r="D2705" s="22"/>
      <c r="K2705" s="26"/>
      <c r="L2705" s="37"/>
      <c r="M2705" s="38"/>
      <c r="N2705" s="45"/>
      <c r="O2705" s="38"/>
    </row>
    <row r="2706" spans="3:15" ht="17" x14ac:dyDescent="0.4">
      <c r="C2706" s="28"/>
      <c r="D2706" s="22"/>
      <c r="K2706" s="26"/>
      <c r="L2706" s="37"/>
      <c r="M2706" s="38"/>
      <c r="N2706" s="45"/>
      <c r="O2706" s="38"/>
    </row>
    <row r="2707" spans="3:15" ht="17" x14ac:dyDescent="0.4">
      <c r="C2707" s="28"/>
      <c r="D2707" s="22"/>
      <c r="K2707" s="26"/>
      <c r="L2707" s="37"/>
      <c r="M2707" s="38"/>
      <c r="N2707" s="45"/>
      <c r="O2707" s="38"/>
    </row>
    <row r="2708" spans="3:15" ht="17" x14ac:dyDescent="0.4">
      <c r="C2708" s="28"/>
      <c r="D2708" s="22"/>
      <c r="K2708" s="26"/>
      <c r="L2708" s="37"/>
      <c r="M2708" s="38"/>
      <c r="N2708" s="45"/>
      <c r="O2708" s="38"/>
    </row>
    <row r="2709" spans="3:15" ht="17" x14ac:dyDescent="0.4">
      <c r="C2709" s="28"/>
      <c r="D2709" s="22"/>
      <c r="K2709" s="26"/>
      <c r="L2709" s="37"/>
      <c r="M2709" s="38"/>
      <c r="N2709" s="45"/>
      <c r="O2709" s="38"/>
    </row>
    <row r="2710" spans="3:15" ht="17" x14ac:dyDescent="0.4">
      <c r="C2710" s="28"/>
      <c r="D2710" s="22"/>
      <c r="K2710" s="26"/>
      <c r="L2710" s="37"/>
      <c r="M2710" s="38"/>
      <c r="N2710" s="45"/>
      <c r="O2710" s="38"/>
    </row>
    <row r="2711" spans="3:15" ht="17" x14ac:dyDescent="0.4">
      <c r="C2711" s="28"/>
      <c r="D2711" s="22"/>
      <c r="K2711" s="26"/>
      <c r="L2711" s="37"/>
      <c r="M2711" s="38"/>
      <c r="N2711" s="45"/>
      <c r="O2711" s="38"/>
    </row>
    <row r="2712" spans="3:15" ht="17" x14ac:dyDescent="0.4">
      <c r="C2712" s="28"/>
      <c r="D2712" s="22"/>
      <c r="K2712" s="26"/>
      <c r="L2712" s="37"/>
      <c r="M2712" s="38"/>
      <c r="N2712" s="45"/>
      <c r="O2712" s="38"/>
    </row>
    <row r="2713" spans="3:15" ht="17" x14ac:dyDescent="0.4">
      <c r="C2713" s="28"/>
      <c r="D2713" s="22"/>
      <c r="K2713" s="26"/>
      <c r="L2713" s="37"/>
      <c r="M2713" s="38"/>
      <c r="N2713" s="45"/>
      <c r="O2713" s="38"/>
    </row>
    <row r="2714" spans="3:15" ht="17" x14ac:dyDescent="0.4">
      <c r="C2714" s="28"/>
      <c r="D2714" s="22"/>
      <c r="K2714" s="26"/>
      <c r="L2714" s="37"/>
      <c r="M2714" s="38"/>
      <c r="N2714" s="45"/>
      <c r="O2714" s="38"/>
    </row>
    <row r="2715" spans="3:15" ht="17" x14ac:dyDescent="0.4">
      <c r="C2715" s="28"/>
      <c r="D2715" s="22"/>
      <c r="K2715" s="26"/>
      <c r="L2715" s="37"/>
      <c r="M2715" s="38"/>
      <c r="N2715" s="45"/>
      <c r="O2715" s="38"/>
    </row>
    <row r="2716" spans="3:15" ht="17" x14ac:dyDescent="0.4">
      <c r="C2716" s="28"/>
      <c r="D2716" s="22"/>
      <c r="K2716" s="26"/>
      <c r="L2716" s="37"/>
      <c r="M2716" s="38"/>
      <c r="N2716" s="45"/>
      <c r="O2716" s="38"/>
    </row>
    <row r="2717" spans="3:15" ht="17" x14ac:dyDescent="0.4">
      <c r="C2717" s="28"/>
      <c r="D2717" s="22"/>
      <c r="K2717" s="26"/>
      <c r="L2717" s="37"/>
      <c r="M2717" s="38"/>
      <c r="N2717" s="45"/>
      <c r="O2717" s="38"/>
    </row>
    <row r="2718" spans="3:15" ht="17" x14ac:dyDescent="0.4">
      <c r="C2718" s="28"/>
      <c r="D2718" s="22"/>
      <c r="K2718" s="26"/>
      <c r="L2718" s="37"/>
      <c r="M2718" s="38"/>
      <c r="N2718" s="45"/>
      <c r="O2718" s="38"/>
    </row>
    <row r="2719" spans="3:15" ht="17" x14ac:dyDescent="0.4">
      <c r="C2719" s="28"/>
      <c r="D2719" s="22"/>
      <c r="K2719" s="26"/>
      <c r="L2719" s="37"/>
      <c r="M2719" s="38"/>
      <c r="N2719" s="45"/>
      <c r="O2719" s="38"/>
    </row>
    <row r="2720" spans="3:15" ht="17" x14ac:dyDescent="0.4">
      <c r="C2720" s="28"/>
      <c r="D2720" s="22"/>
      <c r="K2720" s="26"/>
      <c r="L2720" s="37"/>
      <c r="M2720" s="38"/>
      <c r="N2720" s="45"/>
      <c r="O2720" s="38"/>
    </row>
    <row r="2721" spans="3:15" ht="17" x14ac:dyDescent="0.4">
      <c r="C2721" s="28"/>
      <c r="D2721" s="22"/>
      <c r="K2721" s="26"/>
      <c r="L2721" s="37"/>
      <c r="M2721" s="38"/>
      <c r="N2721" s="45"/>
      <c r="O2721" s="38"/>
    </row>
    <row r="2722" spans="3:15" ht="17" x14ac:dyDescent="0.4">
      <c r="C2722" s="28"/>
      <c r="D2722" s="22"/>
      <c r="K2722" s="26"/>
      <c r="L2722" s="37"/>
      <c r="M2722" s="38"/>
      <c r="N2722" s="45"/>
      <c r="O2722" s="38"/>
    </row>
    <row r="2723" spans="3:15" ht="17" x14ac:dyDescent="0.4">
      <c r="C2723" s="28"/>
      <c r="D2723" s="22"/>
      <c r="K2723" s="26"/>
      <c r="L2723" s="37"/>
      <c r="M2723" s="38"/>
      <c r="N2723" s="45"/>
      <c r="O2723" s="38"/>
    </row>
    <row r="2724" spans="3:15" ht="17" x14ac:dyDescent="0.4">
      <c r="C2724" s="28"/>
      <c r="D2724" s="22"/>
      <c r="K2724" s="26"/>
      <c r="L2724" s="37"/>
      <c r="M2724" s="38"/>
      <c r="N2724" s="45"/>
      <c r="O2724" s="38"/>
    </row>
    <row r="2725" spans="3:15" ht="17" x14ac:dyDescent="0.4">
      <c r="C2725" s="28"/>
      <c r="D2725" s="22"/>
      <c r="K2725" s="26"/>
      <c r="L2725" s="37"/>
      <c r="M2725" s="38"/>
      <c r="N2725" s="45"/>
      <c r="O2725" s="38"/>
    </row>
    <row r="2726" spans="3:15" ht="17" x14ac:dyDescent="0.4">
      <c r="C2726" s="28"/>
      <c r="D2726" s="22"/>
      <c r="K2726" s="26"/>
      <c r="L2726" s="37"/>
      <c r="M2726" s="38"/>
      <c r="N2726" s="45"/>
      <c r="O2726" s="38"/>
    </row>
    <row r="2727" spans="3:15" ht="17" x14ac:dyDescent="0.4">
      <c r="C2727" s="28"/>
      <c r="D2727" s="22"/>
      <c r="K2727" s="26"/>
      <c r="L2727" s="37"/>
      <c r="M2727" s="38"/>
      <c r="N2727" s="45"/>
      <c r="O2727" s="38"/>
    </row>
    <row r="2728" spans="3:15" ht="17" x14ac:dyDescent="0.4">
      <c r="C2728" s="28"/>
      <c r="D2728" s="22"/>
      <c r="K2728" s="26"/>
      <c r="L2728" s="37"/>
      <c r="M2728" s="38"/>
      <c r="N2728" s="45"/>
      <c r="O2728" s="38"/>
    </row>
    <row r="2729" spans="3:15" ht="17" x14ac:dyDescent="0.4">
      <c r="C2729" s="28"/>
      <c r="D2729" s="22"/>
      <c r="K2729" s="26"/>
      <c r="L2729" s="37"/>
      <c r="M2729" s="38"/>
      <c r="N2729" s="45"/>
      <c r="O2729" s="38"/>
    </row>
    <row r="2730" spans="3:15" ht="17" x14ac:dyDescent="0.4">
      <c r="C2730" s="28"/>
      <c r="D2730" s="22"/>
      <c r="K2730" s="26"/>
      <c r="L2730" s="37"/>
      <c r="M2730" s="38"/>
      <c r="N2730" s="45"/>
      <c r="O2730" s="38"/>
    </row>
    <row r="2731" spans="3:15" ht="17" x14ac:dyDescent="0.4">
      <c r="C2731" s="28"/>
      <c r="D2731" s="22"/>
      <c r="K2731" s="26"/>
      <c r="L2731" s="37"/>
      <c r="M2731" s="38"/>
      <c r="N2731" s="45"/>
      <c r="O2731" s="38"/>
    </row>
    <row r="2732" spans="3:15" ht="17" x14ac:dyDescent="0.4">
      <c r="C2732" s="28"/>
      <c r="D2732" s="22"/>
      <c r="K2732" s="26"/>
      <c r="L2732" s="37"/>
      <c r="M2732" s="38"/>
      <c r="N2732" s="45"/>
      <c r="O2732" s="38"/>
    </row>
    <row r="2733" spans="3:15" ht="17" x14ac:dyDescent="0.4">
      <c r="C2733" s="28"/>
      <c r="D2733" s="22"/>
      <c r="K2733" s="26"/>
      <c r="L2733" s="37"/>
      <c r="M2733" s="38"/>
      <c r="N2733" s="45"/>
      <c r="O2733" s="38"/>
    </row>
    <row r="2734" spans="3:15" ht="17" x14ac:dyDescent="0.4">
      <c r="C2734" s="28"/>
      <c r="D2734" s="22"/>
      <c r="K2734" s="26"/>
      <c r="L2734" s="37"/>
      <c r="M2734" s="38"/>
      <c r="N2734" s="45"/>
      <c r="O2734" s="38"/>
    </row>
    <row r="2735" spans="3:15" ht="17" x14ac:dyDescent="0.4">
      <c r="C2735" s="28"/>
      <c r="D2735" s="22"/>
      <c r="K2735" s="26"/>
      <c r="L2735" s="37"/>
      <c r="M2735" s="38"/>
      <c r="N2735" s="45"/>
      <c r="O2735" s="38"/>
    </row>
    <row r="2736" spans="3:15" ht="17" x14ac:dyDescent="0.4">
      <c r="C2736" s="28"/>
      <c r="D2736" s="22"/>
      <c r="K2736" s="26"/>
      <c r="L2736" s="37"/>
      <c r="M2736" s="38"/>
      <c r="N2736" s="45"/>
      <c r="O2736" s="38"/>
    </row>
    <row r="2737" spans="3:15" ht="17" x14ac:dyDescent="0.4">
      <c r="C2737" s="28"/>
      <c r="D2737" s="22"/>
      <c r="K2737" s="26"/>
      <c r="L2737" s="37"/>
      <c r="M2737" s="38"/>
      <c r="N2737" s="45"/>
      <c r="O2737" s="38"/>
    </row>
    <row r="2738" spans="3:15" ht="17" x14ac:dyDescent="0.4">
      <c r="C2738" s="28"/>
      <c r="D2738" s="22"/>
      <c r="K2738" s="26"/>
      <c r="L2738" s="37"/>
      <c r="M2738" s="38"/>
      <c r="N2738" s="45"/>
      <c r="O2738" s="38"/>
    </row>
    <row r="2739" spans="3:15" ht="17" x14ac:dyDescent="0.4">
      <c r="C2739" s="28"/>
      <c r="D2739" s="22"/>
      <c r="K2739" s="26"/>
      <c r="L2739" s="37"/>
      <c r="M2739" s="38"/>
      <c r="N2739" s="45"/>
      <c r="O2739" s="38"/>
    </row>
    <row r="2740" spans="3:15" ht="17" x14ac:dyDescent="0.4">
      <c r="C2740" s="28"/>
      <c r="D2740" s="22"/>
      <c r="K2740" s="26"/>
      <c r="L2740" s="37"/>
      <c r="M2740" s="38"/>
      <c r="N2740" s="45"/>
      <c r="O2740" s="38"/>
    </row>
    <row r="2741" spans="3:15" ht="17" x14ac:dyDescent="0.4">
      <c r="C2741" s="28"/>
      <c r="D2741" s="22"/>
      <c r="K2741" s="26"/>
      <c r="L2741" s="37"/>
      <c r="M2741" s="38"/>
      <c r="N2741" s="45"/>
      <c r="O2741" s="38"/>
    </row>
    <row r="2742" spans="3:15" ht="17" x14ac:dyDescent="0.4">
      <c r="C2742" s="28"/>
      <c r="D2742" s="22"/>
      <c r="K2742" s="26"/>
      <c r="L2742" s="37"/>
      <c r="M2742" s="38"/>
      <c r="N2742" s="45"/>
      <c r="O2742" s="38"/>
    </row>
    <row r="2743" spans="3:15" ht="17" x14ac:dyDescent="0.4">
      <c r="C2743" s="28"/>
      <c r="D2743" s="22"/>
      <c r="K2743" s="26"/>
      <c r="L2743" s="37"/>
      <c r="M2743" s="38"/>
      <c r="N2743" s="45"/>
      <c r="O2743" s="38"/>
    </row>
    <row r="2744" spans="3:15" ht="17" x14ac:dyDescent="0.4">
      <c r="C2744" s="28"/>
      <c r="D2744" s="22"/>
      <c r="K2744" s="26"/>
      <c r="L2744" s="37"/>
      <c r="M2744" s="38"/>
      <c r="N2744" s="45"/>
      <c r="O2744" s="38"/>
    </row>
    <row r="2745" spans="3:15" ht="17" x14ac:dyDescent="0.4">
      <c r="C2745" s="28"/>
      <c r="D2745" s="22"/>
      <c r="K2745" s="26"/>
      <c r="L2745" s="37"/>
      <c r="M2745" s="38"/>
      <c r="N2745" s="45"/>
      <c r="O2745" s="38"/>
    </row>
    <row r="2746" spans="3:15" ht="17" x14ac:dyDescent="0.4">
      <c r="C2746" s="28"/>
      <c r="D2746" s="22"/>
      <c r="K2746" s="26"/>
      <c r="L2746" s="37"/>
      <c r="M2746" s="38"/>
      <c r="N2746" s="45"/>
      <c r="O2746" s="38"/>
    </row>
    <row r="2747" spans="3:15" ht="17" x14ac:dyDescent="0.4">
      <c r="C2747" s="28"/>
      <c r="D2747" s="22"/>
      <c r="K2747" s="26"/>
      <c r="L2747" s="37"/>
      <c r="M2747" s="38"/>
      <c r="N2747" s="45"/>
      <c r="O2747" s="38"/>
    </row>
    <row r="2748" spans="3:15" ht="17" x14ac:dyDescent="0.4">
      <c r="C2748" s="28"/>
      <c r="D2748" s="22"/>
      <c r="K2748" s="26"/>
      <c r="L2748" s="37"/>
      <c r="M2748" s="38"/>
      <c r="N2748" s="45"/>
      <c r="O2748" s="38"/>
    </row>
    <row r="2749" spans="3:15" ht="17" x14ac:dyDescent="0.4">
      <c r="C2749" s="28"/>
      <c r="D2749" s="22"/>
      <c r="K2749" s="26"/>
      <c r="L2749" s="37"/>
      <c r="M2749" s="38"/>
      <c r="N2749" s="45"/>
      <c r="O2749" s="38"/>
    </row>
    <row r="2750" spans="3:15" ht="17" x14ac:dyDescent="0.4">
      <c r="C2750" s="28"/>
      <c r="D2750" s="22"/>
      <c r="K2750" s="26"/>
      <c r="L2750" s="37"/>
      <c r="M2750" s="38"/>
      <c r="N2750" s="45"/>
      <c r="O2750" s="38"/>
    </row>
    <row r="2751" spans="3:15" ht="17" x14ac:dyDescent="0.4">
      <c r="C2751" s="28"/>
      <c r="D2751" s="22"/>
      <c r="K2751" s="26"/>
      <c r="L2751" s="37"/>
      <c r="M2751" s="38"/>
      <c r="N2751" s="45"/>
      <c r="O2751" s="38"/>
    </row>
    <row r="2752" spans="3:15" ht="17" x14ac:dyDescent="0.4">
      <c r="C2752" s="28"/>
      <c r="D2752" s="22"/>
      <c r="K2752" s="26"/>
      <c r="L2752" s="37"/>
      <c r="M2752" s="38"/>
      <c r="N2752" s="45"/>
      <c r="O2752" s="38"/>
    </row>
    <row r="2753" spans="3:15" ht="17" x14ac:dyDescent="0.4">
      <c r="C2753" s="28"/>
      <c r="D2753" s="22"/>
      <c r="K2753" s="26"/>
      <c r="L2753" s="37"/>
      <c r="M2753" s="38"/>
      <c r="N2753" s="45"/>
      <c r="O2753" s="38"/>
    </row>
    <row r="2754" spans="3:15" ht="17" x14ac:dyDescent="0.4">
      <c r="C2754" s="28"/>
      <c r="D2754" s="22"/>
      <c r="K2754" s="26"/>
      <c r="L2754" s="37"/>
      <c r="M2754" s="38"/>
      <c r="N2754" s="45"/>
      <c r="O2754" s="38"/>
    </row>
    <row r="2755" spans="3:15" ht="17" x14ac:dyDescent="0.4">
      <c r="C2755" s="28"/>
      <c r="D2755" s="22"/>
      <c r="K2755" s="26"/>
      <c r="L2755" s="37"/>
      <c r="M2755" s="38"/>
      <c r="N2755" s="45"/>
      <c r="O2755" s="38"/>
    </row>
    <row r="2756" spans="3:15" ht="17" x14ac:dyDescent="0.4">
      <c r="C2756" s="28"/>
      <c r="D2756" s="22"/>
      <c r="K2756" s="26"/>
      <c r="L2756" s="37"/>
      <c r="M2756" s="38"/>
      <c r="N2756" s="45"/>
      <c r="O2756" s="38"/>
    </row>
    <row r="2757" spans="3:15" ht="17" x14ac:dyDescent="0.4">
      <c r="C2757" s="28"/>
      <c r="D2757" s="22"/>
      <c r="K2757" s="26"/>
      <c r="L2757" s="37"/>
      <c r="M2757" s="38"/>
      <c r="N2757" s="45"/>
      <c r="O2757" s="38"/>
    </row>
    <row r="2758" spans="3:15" ht="17" x14ac:dyDescent="0.4">
      <c r="C2758" s="28"/>
      <c r="D2758" s="22"/>
      <c r="K2758" s="26"/>
      <c r="L2758" s="37"/>
      <c r="M2758" s="38"/>
      <c r="N2758" s="45"/>
      <c r="O2758" s="38"/>
    </row>
    <row r="2759" spans="3:15" ht="17" x14ac:dyDescent="0.4">
      <c r="C2759" s="28"/>
      <c r="D2759" s="22"/>
      <c r="K2759" s="26"/>
      <c r="L2759" s="37"/>
      <c r="M2759" s="38"/>
      <c r="N2759" s="45"/>
      <c r="O2759" s="38"/>
    </row>
    <row r="2760" spans="3:15" ht="17" x14ac:dyDescent="0.4">
      <c r="C2760" s="28"/>
      <c r="D2760" s="22"/>
      <c r="K2760" s="26"/>
      <c r="L2760" s="37"/>
      <c r="M2760" s="38"/>
      <c r="N2760" s="45"/>
      <c r="O2760" s="38"/>
    </row>
    <row r="2761" spans="3:15" ht="17" x14ac:dyDescent="0.4">
      <c r="C2761" s="28"/>
      <c r="D2761" s="22"/>
      <c r="K2761" s="26"/>
      <c r="L2761" s="37"/>
      <c r="M2761" s="38"/>
      <c r="N2761" s="45"/>
      <c r="O2761" s="38"/>
    </row>
    <row r="2762" spans="3:15" ht="17" x14ac:dyDescent="0.4">
      <c r="C2762" s="28"/>
      <c r="D2762" s="22"/>
      <c r="K2762" s="26"/>
      <c r="L2762" s="37"/>
      <c r="M2762" s="38"/>
      <c r="N2762" s="45"/>
      <c r="O2762" s="38"/>
    </row>
    <row r="2763" spans="3:15" ht="17" x14ac:dyDescent="0.4">
      <c r="C2763" s="28"/>
      <c r="D2763" s="22"/>
      <c r="K2763" s="26"/>
      <c r="L2763" s="37"/>
      <c r="M2763" s="38"/>
      <c r="N2763" s="45"/>
      <c r="O2763" s="38"/>
    </row>
    <row r="2764" spans="3:15" ht="17" x14ac:dyDescent="0.4">
      <c r="C2764" s="28"/>
      <c r="D2764" s="22"/>
      <c r="K2764" s="26"/>
      <c r="L2764" s="37"/>
      <c r="M2764" s="38"/>
      <c r="N2764" s="45"/>
      <c r="O2764" s="38"/>
    </row>
    <row r="2765" spans="3:15" ht="17" x14ac:dyDescent="0.4">
      <c r="C2765" s="28"/>
      <c r="D2765" s="22"/>
      <c r="K2765" s="26"/>
      <c r="L2765" s="37"/>
      <c r="M2765" s="38"/>
      <c r="N2765" s="45"/>
      <c r="O2765" s="38"/>
    </row>
    <row r="2766" spans="3:15" ht="17" x14ac:dyDescent="0.4">
      <c r="C2766" s="28"/>
      <c r="D2766" s="22"/>
      <c r="K2766" s="26"/>
      <c r="L2766" s="37"/>
      <c r="M2766" s="38"/>
      <c r="N2766" s="45"/>
      <c r="O2766" s="38"/>
    </row>
    <row r="2767" spans="3:15" ht="17" x14ac:dyDescent="0.4">
      <c r="C2767" s="28"/>
      <c r="D2767" s="22"/>
      <c r="K2767" s="26"/>
      <c r="L2767" s="37"/>
      <c r="M2767" s="38"/>
      <c r="N2767" s="45"/>
      <c r="O2767" s="38"/>
    </row>
    <row r="2768" spans="3:15" ht="17" x14ac:dyDescent="0.4">
      <c r="C2768" s="28"/>
      <c r="D2768" s="22"/>
      <c r="K2768" s="26"/>
      <c r="L2768" s="37"/>
      <c r="M2768" s="38"/>
      <c r="N2768" s="45"/>
      <c r="O2768" s="38"/>
    </row>
    <row r="2769" spans="3:15" ht="17" x14ac:dyDescent="0.4">
      <c r="C2769" s="28"/>
      <c r="D2769" s="22"/>
      <c r="K2769" s="26"/>
      <c r="L2769" s="37"/>
      <c r="M2769" s="38"/>
      <c r="N2769" s="45"/>
      <c r="O2769" s="38"/>
    </row>
    <row r="2770" spans="3:15" ht="17" x14ac:dyDescent="0.4">
      <c r="C2770" s="28"/>
      <c r="D2770" s="22"/>
      <c r="K2770" s="26"/>
      <c r="L2770" s="37"/>
      <c r="M2770" s="38"/>
      <c r="N2770" s="45"/>
      <c r="O2770" s="38"/>
    </row>
    <row r="2771" spans="3:15" ht="17" x14ac:dyDescent="0.4">
      <c r="C2771" s="28"/>
      <c r="D2771" s="22"/>
      <c r="K2771" s="26"/>
      <c r="L2771" s="37"/>
      <c r="M2771" s="38"/>
      <c r="N2771" s="45"/>
      <c r="O2771" s="38"/>
    </row>
    <row r="2772" spans="3:15" ht="17" x14ac:dyDescent="0.4">
      <c r="C2772" s="28"/>
      <c r="D2772" s="22"/>
      <c r="K2772" s="26"/>
      <c r="L2772" s="37"/>
      <c r="M2772" s="38"/>
      <c r="N2772" s="45"/>
      <c r="O2772" s="38"/>
    </row>
    <row r="2773" spans="3:15" ht="17" x14ac:dyDescent="0.4">
      <c r="C2773" s="28"/>
      <c r="D2773" s="22"/>
      <c r="K2773" s="26"/>
      <c r="L2773" s="37"/>
      <c r="M2773" s="38"/>
      <c r="N2773" s="45"/>
      <c r="O2773" s="38"/>
    </row>
    <row r="2774" spans="3:15" ht="17" x14ac:dyDescent="0.4">
      <c r="C2774" s="28"/>
      <c r="D2774" s="22"/>
      <c r="K2774" s="26"/>
      <c r="L2774" s="37"/>
      <c r="M2774" s="38"/>
      <c r="N2774" s="45"/>
      <c r="O2774" s="38"/>
    </row>
    <row r="2775" spans="3:15" ht="17" x14ac:dyDescent="0.4">
      <c r="C2775" s="28"/>
      <c r="D2775" s="22"/>
      <c r="K2775" s="26"/>
      <c r="L2775" s="37"/>
      <c r="M2775" s="38"/>
      <c r="N2775" s="45"/>
      <c r="O2775" s="38"/>
    </row>
    <row r="2776" spans="3:15" ht="17" x14ac:dyDescent="0.4">
      <c r="C2776" s="28"/>
      <c r="D2776" s="22"/>
      <c r="K2776" s="26"/>
      <c r="L2776" s="37"/>
      <c r="M2776" s="38"/>
      <c r="N2776" s="45"/>
      <c r="O2776" s="38"/>
    </row>
    <row r="2777" spans="3:15" ht="17" x14ac:dyDescent="0.4">
      <c r="C2777" s="28"/>
      <c r="D2777" s="22"/>
      <c r="K2777" s="26"/>
      <c r="L2777" s="37"/>
      <c r="M2777" s="38"/>
      <c r="N2777" s="45"/>
      <c r="O2777" s="38"/>
    </row>
    <row r="2778" spans="3:15" ht="17" x14ac:dyDescent="0.4">
      <c r="C2778" s="28"/>
      <c r="D2778" s="22"/>
      <c r="K2778" s="26"/>
      <c r="L2778" s="37"/>
      <c r="M2778" s="38"/>
      <c r="N2778" s="45"/>
      <c r="O2778" s="38"/>
    </row>
    <row r="2779" spans="3:15" ht="17" x14ac:dyDescent="0.4">
      <c r="C2779" s="28"/>
      <c r="D2779" s="22"/>
      <c r="K2779" s="26"/>
      <c r="L2779" s="37"/>
      <c r="M2779" s="38"/>
      <c r="N2779" s="45"/>
      <c r="O2779" s="38"/>
    </row>
    <row r="2780" spans="3:15" ht="17" x14ac:dyDescent="0.4">
      <c r="C2780" s="28"/>
      <c r="D2780" s="22"/>
      <c r="K2780" s="26"/>
      <c r="L2780" s="37"/>
      <c r="M2780" s="38"/>
      <c r="N2780" s="45"/>
      <c r="O2780" s="38"/>
    </row>
    <row r="2781" spans="3:15" ht="17" x14ac:dyDescent="0.4">
      <c r="C2781" s="28"/>
      <c r="D2781" s="22"/>
      <c r="K2781" s="26"/>
      <c r="L2781" s="37"/>
      <c r="M2781" s="38"/>
      <c r="N2781" s="45"/>
      <c r="O2781" s="38"/>
    </row>
    <row r="2782" spans="3:15" ht="17" x14ac:dyDescent="0.4">
      <c r="C2782" s="28"/>
      <c r="D2782" s="22"/>
      <c r="K2782" s="26"/>
      <c r="L2782" s="37"/>
      <c r="M2782" s="38"/>
      <c r="N2782" s="45"/>
      <c r="O2782" s="38"/>
    </row>
    <row r="2783" spans="3:15" ht="17" x14ac:dyDescent="0.4">
      <c r="C2783" s="28"/>
      <c r="D2783" s="22"/>
      <c r="K2783" s="26"/>
      <c r="L2783" s="37"/>
      <c r="M2783" s="38"/>
      <c r="N2783" s="45"/>
      <c r="O2783" s="38"/>
    </row>
    <row r="2784" spans="3:15" ht="17" x14ac:dyDescent="0.4">
      <c r="C2784" s="28"/>
      <c r="D2784" s="22"/>
      <c r="K2784" s="26"/>
      <c r="L2784" s="37"/>
      <c r="M2784" s="38"/>
      <c r="N2784" s="45"/>
      <c r="O2784" s="38"/>
    </row>
    <row r="2785" spans="3:15" ht="17" x14ac:dyDescent="0.4">
      <c r="C2785" s="28"/>
      <c r="D2785" s="22"/>
      <c r="K2785" s="26"/>
      <c r="L2785" s="37"/>
      <c r="M2785" s="38"/>
      <c r="N2785" s="45"/>
      <c r="O2785" s="38"/>
    </row>
    <row r="2786" spans="3:15" ht="17" x14ac:dyDescent="0.4">
      <c r="C2786" s="28"/>
      <c r="D2786" s="22"/>
      <c r="K2786" s="26"/>
      <c r="L2786" s="37"/>
      <c r="M2786" s="38"/>
      <c r="N2786" s="45"/>
      <c r="O2786" s="38"/>
    </row>
    <row r="2787" spans="3:15" ht="17" x14ac:dyDescent="0.4">
      <c r="C2787" s="28"/>
      <c r="D2787" s="22"/>
      <c r="K2787" s="26"/>
      <c r="L2787" s="37"/>
      <c r="M2787" s="38"/>
      <c r="N2787" s="45"/>
      <c r="O2787" s="38"/>
    </row>
    <row r="2788" spans="3:15" ht="17" x14ac:dyDescent="0.4">
      <c r="C2788" s="28"/>
      <c r="D2788" s="22"/>
      <c r="K2788" s="26"/>
      <c r="L2788" s="37"/>
      <c r="M2788" s="38"/>
      <c r="N2788" s="45"/>
      <c r="O2788" s="38"/>
    </row>
    <row r="2789" spans="3:15" ht="17" x14ac:dyDescent="0.4">
      <c r="C2789" s="28"/>
      <c r="D2789" s="22"/>
      <c r="K2789" s="26"/>
      <c r="L2789" s="37"/>
      <c r="M2789" s="38"/>
      <c r="N2789" s="45"/>
      <c r="O2789" s="38"/>
    </row>
    <row r="2790" spans="3:15" ht="17" x14ac:dyDescent="0.4">
      <c r="C2790" s="28"/>
      <c r="D2790" s="22"/>
      <c r="K2790" s="26"/>
      <c r="L2790" s="37"/>
      <c r="M2790" s="38"/>
      <c r="N2790" s="45"/>
      <c r="O2790" s="38"/>
    </row>
    <row r="2791" spans="3:15" ht="17" x14ac:dyDescent="0.4">
      <c r="C2791" s="28"/>
      <c r="D2791" s="22"/>
      <c r="K2791" s="26"/>
      <c r="L2791" s="37"/>
      <c r="M2791" s="38"/>
      <c r="N2791" s="45"/>
      <c r="O2791" s="38"/>
    </row>
    <row r="2792" spans="3:15" ht="17" x14ac:dyDescent="0.4">
      <c r="C2792" s="28"/>
      <c r="D2792" s="22"/>
      <c r="K2792" s="26"/>
      <c r="L2792" s="37"/>
      <c r="M2792" s="38"/>
      <c r="N2792" s="45"/>
      <c r="O2792" s="38"/>
    </row>
    <row r="2793" spans="3:15" ht="17" x14ac:dyDescent="0.4">
      <c r="C2793" s="28"/>
      <c r="D2793" s="22"/>
      <c r="K2793" s="26"/>
      <c r="L2793" s="37"/>
      <c r="M2793" s="38"/>
      <c r="N2793" s="45"/>
      <c r="O2793" s="38"/>
    </row>
    <row r="2794" spans="3:15" ht="17" x14ac:dyDescent="0.4">
      <c r="C2794" s="28"/>
      <c r="D2794" s="22"/>
      <c r="K2794" s="26"/>
      <c r="L2794" s="37"/>
      <c r="M2794" s="38"/>
      <c r="N2794" s="45"/>
      <c r="O2794" s="38"/>
    </row>
    <row r="2795" spans="3:15" ht="17" x14ac:dyDescent="0.4">
      <c r="C2795" s="28"/>
      <c r="D2795" s="22"/>
      <c r="K2795" s="26"/>
      <c r="L2795" s="37"/>
      <c r="M2795" s="38"/>
      <c r="N2795" s="45"/>
      <c r="O2795" s="38"/>
    </row>
    <row r="2796" spans="3:15" ht="17" x14ac:dyDescent="0.4">
      <c r="C2796" s="28"/>
      <c r="D2796" s="22"/>
      <c r="K2796" s="26"/>
      <c r="L2796" s="37"/>
      <c r="M2796" s="38"/>
      <c r="N2796" s="45"/>
      <c r="O2796" s="38"/>
    </row>
    <row r="2797" spans="3:15" ht="17" x14ac:dyDescent="0.4">
      <c r="C2797" s="28"/>
      <c r="D2797" s="22"/>
      <c r="K2797" s="26"/>
      <c r="L2797" s="37"/>
      <c r="M2797" s="38"/>
      <c r="N2797" s="45"/>
      <c r="O2797" s="38"/>
    </row>
    <row r="2798" spans="3:15" ht="17" x14ac:dyDescent="0.4">
      <c r="C2798" s="28"/>
      <c r="D2798" s="22"/>
      <c r="K2798" s="26"/>
      <c r="L2798" s="37"/>
      <c r="M2798" s="38"/>
      <c r="N2798" s="45"/>
      <c r="O2798" s="38"/>
    </row>
    <row r="2799" spans="3:15" ht="17" x14ac:dyDescent="0.4">
      <c r="C2799" s="28"/>
      <c r="D2799" s="22"/>
      <c r="K2799" s="26"/>
      <c r="L2799" s="37"/>
      <c r="M2799" s="38"/>
      <c r="N2799" s="45"/>
      <c r="O2799" s="38"/>
    </row>
    <row r="2800" spans="3:15" ht="17" x14ac:dyDescent="0.4">
      <c r="C2800" s="28"/>
      <c r="D2800" s="22"/>
      <c r="K2800" s="26"/>
      <c r="L2800" s="37"/>
      <c r="M2800" s="38"/>
      <c r="N2800" s="45"/>
      <c r="O2800" s="38"/>
    </row>
    <row r="2801" spans="3:15" ht="17" x14ac:dyDescent="0.4">
      <c r="C2801" s="28"/>
      <c r="D2801" s="22"/>
      <c r="K2801" s="26"/>
      <c r="L2801" s="37"/>
      <c r="M2801" s="38"/>
      <c r="N2801" s="45"/>
      <c r="O2801" s="38"/>
    </row>
    <row r="2802" spans="3:15" ht="17" x14ac:dyDescent="0.4">
      <c r="C2802" s="28"/>
      <c r="D2802" s="22"/>
      <c r="K2802" s="26"/>
      <c r="L2802" s="37"/>
      <c r="M2802" s="38"/>
      <c r="N2802" s="45"/>
      <c r="O2802" s="38"/>
    </row>
    <row r="2803" spans="3:15" ht="17" x14ac:dyDescent="0.4">
      <c r="C2803" s="28"/>
      <c r="D2803" s="22"/>
      <c r="K2803" s="26"/>
      <c r="L2803" s="37"/>
      <c r="M2803" s="38"/>
      <c r="N2803" s="45"/>
      <c r="O2803" s="38"/>
    </row>
    <row r="2804" spans="3:15" ht="17" x14ac:dyDescent="0.4">
      <c r="C2804" s="28"/>
      <c r="D2804" s="22"/>
      <c r="K2804" s="26"/>
      <c r="L2804" s="37"/>
      <c r="M2804" s="38"/>
      <c r="N2804" s="45"/>
      <c r="O2804" s="38"/>
    </row>
    <row r="2805" spans="3:15" ht="17" x14ac:dyDescent="0.4">
      <c r="C2805" s="28"/>
      <c r="D2805" s="22"/>
      <c r="K2805" s="26"/>
      <c r="L2805" s="37"/>
      <c r="M2805" s="38"/>
      <c r="N2805" s="45"/>
      <c r="O2805" s="38"/>
    </row>
    <row r="2806" spans="3:15" ht="17" x14ac:dyDescent="0.4">
      <c r="C2806" s="28"/>
      <c r="D2806" s="22"/>
      <c r="K2806" s="26"/>
      <c r="L2806" s="37"/>
      <c r="M2806" s="38"/>
      <c r="N2806" s="45"/>
      <c r="O2806" s="38"/>
    </row>
    <row r="2807" spans="3:15" ht="17" x14ac:dyDescent="0.4">
      <c r="C2807" s="28"/>
      <c r="D2807" s="22"/>
      <c r="K2807" s="26"/>
      <c r="L2807" s="37"/>
      <c r="M2807" s="38"/>
      <c r="N2807" s="45"/>
      <c r="O2807" s="38"/>
    </row>
    <row r="2808" spans="3:15" ht="17" x14ac:dyDescent="0.4">
      <c r="C2808" s="28"/>
      <c r="D2808" s="22"/>
      <c r="K2808" s="26"/>
      <c r="L2808" s="37"/>
      <c r="M2808" s="38"/>
      <c r="N2808" s="45"/>
      <c r="O2808" s="38"/>
    </row>
    <row r="2809" spans="3:15" ht="17" x14ac:dyDescent="0.4">
      <c r="C2809" s="28"/>
      <c r="D2809" s="22"/>
      <c r="K2809" s="26"/>
      <c r="L2809" s="37"/>
      <c r="M2809" s="38"/>
      <c r="N2809" s="45"/>
      <c r="O2809" s="38"/>
    </row>
    <row r="2810" spans="3:15" ht="17" x14ac:dyDescent="0.4">
      <c r="C2810" s="28"/>
      <c r="D2810" s="22"/>
      <c r="K2810" s="26"/>
      <c r="L2810" s="37"/>
      <c r="M2810" s="38"/>
      <c r="N2810" s="45"/>
      <c r="O2810" s="38"/>
    </row>
    <row r="2811" spans="3:15" ht="17" x14ac:dyDescent="0.4">
      <c r="C2811" s="28"/>
      <c r="D2811" s="22"/>
      <c r="K2811" s="26"/>
      <c r="L2811" s="37"/>
      <c r="M2811" s="38"/>
      <c r="N2811" s="45"/>
      <c r="O2811" s="38"/>
    </row>
    <row r="2812" spans="3:15" ht="17" x14ac:dyDescent="0.4">
      <c r="C2812" s="28"/>
      <c r="D2812" s="22"/>
      <c r="K2812" s="26"/>
      <c r="L2812" s="37"/>
      <c r="M2812" s="38"/>
      <c r="N2812" s="45"/>
      <c r="O2812" s="38"/>
    </row>
    <row r="2813" spans="3:15" ht="17" x14ac:dyDescent="0.4">
      <c r="C2813" s="28"/>
      <c r="D2813" s="22"/>
      <c r="K2813" s="26"/>
      <c r="L2813" s="37"/>
      <c r="M2813" s="38"/>
      <c r="N2813" s="45"/>
      <c r="O2813" s="38"/>
    </row>
    <row r="2814" spans="3:15" ht="17" x14ac:dyDescent="0.4">
      <c r="C2814" s="28"/>
      <c r="D2814" s="22"/>
      <c r="K2814" s="26"/>
      <c r="L2814" s="37"/>
      <c r="M2814" s="38"/>
      <c r="N2814" s="45"/>
      <c r="O2814" s="38"/>
    </row>
    <row r="2815" spans="3:15" ht="17" x14ac:dyDescent="0.4">
      <c r="C2815" s="28"/>
      <c r="D2815" s="22"/>
      <c r="K2815" s="26"/>
      <c r="L2815" s="37"/>
      <c r="M2815" s="38"/>
      <c r="N2815" s="45"/>
      <c r="O2815" s="38"/>
    </row>
    <row r="2816" spans="3:15" ht="17" x14ac:dyDescent="0.4">
      <c r="C2816" s="28"/>
      <c r="D2816" s="22"/>
      <c r="K2816" s="26"/>
      <c r="L2816" s="37"/>
      <c r="M2816" s="38"/>
      <c r="N2816" s="45"/>
      <c r="O2816" s="38"/>
    </row>
    <row r="2817" spans="3:15" ht="17" x14ac:dyDescent="0.4">
      <c r="C2817" s="28"/>
      <c r="D2817" s="22"/>
      <c r="K2817" s="26"/>
      <c r="L2817" s="37"/>
      <c r="M2817" s="38"/>
      <c r="N2817" s="45"/>
      <c r="O2817" s="38"/>
    </row>
    <row r="2818" spans="3:15" ht="17" x14ac:dyDescent="0.4">
      <c r="C2818" s="28"/>
      <c r="D2818" s="22"/>
      <c r="K2818" s="26"/>
      <c r="L2818" s="37"/>
      <c r="M2818" s="38"/>
      <c r="N2818" s="45"/>
      <c r="O2818" s="38"/>
    </row>
    <row r="2819" spans="3:15" ht="17" x14ac:dyDescent="0.4">
      <c r="C2819" s="28"/>
      <c r="D2819" s="22"/>
      <c r="K2819" s="26"/>
      <c r="L2819" s="37"/>
      <c r="M2819" s="38"/>
      <c r="N2819" s="45"/>
      <c r="O2819" s="38"/>
    </row>
    <row r="2820" spans="3:15" ht="17" x14ac:dyDescent="0.4">
      <c r="C2820" s="28"/>
      <c r="D2820" s="22"/>
      <c r="K2820" s="26"/>
      <c r="L2820" s="37"/>
      <c r="M2820" s="38"/>
      <c r="N2820" s="45"/>
      <c r="O2820" s="38"/>
    </row>
    <row r="2821" spans="3:15" ht="17" x14ac:dyDescent="0.4">
      <c r="C2821" s="28"/>
      <c r="D2821" s="22"/>
      <c r="K2821" s="26"/>
      <c r="L2821" s="37"/>
      <c r="M2821" s="38"/>
      <c r="N2821" s="45"/>
      <c r="O2821" s="38"/>
    </row>
    <row r="2822" spans="3:15" ht="17" x14ac:dyDescent="0.4">
      <c r="C2822" s="28"/>
      <c r="D2822" s="22"/>
      <c r="K2822" s="26"/>
      <c r="L2822" s="37"/>
      <c r="M2822" s="38"/>
      <c r="N2822" s="45"/>
      <c r="O2822" s="38"/>
    </row>
    <row r="2823" spans="3:15" ht="17" x14ac:dyDescent="0.4">
      <c r="C2823" s="28"/>
      <c r="D2823" s="22"/>
      <c r="K2823" s="26"/>
      <c r="L2823" s="37"/>
      <c r="M2823" s="38"/>
      <c r="N2823" s="45"/>
      <c r="O2823" s="38"/>
    </row>
    <row r="2824" spans="3:15" ht="17" x14ac:dyDescent="0.4">
      <c r="C2824" s="28"/>
      <c r="D2824" s="22"/>
      <c r="K2824" s="26"/>
      <c r="L2824" s="37"/>
      <c r="M2824" s="38"/>
      <c r="N2824" s="45"/>
      <c r="O2824" s="38"/>
    </row>
    <row r="2825" spans="3:15" ht="17" x14ac:dyDescent="0.4">
      <c r="C2825" s="28"/>
      <c r="D2825" s="22"/>
      <c r="K2825" s="26"/>
      <c r="L2825" s="37"/>
      <c r="M2825" s="38"/>
      <c r="N2825" s="45"/>
      <c r="O2825" s="38"/>
    </row>
    <row r="2826" spans="3:15" ht="17" x14ac:dyDescent="0.4">
      <c r="C2826" s="28"/>
      <c r="D2826" s="22"/>
      <c r="K2826" s="26"/>
      <c r="L2826" s="37"/>
      <c r="M2826" s="38"/>
      <c r="N2826" s="45"/>
      <c r="O2826" s="38"/>
    </row>
    <row r="2827" spans="3:15" ht="17" x14ac:dyDescent="0.4">
      <c r="C2827" s="28"/>
      <c r="D2827" s="22"/>
      <c r="K2827" s="26"/>
      <c r="L2827" s="37"/>
      <c r="M2827" s="38"/>
      <c r="N2827" s="45"/>
      <c r="O2827" s="38"/>
    </row>
    <row r="2828" spans="3:15" ht="17" x14ac:dyDescent="0.4">
      <c r="C2828" s="28"/>
      <c r="D2828" s="22"/>
      <c r="K2828" s="26"/>
      <c r="L2828" s="37"/>
      <c r="M2828" s="38"/>
      <c r="N2828" s="45"/>
      <c r="O2828" s="38"/>
    </row>
    <row r="2829" spans="3:15" ht="17" x14ac:dyDescent="0.4">
      <c r="C2829" s="28"/>
      <c r="D2829" s="22"/>
      <c r="K2829" s="26"/>
      <c r="L2829" s="37"/>
      <c r="M2829" s="38"/>
      <c r="N2829" s="45"/>
      <c r="O2829" s="38"/>
    </row>
    <row r="2830" spans="3:15" ht="17" x14ac:dyDescent="0.4">
      <c r="C2830" s="28"/>
      <c r="D2830" s="22"/>
      <c r="K2830" s="26"/>
      <c r="L2830" s="37"/>
      <c r="M2830" s="38"/>
      <c r="N2830" s="45"/>
      <c r="O2830" s="38"/>
    </row>
    <row r="2831" spans="3:15" ht="17" x14ac:dyDescent="0.4">
      <c r="C2831" s="28"/>
      <c r="D2831" s="22"/>
      <c r="K2831" s="26"/>
      <c r="L2831" s="37"/>
      <c r="M2831" s="38"/>
      <c r="N2831" s="45"/>
      <c r="O2831" s="38"/>
    </row>
    <row r="2832" spans="3:15" ht="17" x14ac:dyDescent="0.4">
      <c r="C2832" s="28"/>
      <c r="D2832" s="22"/>
      <c r="K2832" s="26"/>
      <c r="L2832" s="37"/>
      <c r="M2832" s="38"/>
      <c r="N2832" s="45"/>
      <c r="O2832" s="38"/>
    </row>
    <row r="2833" spans="3:15" ht="17" x14ac:dyDescent="0.4">
      <c r="C2833" s="28"/>
      <c r="D2833" s="22"/>
      <c r="K2833" s="26"/>
      <c r="L2833" s="37"/>
      <c r="M2833" s="38"/>
      <c r="N2833" s="45"/>
      <c r="O2833" s="38"/>
    </row>
    <row r="2834" spans="3:15" ht="17" x14ac:dyDescent="0.4">
      <c r="C2834" s="28"/>
      <c r="D2834" s="22"/>
      <c r="K2834" s="26"/>
      <c r="L2834" s="37"/>
      <c r="M2834" s="38"/>
      <c r="N2834" s="45"/>
      <c r="O2834" s="38"/>
    </row>
    <row r="2835" spans="3:15" ht="17" x14ac:dyDescent="0.4">
      <c r="C2835" s="28"/>
      <c r="D2835" s="22"/>
      <c r="K2835" s="26"/>
      <c r="L2835" s="37"/>
      <c r="M2835" s="38"/>
      <c r="N2835" s="45"/>
      <c r="O2835" s="38"/>
    </row>
    <row r="2836" spans="3:15" ht="17" x14ac:dyDescent="0.4">
      <c r="C2836" s="28"/>
      <c r="D2836" s="22"/>
      <c r="K2836" s="26"/>
      <c r="L2836" s="37"/>
      <c r="M2836" s="38"/>
      <c r="N2836" s="45"/>
      <c r="O2836" s="38"/>
    </row>
    <row r="2837" spans="3:15" ht="17" x14ac:dyDescent="0.4">
      <c r="C2837" s="28"/>
      <c r="D2837" s="22"/>
      <c r="K2837" s="26"/>
      <c r="L2837" s="37"/>
      <c r="M2837" s="38"/>
      <c r="N2837" s="45"/>
      <c r="O2837" s="38"/>
    </row>
    <row r="2838" spans="3:15" ht="17" x14ac:dyDescent="0.4">
      <c r="C2838" s="28"/>
      <c r="D2838" s="22"/>
      <c r="K2838" s="26"/>
      <c r="L2838" s="37"/>
      <c r="M2838" s="38"/>
      <c r="N2838" s="45"/>
      <c r="O2838" s="38"/>
    </row>
    <row r="2839" spans="3:15" ht="17" x14ac:dyDescent="0.4">
      <c r="C2839" s="28"/>
      <c r="D2839" s="22"/>
      <c r="K2839" s="26"/>
      <c r="L2839" s="37"/>
      <c r="M2839" s="38"/>
      <c r="N2839" s="45"/>
      <c r="O2839" s="38"/>
    </row>
    <row r="2840" spans="3:15" ht="17" x14ac:dyDescent="0.4">
      <c r="C2840" s="28"/>
      <c r="D2840" s="22"/>
      <c r="K2840" s="26"/>
      <c r="L2840" s="37"/>
      <c r="M2840" s="38"/>
      <c r="N2840" s="45"/>
      <c r="O2840" s="38"/>
    </row>
    <row r="2841" spans="3:15" ht="17" x14ac:dyDescent="0.4">
      <c r="C2841" s="28"/>
      <c r="D2841" s="22"/>
      <c r="K2841" s="26"/>
      <c r="L2841" s="37"/>
      <c r="M2841" s="38"/>
      <c r="N2841" s="45"/>
      <c r="O2841" s="38"/>
    </row>
    <row r="2842" spans="3:15" ht="17" x14ac:dyDescent="0.4">
      <c r="C2842" s="28"/>
      <c r="D2842" s="22"/>
      <c r="K2842" s="26"/>
      <c r="L2842" s="37"/>
      <c r="M2842" s="38"/>
      <c r="N2842" s="45"/>
      <c r="O2842" s="38"/>
    </row>
    <row r="2843" spans="3:15" ht="17" x14ac:dyDescent="0.4">
      <c r="C2843" s="28"/>
      <c r="D2843" s="22"/>
      <c r="K2843" s="26"/>
      <c r="L2843" s="37"/>
      <c r="M2843" s="38"/>
      <c r="N2843" s="45"/>
      <c r="O2843" s="38"/>
    </row>
    <row r="2844" spans="3:15" ht="17" x14ac:dyDescent="0.4">
      <c r="C2844" s="28"/>
      <c r="D2844" s="22"/>
      <c r="K2844" s="26"/>
      <c r="L2844" s="37"/>
      <c r="M2844" s="38"/>
      <c r="N2844" s="45"/>
      <c r="O2844" s="38"/>
    </row>
    <row r="2845" spans="3:15" ht="17" x14ac:dyDescent="0.4">
      <c r="C2845" s="28"/>
      <c r="D2845" s="22"/>
      <c r="K2845" s="26"/>
      <c r="L2845" s="37"/>
      <c r="M2845" s="38"/>
      <c r="N2845" s="45"/>
      <c r="O2845" s="38"/>
    </row>
    <row r="2846" spans="3:15" ht="17" x14ac:dyDescent="0.4">
      <c r="C2846" s="28"/>
      <c r="D2846" s="22"/>
      <c r="K2846" s="26"/>
      <c r="L2846" s="37"/>
      <c r="M2846" s="38"/>
      <c r="N2846" s="45"/>
      <c r="O2846" s="38"/>
    </row>
    <row r="2847" spans="3:15" ht="17" x14ac:dyDescent="0.4">
      <c r="C2847" s="28"/>
      <c r="D2847" s="22"/>
      <c r="K2847" s="26"/>
      <c r="L2847" s="37"/>
      <c r="M2847" s="38"/>
      <c r="N2847" s="45"/>
      <c r="O2847" s="38"/>
    </row>
    <row r="2848" spans="3:15" ht="17" x14ac:dyDescent="0.4">
      <c r="C2848" s="28"/>
      <c r="D2848" s="22"/>
      <c r="K2848" s="26"/>
      <c r="L2848" s="37"/>
      <c r="M2848" s="38"/>
      <c r="N2848" s="45"/>
      <c r="O2848" s="38"/>
    </row>
    <row r="2849" spans="3:15" ht="17" x14ac:dyDescent="0.4">
      <c r="C2849" s="28"/>
      <c r="D2849" s="22"/>
      <c r="K2849" s="26"/>
      <c r="L2849" s="37"/>
      <c r="M2849" s="38"/>
      <c r="N2849" s="45"/>
      <c r="O2849" s="38"/>
    </row>
    <row r="2850" spans="3:15" ht="17" x14ac:dyDescent="0.4">
      <c r="C2850" s="28"/>
      <c r="D2850" s="22"/>
      <c r="K2850" s="26"/>
      <c r="L2850" s="37"/>
      <c r="M2850" s="38"/>
      <c r="N2850" s="45"/>
      <c r="O2850" s="38"/>
    </row>
    <row r="2851" spans="3:15" ht="17" x14ac:dyDescent="0.4">
      <c r="C2851" s="28"/>
      <c r="D2851" s="22"/>
      <c r="K2851" s="26"/>
      <c r="L2851" s="37"/>
      <c r="M2851" s="38"/>
      <c r="N2851" s="45"/>
      <c r="O2851" s="38"/>
    </row>
    <row r="2852" spans="3:15" ht="17" x14ac:dyDescent="0.4">
      <c r="C2852" s="28"/>
      <c r="D2852" s="22"/>
      <c r="K2852" s="26"/>
      <c r="L2852" s="37"/>
      <c r="M2852" s="38"/>
      <c r="N2852" s="45"/>
      <c r="O2852" s="38"/>
    </row>
    <row r="2853" spans="3:15" ht="17" x14ac:dyDescent="0.4">
      <c r="C2853" s="28"/>
      <c r="D2853" s="22"/>
      <c r="K2853" s="26"/>
      <c r="L2853" s="37"/>
      <c r="M2853" s="38"/>
      <c r="N2853" s="45"/>
      <c r="O2853" s="38"/>
    </row>
    <row r="2854" spans="3:15" ht="17" x14ac:dyDescent="0.4">
      <c r="C2854" s="28"/>
      <c r="D2854" s="22"/>
      <c r="K2854" s="26"/>
      <c r="L2854" s="37"/>
      <c r="M2854" s="38"/>
      <c r="N2854" s="45"/>
      <c r="O2854" s="38"/>
    </row>
    <row r="2855" spans="3:15" ht="17" x14ac:dyDescent="0.4">
      <c r="C2855" s="28"/>
      <c r="D2855" s="22"/>
      <c r="K2855" s="26"/>
      <c r="L2855" s="37"/>
      <c r="M2855" s="38"/>
      <c r="N2855" s="45"/>
      <c r="O2855" s="38"/>
    </row>
    <row r="2856" spans="3:15" ht="17" x14ac:dyDescent="0.4">
      <c r="C2856" s="28"/>
      <c r="D2856" s="22"/>
      <c r="K2856" s="26"/>
      <c r="L2856" s="37"/>
      <c r="M2856" s="38"/>
      <c r="N2856" s="45"/>
      <c r="O2856" s="38"/>
    </row>
    <row r="2857" spans="3:15" ht="17" x14ac:dyDescent="0.4">
      <c r="C2857" s="28"/>
      <c r="D2857" s="22"/>
      <c r="K2857" s="26"/>
      <c r="L2857" s="37"/>
      <c r="M2857" s="38"/>
      <c r="N2857" s="45"/>
      <c r="O2857" s="38"/>
    </row>
    <row r="2858" spans="3:15" ht="17" x14ac:dyDescent="0.4">
      <c r="C2858" s="28"/>
      <c r="D2858" s="22"/>
      <c r="K2858" s="26"/>
      <c r="L2858" s="37"/>
      <c r="M2858" s="38"/>
      <c r="N2858" s="45"/>
      <c r="O2858" s="38"/>
    </row>
    <row r="2859" spans="3:15" ht="17" x14ac:dyDescent="0.4">
      <c r="C2859" s="28"/>
      <c r="D2859" s="22"/>
      <c r="K2859" s="26"/>
      <c r="L2859" s="37"/>
      <c r="M2859" s="38"/>
      <c r="N2859" s="45"/>
      <c r="O2859" s="38"/>
    </row>
    <row r="2860" spans="3:15" ht="17" x14ac:dyDescent="0.4">
      <c r="C2860" s="28"/>
      <c r="D2860" s="22"/>
      <c r="K2860" s="26"/>
      <c r="L2860" s="37"/>
      <c r="M2860" s="38"/>
      <c r="N2860" s="45"/>
      <c r="O2860" s="38"/>
    </row>
    <row r="2861" spans="3:15" ht="17" x14ac:dyDescent="0.4">
      <c r="C2861" s="28"/>
      <c r="D2861" s="22"/>
      <c r="K2861" s="26"/>
      <c r="L2861" s="37"/>
      <c r="M2861" s="38"/>
      <c r="N2861" s="45"/>
      <c r="O2861" s="38"/>
    </row>
    <row r="2862" spans="3:15" ht="17" x14ac:dyDescent="0.4">
      <c r="C2862" s="28"/>
      <c r="D2862" s="22"/>
      <c r="K2862" s="26"/>
      <c r="L2862" s="37"/>
      <c r="M2862" s="38"/>
      <c r="N2862" s="45"/>
      <c r="O2862" s="38"/>
    </row>
    <row r="2863" spans="3:15" ht="17" x14ac:dyDescent="0.4">
      <c r="C2863" s="28"/>
      <c r="D2863" s="22"/>
      <c r="K2863" s="26"/>
      <c r="L2863" s="37"/>
      <c r="M2863" s="38"/>
      <c r="N2863" s="45"/>
      <c r="O2863" s="38"/>
    </row>
    <row r="2864" spans="3:15" ht="17" x14ac:dyDescent="0.4">
      <c r="C2864" s="28"/>
      <c r="D2864" s="22"/>
      <c r="K2864" s="26"/>
      <c r="L2864" s="37"/>
      <c r="M2864" s="38"/>
      <c r="N2864" s="45"/>
      <c r="O2864" s="38"/>
    </row>
    <row r="2865" spans="3:15" ht="17" x14ac:dyDescent="0.4">
      <c r="C2865" s="28"/>
      <c r="D2865" s="22"/>
      <c r="K2865" s="26"/>
      <c r="L2865" s="37"/>
      <c r="M2865" s="38"/>
      <c r="N2865" s="45"/>
      <c r="O2865" s="38"/>
    </row>
    <row r="2866" spans="3:15" ht="17" x14ac:dyDescent="0.4">
      <c r="C2866" s="28"/>
      <c r="D2866" s="22"/>
      <c r="K2866" s="26"/>
      <c r="L2866" s="37"/>
      <c r="M2866" s="38"/>
      <c r="N2866" s="45"/>
      <c r="O2866" s="38"/>
    </row>
    <row r="2867" spans="3:15" ht="17" x14ac:dyDescent="0.4">
      <c r="C2867" s="28"/>
      <c r="D2867" s="22"/>
      <c r="K2867" s="26"/>
      <c r="L2867" s="37"/>
      <c r="M2867" s="38"/>
      <c r="N2867" s="45"/>
      <c r="O2867" s="38"/>
    </row>
    <row r="2868" spans="3:15" ht="17" x14ac:dyDescent="0.4">
      <c r="C2868" s="28"/>
      <c r="D2868" s="22"/>
      <c r="K2868" s="26"/>
      <c r="L2868" s="37"/>
      <c r="M2868" s="38"/>
      <c r="N2868" s="45"/>
      <c r="O2868" s="38"/>
    </row>
    <row r="2869" spans="3:15" ht="17" x14ac:dyDescent="0.4">
      <c r="C2869" s="28"/>
      <c r="D2869" s="22"/>
      <c r="K2869" s="26"/>
      <c r="L2869" s="37"/>
      <c r="M2869" s="38"/>
      <c r="N2869" s="45"/>
      <c r="O2869" s="38"/>
    </row>
    <row r="2870" spans="3:15" ht="17" x14ac:dyDescent="0.4">
      <c r="C2870" s="28"/>
      <c r="D2870" s="22"/>
      <c r="K2870" s="26"/>
      <c r="L2870" s="37"/>
      <c r="M2870" s="38"/>
      <c r="N2870" s="45"/>
      <c r="O2870" s="38"/>
    </row>
    <row r="2871" spans="3:15" ht="17" x14ac:dyDescent="0.4">
      <c r="C2871" s="28"/>
      <c r="D2871" s="22"/>
      <c r="K2871" s="26"/>
      <c r="L2871" s="37"/>
      <c r="M2871" s="38"/>
      <c r="N2871" s="45"/>
      <c r="O2871" s="38"/>
    </row>
    <row r="2872" spans="3:15" ht="17" x14ac:dyDescent="0.4">
      <c r="C2872" s="28"/>
      <c r="D2872" s="22"/>
      <c r="K2872" s="26"/>
      <c r="L2872" s="37"/>
      <c r="M2872" s="38"/>
      <c r="N2872" s="45"/>
      <c r="O2872" s="38"/>
    </row>
    <row r="2873" spans="3:15" ht="17" x14ac:dyDescent="0.4">
      <c r="C2873" s="28"/>
      <c r="D2873" s="22"/>
      <c r="K2873" s="26"/>
      <c r="L2873" s="37"/>
      <c r="M2873" s="38"/>
      <c r="N2873" s="45"/>
      <c r="O2873" s="38"/>
    </row>
    <row r="2874" spans="3:15" ht="17" x14ac:dyDescent="0.4">
      <c r="C2874" s="28"/>
      <c r="D2874" s="22"/>
      <c r="K2874" s="26"/>
      <c r="L2874" s="37"/>
      <c r="M2874" s="38"/>
      <c r="N2874" s="45"/>
      <c r="O2874" s="38"/>
    </row>
    <row r="2875" spans="3:15" ht="17" x14ac:dyDescent="0.4">
      <c r="C2875" s="28"/>
      <c r="D2875" s="22"/>
      <c r="K2875" s="26"/>
      <c r="L2875" s="37"/>
      <c r="M2875" s="38"/>
      <c r="N2875" s="45"/>
      <c r="O2875" s="38"/>
    </row>
    <row r="2876" spans="3:15" ht="17" x14ac:dyDescent="0.4">
      <c r="C2876" s="28"/>
      <c r="D2876" s="22"/>
      <c r="K2876" s="26"/>
      <c r="L2876" s="37"/>
      <c r="M2876" s="38"/>
      <c r="N2876" s="45"/>
      <c r="O2876" s="38"/>
    </row>
    <row r="2877" spans="3:15" ht="17" x14ac:dyDescent="0.4">
      <c r="C2877" s="28"/>
      <c r="D2877" s="22"/>
      <c r="K2877" s="26"/>
      <c r="L2877" s="37"/>
      <c r="M2877" s="38"/>
      <c r="N2877" s="45"/>
      <c r="O2877" s="38"/>
    </row>
    <row r="2878" spans="3:15" ht="17" x14ac:dyDescent="0.4">
      <c r="C2878" s="28"/>
      <c r="D2878" s="22"/>
      <c r="K2878" s="26"/>
      <c r="L2878" s="37"/>
      <c r="M2878" s="38"/>
      <c r="N2878" s="45"/>
      <c r="O2878" s="38"/>
    </row>
    <row r="2879" spans="3:15" ht="17" x14ac:dyDescent="0.4">
      <c r="C2879" s="28"/>
      <c r="D2879" s="22"/>
      <c r="K2879" s="26"/>
      <c r="L2879" s="37"/>
      <c r="M2879" s="38"/>
      <c r="N2879" s="45"/>
      <c r="O2879" s="38"/>
    </row>
    <row r="2880" spans="3:15" ht="17" x14ac:dyDescent="0.4">
      <c r="C2880" s="28"/>
      <c r="D2880" s="22"/>
      <c r="K2880" s="26"/>
      <c r="L2880" s="37"/>
      <c r="M2880" s="38"/>
      <c r="N2880" s="45"/>
      <c r="O2880" s="38"/>
    </row>
    <row r="2881" spans="3:15" ht="17" x14ac:dyDescent="0.4">
      <c r="C2881" s="28"/>
      <c r="D2881" s="22"/>
      <c r="K2881" s="26"/>
      <c r="L2881" s="37"/>
      <c r="M2881" s="38"/>
      <c r="N2881" s="45"/>
      <c r="O2881" s="38"/>
    </row>
    <row r="2882" spans="3:15" ht="17" x14ac:dyDescent="0.4">
      <c r="C2882" s="28"/>
      <c r="D2882" s="22"/>
      <c r="K2882" s="26"/>
      <c r="L2882" s="37"/>
      <c r="M2882" s="38"/>
      <c r="N2882" s="45"/>
      <c r="O2882" s="38"/>
    </row>
    <row r="2883" spans="3:15" ht="17" x14ac:dyDescent="0.4">
      <c r="C2883" s="28"/>
      <c r="D2883" s="22"/>
      <c r="K2883" s="26"/>
      <c r="L2883" s="37"/>
      <c r="M2883" s="38"/>
      <c r="N2883" s="45"/>
      <c r="O2883" s="38"/>
    </row>
    <row r="2884" spans="3:15" ht="17" x14ac:dyDescent="0.4">
      <c r="C2884" s="28"/>
      <c r="D2884" s="22"/>
      <c r="K2884" s="26"/>
      <c r="L2884" s="37"/>
      <c r="M2884" s="38"/>
      <c r="N2884" s="45"/>
      <c r="O2884" s="38"/>
    </row>
    <row r="2885" spans="3:15" ht="17" x14ac:dyDescent="0.4">
      <c r="C2885" s="28"/>
      <c r="D2885" s="22"/>
      <c r="K2885" s="26"/>
      <c r="L2885" s="37"/>
      <c r="M2885" s="38"/>
      <c r="N2885" s="45"/>
      <c r="O2885" s="38"/>
    </row>
    <row r="2886" spans="3:15" ht="17" x14ac:dyDescent="0.4">
      <c r="C2886" s="28"/>
      <c r="D2886" s="22"/>
      <c r="K2886" s="26"/>
      <c r="L2886" s="37"/>
      <c r="M2886" s="38"/>
      <c r="N2886" s="45"/>
      <c r="O2886" s="38"/>
    </row>
    <row r="2887" spans="3:15" ht="17" x14ac:dyDescent="0.4">
      <c r="C2887" s="28"/>
      <c r="D2887" s="22"/>
      <c r="K2887" s="26"/>
      <c r="L2887" s="37"/>
      <c r="M2887" s="38"/>
      <c r="N2887" s="45"/>
      <c r="O2887" s="38"/>
    </row>
    <row r="2888" spans="3:15" ht="17" x14ac:dyDescent="0.4">
      <c r="C2888" s="28"/>
      <c r="D2888" s="22"/>
      <c r="K2888" s="26"/>
      <c r="L2888" s="37"/>
      <c r="M2888" s="38"/>
      <c r="N2888" s="45"/>
      <c r="O2888" s="38"/>
    </row>
    <row r="2889" spans="3:15" ht="17" x14ac:dyDescent="0.4">
      <c r="C2889" s="28"/>
      <c r="D2889" s="22"/>
      <c r="K2889" s="26"/>
      <c r="L2889" s="37"/>
      <c r="M2889" s="38"/>
      <c r="N2889" s="45"/>
      <c r="O2889" s="38"/>
    </row>
    <row r="2890" spans="3:15" ht="17" x14ac:dyDescent="0.4">
      <c r="C2890" s="28"/>
      <c r="D2890" s="22"/>
      <c r="K2890" s="26"/>
      <c r="L2890" s="37"/>
      <c r="M2890" s="38"/>
      <c r="N2890" s="45"/>
      <c r="O2890" s="38"/>
    </row>
    <row r="2891" spans="3:15" ht="17" x14ac:dyDescent="0.4">
      <c r="C2891" s="28"/>
      <c r="D2891" s="22"/>
      <c r="K2891" s="26"/>
      <c r="L2891" s="37"/>
      <c r="M2891" s="38"/>
      <c r="N2891" s="45"/>
      <c r="O2891" s="38"/>
    </row>
    <row r="2892" spans="3:15" ht="17" x14ac:dyDescent="0.4">
      <c r="C2892" s="28"/>
      <c r="D2892" s="22"/>
      <c r="K2892" s="26"/>
      <c r="L2892" s="37"/>
      <c r="M2892" s="38"/>
      <c r="N2892" s="45"/>
      <c r="O2892" s="38"/>
    </row>
    <row r="2893" spans="3:15" ht="17" x14ac:dyDescent="0.4">
      <c r="C2893" s="28"/>
      <c r="D2893" s="22"/>
      <c r="K2893" s="26"/>
      <c r="L2893" s="37"/>
      <c r="M2893" s="38"/>
      <c r="N2893" s="45"/>
      <c r="O2893" s="38"/>
    </row>
    <row r="2894" spans="3:15" ht="17" x14ac:dyDescent="0.4">
      <c r="C2894" s="28"/>
      <c r="D2894" s="22"/>
      <c r="K2894" s="26"/>
      <c r="L2894" s="37"/>
      <c r="M2894" s="38"/>
      <c r="N2894" s="45"/>
      <c r="O2894" s="38"/>
    </row>
    <row r="2895" spans="3:15" ht="17" x14ac:dyDescent="0.4">
      <c r="C2895" s="28"/>
      <c r="D2895" s="22"/>
      <c r="K2895" s="26"/>
      <c r="L2895" s="37"/>
      <c r="M2895" s="38"/>
      <c r="N2895" s="45"/>
      <c r="O2895" s="38"/>
    </row>
    <row r="2896" spans="3:15" ht="17" x14ac:dyDescent="0.4">
      <c r="C2896" s="28"/>
      <c r="D2896" s="22"/>
      <c r="K2896" s="26"/>
      <c r="L2896" s="37"/>
      <c r="M2896" s="38"/>
      <c r="N2896" s="45"/>
      <c r="O2896" s="38"/>
    </row>
    <row r="2897" spans="3:15" ht="17" x14ac:dyDescent="0.4">
      <c r="C2897" s="28"/>
      <c r="D2897" s="22"/>
      <c r="K2897" s="26"/>
      <c r="L2897" s="37"/>
      <c r="M2897" s="38"/>
      <c r="N2897" s="45"/>
      <c r="O2897" s="38"/>
    </row>
    <row r="2898" spans="3:15" ht="17" x14ac:dyDescent="0.4">
      <c r="C2898" s="28"/>
      <c r="D2898" s="22"/>
      <c r="K2898" s="26"/>
      <c r="L2898" s="37"/>
      <c r="M2898" s="38"/>
      <c r="N2898" s="45"/>
      <c r="O2898" s="38"/>
    </row>
    <row r="2899" spans="3:15" ht="17" x14ac:dyDescent="0.4">
      <c r="C2899" s="28"/>
      <c r="D2899" s="22"/>
      <c r="K2899" s="26"/>
      <c r="L2899" s="37"/>
      <c r="M2899" s="38"/>
      <c r="N2899" s="45"/>
      <c r="O2899" s="38"/>
    </row>
    <row r="2900" spans="3:15" ht="17" x14ac:dyDescent="0.4">
      <c r="C2900" s="28"/>
      <c r="D2900" s="22"/>
      <c r="K2900" s="26"/>
      <c r="L2900" s="37"/>
      <c r="M2900" s="38"/>
      <c r="N2900" s="45"/>
      <c r="O2900" s="38"/>
    </row>
    <row r="2901" spans="3:15" ht="17" x14ac:dyDescent="0.4">
      <c r="C2901" s="28"/>
      <c r="D2901" s="22"/>
      <c r="K2901" s="26"/>
      <c r="L2901" s="37"/>
      <c r="M2901" s="38"/>
      <c r="N2901" s="45"/>
      <c r="O2901" s="38"/>
    </row>
    <row r="2902" spans="3:15" ht="17" x14ac:dyDescent="0.4">
      <c r="C2902" s="28"/>
      <c r="D2902" s="22"/>
      <c r="K2902" s="26"/>
      <c r="L2902" s="37"/>
      <c r="M2902" s="38"/>
      <c r="N2902" s="45"/>
      <c r="O2902" s="38"/>
    </row>
    <row r="2903" spans="3:15" ht="17" x14ac:dyDescent="0.4">
      <c r="C2903" s="28"/>
      <c r="D2903" s="22"/>
      <c r="K2903" s="26"/>
      <c r="L2903" s="37"/>
      <c r="M2903" s="38"/>
      <c r="N2903" s="45"/>
      <c r="O2903" s="38"/>
    </row>
    <row r="2904" spans="3:15" ht="17" x14ac:dyDescent="0.4">
      <c r="C2904" s="28"/>
      <c r="D2904" s="22"/>
      <c r="K2904" s="26"/>
      <c r="L2904" s="37"/>
      <c r="M2904" s="38"/>
      <c r="N2904" s="45"/>
      <c r="O2904" s="38"/>
    </row>
    <row r="2905" spans="3:15" ht="17" x14ac:dyDescent="0.4">
      <c r="C2905" s="28"/>
      <c r="D2905" s="22"/>
      <c r="K2905" s="26"/>
      <c r="L2905" s="37"/>
      <c r="M2905" s="38"/>
      <c r="N2905" s="45"/>
      <c r="O2905" s="38"/>
    </row>
    <row r="2906" spans="3:15" ht="17" x14ac:dyDescent="0.4">
      <c r="C2906" s="28"/>
      <c r="D2906" s="22"/>
      <c r="K2906" s="26"/>
      <c r="L2906" s="37"/>
      <c r="M2906" s="38"/>
      <c r="N2906" s="45"/>
      <c r="O2906" s="38"/>
    </row>
    <row r="2907" spans="3:15" ht="17" x14ac:dyDescent="0.4">
      <c r="C2907" s="28"/>
      <c r="D2907" s="22"/>
      <c r="K2907" s="26"/>
      <c r="L2907" s="37"/>
      <c r="M2907" s="38"/>
      <c r="N2907" s="45"/>
      <c r="O2907" s="38"/>
    </row>
    <row r="2908" spans="3:15" ht="17" x14ac:dyDescent="0.4">
      <c r="C2908" s="28"/>
      <c r="D2908" s="22"/>
      <c r="K2908" s="26"/>
      <c r="L2908" s="37"/>
      <c r="M2908" s="38"/>
      <c r="N2908" s="45"/>
      <c r="O2908" s="38"/>
    </row>
    <row r="2909" spans="3:15" ht="17" x14ac:dyDescent="0.4">
      <c r="C2909" s="28"/>
      <c r="D2909" s="22"/>
      <c r="K2909" s="26"/>
      <c r="L2909" s="37"/>
      <c r="M2909" s="38"/>
      <c r="N2909" s="45"/>
      <c r="O2909" s="38"/>
    </row>
    <row r="2910" spans="3:15" ht="17" x14ac:dyDescent="0.4">
      <c r="C2910" s="28"/>
      <c r="D2910" s="22"/>
      <c r="K2910" s="26"/>
      <c r="L2910" s="37"/>
      <c r="M2910" s="38"/>
      <c r="N2910" s="45"/>
      <c r="O2910" s="38"/>
    </row>
    <row r="2911" spans="3:15" ht="17" x14ac:dyDescent="0.4">
      <c r="C2911" s="28"/>
      <c r="D2911" s="22"/>
      <c r="K2911" s="26"/>
      <c r="L2911" s="37"/>
      <c r="M2911" s="38"/>
      <c r="N2911" s="45"/>
      <c r="O2911" s="38"/>
    </row>
    <row r="2912" spans="3:15" ht="17" x14ac:dyDescent="0.4">
      <c r="C2912" s="28"/>
      <c r="D2912" s="22"/>
      <c r="K2912" s="26"/>
      <c r="L2912" s="37"/>
      <c r="M2912" s="38"/>
      <c r="N2912" s="45"/>
      <c r="O2912" s="38"/>
    </row>
    <row r="2913" spans="3:15" ht="17" x14ac:dyDescent="0.4">
      <c r="C2913" s="28"/>
      <c r="D2913" s="22"/>
      <c r="K2913" s="26"/>
      <c r="L2913" s="37"/>
      <c r="M2913" s="38"/>
      <c r="N2913" s="45"/>
      <c r="O2913" s="38"/>
    </row>
    <row r="2914" spans="3:15" ht="17" x14ac:dyDescent="0.4">
      <c r="C2914" s="28"/>
      <c r="D2914" s="22"/>
      <c r="K2914" s="26"/>
      <c r="L2914" s="37"/>
      <c r="M2914" s="38"/>
      <c r="N2914" s="45"/>
      <c r="O2914" s="38"/>
    </row>
    <row r="2915" spans="3:15" ht="17" x14ac:dyDescent="0.4">
      <c r="C2915" s="28"/>
      <c r="D2915" s="22"/>
      <c r="K2915" s="26"/>
      <c r="L2915" s="37"/>
      <c r="M2915" s="38"/>
      <c r="N2915" s="45"/>
      <c r="O2915" s="38"/>
    </row>
    <row r="2916" spans="3:15" ht="17" x14ac:dyDescent="0.4">
      <c r="C2916" s="28"/>
      <c r="D2916" s="22"/>
      <c r="K2916" s="26"/>
      <c r="L2916" s="37"/>
      <c r="M2916" s="38"/>
      <c r="N2916" s="45"/>
      <c r="O2916" s="38"/>
    </row>
    <row r="2917" spans="3:15" ht="17" x14ac:dyDescent="0.4">
      <c r="C2917" s="28"/>
      <c r="D2917" s="22"/>
      <c r="K2917" s="26"/>
      <c r="L2917" s="37"/>
      <c r="M2917" s="38"/>
      <c r="N2917" s="45"/>
      <c r="O2917" s="38"/>
    </row>
    <row r="2918" spans="3:15" ht="17" x14ac:dyDescent="0.4">
      <c r="C2918" s="28"/>
      <c r="D2918" s="22"/>
      <c r="K2918" s="26"/>
      <c r="L2918" s="37"/>
      <c r="M2918" s="38"/>
      <c r="N2918" s="45"/>
      <c r="O2918" s="38"/>
    </row>
    <row r="2919" spans="3:15" ht="17" x14ac:dyDescent="0.4">
      <c r="C2919" s="28"/>
      <c r="D2919" s="22"/>
      <c r="K2919" s="26"/>
      <c r="L2919" s="37"/>
      <c r="M2919" s="38"/>
      <c r="N2919" s="45"/>
      <c r="O2919" s="38"/>
    </row>
    <row r="2920" spans="3:15" ht="17" x14ac:dyDescent="0.4">
      <c r="C2920" s="28"/>
      <c r="D2920" s="22"/>
      <c r="K2920" s="26"/>
      <c r="L2920" s="37"/>
      <c r="M2920" s="38"/>
      <c r="N2920" s="45"/>
      <c r="O2920" s="38"/>
    </row>
    <row r="2921" spans="3:15" ht="17" x14ac:dyDescent="0.4">
      <c r="C2921" s="28"/>
      <c r="D2921" s="22"/>
      <c r="K2921" s="26"/>
      <c r="L2921" s="37"/>
      <c r="M2921" s="38"/>
      <c r="N2921" s="45"/>
      <c r="O2921" s="38"/>
    </row>
    <row r="2922" spans="3:15" ht="17" x14ac:dyDescent="0.4">
      <c r="C2922" s="28"/>
      <c r="D2922" s="22"/>
      <c r="K2922" s="26"/>
      <c r="L2922" s="37"/>
      <c r="M2922" s="38"/>
      <c r="N2922" s="45"/>
      <c r="O2922" s="38"/>
    </row>
    <row r="2923" spans="3:15" ht="17" x14ac:dyDescent="0.4">
      <c r="C2923" s="28"/>
      <c r="D2923" s="22"/>
      <c r="K2923" s="26"/>
      <c r="L2923" s="37"/>
      <c r="M2923" s="38"/>
      <c r="N2923" s="45"/>
      <c r="O2923" s="38"/>
    </row>
    <row r="2924" spans="3:15" ht="17" x14ac:dyDescent="0.4">
      <c r="C2924" s="28"/>
      <c r="D2924" s="24"/>
      <c r="K2924" s="26"/>
      <c r="L2924" s="37"/>
      <c r="M2924" s="38"/>
      <c r="N2924" s="45"/>
      <c r="O2924" s="38"/>
    </row>
    <row r="2925" spans="3:15" ht="17" x14ac:dyDescent="0.4">
      <c r="C2925" s="28"/>
      <c r="D2925" s="24"/>
      <c r="K2925" s="26"/>
      <c r="L2925" s="37"/>
      <c r="M2925" s="38"/>
      <c r="N2925" s="45"/>
      <c r="O2925" s="38"/>
    </row>
    <row r="2926" spans="3:15" ht="17" x14ac:dyDescent="0.4">
      <c r="C2926" s="28"/>
      <c r="D2926" s="24"/>
      <c r="K2926" s="26"/>
      <c r="L2926" s="37"/>
      <c r="M2926" s="38"/>
      <c r="N2926" s="45"/>
      <c r="O2926" s="38"/>
    </row>
    <row r="2927" spans="3:15" ht="17" x14ac:dyDescent="0.4">
      <c r="C2927" s="28"/>
      <c r="D2927" s="24"/>
      <c r="K2927" s="26"/>
      <c r="L2927" s="37"/>
      <c r="M2927" s="38"/>
      <c r="N2927" s="45"/>
      <c r="O2927" s="38"/>
    </row>
    <row r="2928" spans="3:15" ht="17" x14ac:dyDescent="0.4">
      <c r="C2928" s="28"/>
      <c r="D2928" s="24"/>
      <c r="K2928" s="26"/>
      <c r="L2928" s="37"/>
      <c r="M2928" s="38"/>
      <c r="N2928" s="45"/>
      <c r="O2928" s="38"/>
    </row>
    <row r="2929" spans="3:15" ht="17" x14ac:dyDescent="0.4">
      <c r="C2929" s="28"/>
      <c r="D2929" s="24"/>
      <c r="K2929" s="26"/>
      <c r="L2929" s="37"/>
      <c r="M2929" s="38"/>
      <c r="N2929" s="45"/>
      <c r="O2929" s="38"/>
    </row>
    <row r="2930" spans="3:15" ht="17" x14ac:dyDescent="0.4">
      <c r="C2930" s="28"/>
      <c r="D2930" s="24"/>
      <c r="K2930" s="26"/>
      <c r="L2930" s="37"/>
      <c r="M2930" s="38"/>
      <c r="N2930" s="45"/>
      <c r="O2930" s="38"/>
    </row>
    <row r="2931" spans="3:15" ht="17" x14ac:dyDescent="0.4">
      <c r="C2931" s="28"/>
      <c r="D2931" s="24"/>
      <c r="K2931" s="26"/>
      <c r="L2931" s="37"/>
      <c r="M2931" s="38"/>
      <c r="N2931" s="45"/>
      <c r="O2931" s="38"/>
    </row>
    <row r="2932" spans="3:15" ht="17" x14ac:dyDescent="0.4">
      <c r="C2932" s="28"/>
      <c r="D2932" s="24"/>
      <c r="K2932" s="26"/>
      <c r="L2932" s="37"/>
      <c r="M2932" s="38"/>
      <c r="N2932" s="45"/>
      <c r="O2932" s="38"/>
    </row>
    <row r="2933" spans="3:15" ht="17" x14ac:dyDescent="0.4">
      <c r="C2933" s="28"/>
      <c r="D2933" s="24"/>
      <c r="K2933" s="26"/>
      <c r="L2933" s="37"/>
      <c r="M2933" s="38"/>
      <c r="N2933" s="45"/>
      <c r="O2933" s="38"/>
    </row>
    <row r="2934" spans="3:15" ht="17" x14ac:dyDescent="0.4">
      <c r="C2934" s="28"/>
      <c r="D2934" s="24"/>
      <c r="K2934" s="26"/>
      <c r="L2934" s="37"/>
      <c r="M2934" s="38"/>
      <c r="N2934" s="45"/>
      <c r="O2934" s="38"/>
    </row>
    <row r="2935" spans="3:15" ht="17" x14ac:dyDescent="0.4">
      <c r="C2935" s="28"/>
      <c r="D2935" s="24"/>
      <c r="K2935" s="26"/>
      <c r="L2935" s="37"/>
      <c r="M2935" s="38"/>
      <c r="N2935" s="45"/>
      <c r="O2935" s="38"/>
    </row>
    <row r="2936" spans="3:15" ht="17" x14ac:dyDescent="0.4">
      <c r="C2936" s="28"/>
      <c r="D2936" s="24"/>
      <c r="K2936" s="26"/>
      <c r="L2936" s="37"/>
      <c r="M2936" s="38"/>
      <c r="N2936" s="45"/>
      <c r="O2936" s="38"/>
    </row>
    <row r="2937" spans="3:15" ht="17" x14ac:dyDescent="0.4">
      <c r="C2937" s="28"/>
      <c r="D2937" s="24"/>
      <c r="K2937" s="26"/>
      <c r="L2937" s="37"/>
      <c r="M2937" s="38"/>
      <c r="N2937" s="45"/>
      <c r="O2937" s="38"/>
    </row>
    <row r="2938" spans="3:15" ht="17" x14ac:dyDescent="0.4">
      <c r="C2938" s="28"/>
      <c r="D2938" s="24"/>
      <c r="K2938" s="26"/>
      <c r="L2938" s="37"/>
      <c r="M2938" s="38"/>
      <c r="N2938" s="45"/>
      <c r="O2938" s="38"/>
    </row>
    <row r="2939" spans="3:15" ht="17" x14ac:dyDescent="0.4">
      <c r="C2939" s="28"/>
      <c r="D2939" s="24"/>
      <c r="K2939" s="26"/>
      <c r="L2939" s="37"/>
      <c r="M2939" s="38"/>
      <c r="N2939" s="45"/>
      <c r="O2939" s="38"/>
    </row>
    <row r="2940" spans="3:15" ht="17" x14ac:dyDescent="0.4">
      <c r="C2940" s="28"/>
      <c r="D2940" s="24"/>
      <c r="K2940" s="26"/>
      <c r="L2940" s="37"/>
      <c r="M2940" s="38"/>
      <c r="N2940" s="45"/>
      <c r="O2940" s="38"/>
    </row>
    <row r="2941" spans="3:15" ht="17" x14ac:dyDescent="0.4">
      <c r="C2941" s="28"/>
      <c r="D2941" s="24"/>
      <c r="K2941" s="26"/>
      <c r="L2941" s="37"/>
      <c r="M2941" s="38"/>
      <c r="N2941" s="45"/>
      <c r="O2941" s="38"/>
    </row>
    <row r="2942" spans="3:15" ht="17" x14ac:dyDescent="0.4">
      <c r="C2942" s="28"/>
      <c r="D2942" s="24"/>
      <c r="K2942" s="26"/>
      <c r="L2942" s="37"/>
      <c r="M2942" s="38"/>
      <c r="N2942" s="45"/>
      <c r="O2942" s="38"/>
    </row>
    <row r="2943" spans="3:15" ht="17" x14ac:dyDescent="0.4">
      <c r="C2943" s="28"/>
      <c r="D2943" s="24"/>
      <c r="K2943" s="26"/>
      <c r="L2943" s="37"/>
      <c r="M2943" s="38"/>
      <c r="N2943" s="45"/>
      <c r="O2943" s="38"/>
    </row>
    <row r="2944" spans="3:15" ht="17" x14ac:dyDescent="0.4">
      <c r="C2944" s="28"/>
      <c r="D2944" s="24"/>
      <c r="K2944" s="26"/>
      <c r="L2944" s="37"/>
      <c r="M2944" s="38"/>
      <c r="N2944" s="45"/>
      <c r="O2944" s="38"/>
    </row>
    <row r="2945" spans="3:15" ht="17" x14ac:dyDescent="0.4">
      <c r="C2945" s="28"/>
      <c r="D2945" s="24"/>
      <c r="K2945" s="26"/>
      <c r="L2945" s="37"/>
      <c r="M2945" s="38"/>
      <c r="N2945" s="45"/>
      <c r="O2945" s="38"/>
    </row>
    <row r="2946" spans="3:15" ht="17" x14ac:dyDescent="0.4">
      <c r="C2946" s="28"/>
      <c r="D2946" s="24"/>
      <c r="K2946" s="26"/>
      <c r="L2946" s="37"/>
      <c r="M2946" s="38"/>
      <c r="N2946" s="45"/>
      <c r="O2946" s="38"/>
    </row>
    <row r="2947" spans="3:15" ht="17" x14ac:dyDescent="0.4">
      <c r="C2947" s="28"/>
      <c r="D2947" s="24"/>
      <c r="K2947" s="26"/>
      <c r="L2947" s="37"/>
      <c r="M2947" s="38"/>
      <c r="N2947" s="45"/>
      <c r="O2947" s="38"/>
    </row>
    <row r="2948" spans="3:15" ht="17" x14ac:dyDescent="0.4">
      <c r="C2948" s="28"/>
      <c r="D2948" s="24"/>
      <c r="K2948" s="26"/>
      <c r="L2948" s="37"/>
      <c r="M2948" s="38"/>
      <c r="N2948" s="45"/>
      <c r="O2948" s="38"/>
    </row>
    <row r="2949" spans="3:15" ht="17" x14ac:dyDescent="0.4">
      <c r="C2949" s="28"/>
      <c r="D2949" s="24"/>
      <c r="K2949" s="26"/>
      <c r="L2949" s="37"/>
      <c r="M2949" s="38"/>
      <c r="N2949" s="45"/>
      <c r="O2949" s="38"/>
    </row>
    <row r="2950" spans="3:15" ht="17" x14ac:dyDescent="0.4">
      <c r="C2950" s="28"/>
      <c r="D2950" s="24"/>
      <c r="K2950" s="26"/>
      <c r="L2950" s="37"/>
      <c r="M2950" s="38"/>
      <c r="N2950" s="45"/>
      <c r="O2950" s="38"/>
    </row>
    <row r="2951" spans="3:15" ht="17" x14ac:dyDescent="0.4">
      <c r="C2951" s="28"/>
      <c r="D2951" s="24"/>
      <c r="K2951" s="26"/>
      <c r="L2951" s="37"/>
      <c r="M2951" s="38"/>
      <c r="N2951" s="45"/>
      <c r="O2951" s="38"/>
    </row>
    <row r="2952" spans="3:15" ht="17" x14ac:dyDescent="0.4">
      <c r="C2952" s="28"/>
      <c r="D2952" s="24"/>
      <c r="K2952" s="26"/>
      <c r="L2952" s="37"/>
      <c r="M2952" s="38"/>
      <c r="N2952" s="45"/>
      <c r="O2952" s="38"/>
    </row>
    <row r="2953" spans="3:15" ht="17" x14ac:dyDescent="0.4">
      <c r="C2953" s="28"/>
      <c r="D2953" s="24"/>
      <c r="K2953" s="26"/>
      <c r="L2953" s="37"/>
      <c r="M2953" s="38"/>
      <c r="N2953" s="45"/>
      <c r="O2953" s="38"/>
    </row>
    <row r="2954" spans="3:15" ht="17" x14ac:dyDescent="0.4">
      <c r="C2954" s="28"/>
      <c r="D2954" s="24"/>
      <c r="K2954" s="26"/>
      <c r="L2954" s="37"/>
      <c r="M2954" s="38"/>
      <c r="N2954" s="45"/>
      <c r="O2954" s="38"/>
    </row>
    <row r="2955" spans="3:15" ht="17" x14ac:dyDescent="0.4">
      <c r="C2955" s="28"/>
      <c r="D2955" s="24"/>
      <c r="K2955" s="26"/>
      <c r="L2955" s="37"/>
      <c r="M2955" s="38"/>
      <c r="N2955" s="45"/>
      <c r="O2955" s="38"/>
    </row>
    <row r="2956" spans="3:15" ht="17" x14ac:dyDescent="0.4">
      <c r="C2956" s="28"/>
      <c r="D2956" s="24"/>
      <c r="K2956" s="26"/>
      <c r="L2956" s="37"/>
      <c r="M2956" s="38"/>
      <c r="N2956" s="45"/>
      <c r="O2956" s="38"/>
    </row>
    <row r="2957" spans="3:15" ht="17" x14ac:dyDescent="0.4">
      <c r="C2957" s="28"/>
      <c r="D2957" s="24"/>
      <c r="K2957" s="26"/>
      <c r="L2957" s="37"/>
      <c r="M2957" s="38"/>
      <c r="N2957" s="45"/>
      <c r="O2957" s="38"/>
    </row>
    <row r="2958" spans="3:15" ht="17" x14ac:dyDescent="0.4">
      <c r="C2958" s="28"/>
      <c r="D2958" s="24"/>
      <c r="K2958" s="26"/>
      <c r="L2958" s="37"/>
      <c r="M2958" s="38"/>
      <c r="N2958" s="45"/>
      <c r="O2958" s="38"/>
    </row>
    <row r="2959" spans="3:15" ht="17" x14ac:dyDescent="0.4">
      <c r="C2959" s="28"/>
      <c r="D2959" s="24"/>
      <c r="K2959" s="26"/>
      <c r="L2959" s="37"/>
      <c r="M2959" s="38"/>
      <c r="N2959" s="45"/>
      <c r="O2959" s="38"/>
    </row>
    <row r="2960" spans="3:15" ht="17" x14ac:dyDescent="0.4">
      <c r="C2960" s="28"/>
      <c r="D2960" s="24"/>
      <c r="K2960" s="26"/>
      <c r="L2960" s="37"/>
      <c r="M2960" s="38"/>
      <c r="N2960" s="45"/>
      <c r="O2960" s="38"/>
    </row>
    <row r="2961" spans="3:15" ht="17" x14ac:dyDescent="0.4">
      <c r="C2961" s="28"/>
      <c r="D2961" s="24"/>
      <c r="K2961" s="26"/>
      <c r="L2961" s="37"/>
      <c r="M2961" s="38"/>
      <c r="N2961" s="45"/>
      <c r="O2961" s="38"/>
    </row>
    <row r="2962" spans="3:15" ht="17" x14ac:dyDescent="0.4">
      <c r="C2962" s="28"/>
      <c r="D2962" s="24"/>
      <c r="K2962" s="26"/>
      <c r="L2962" s="37"/>
      <c r="M2962" s="38"/>
      <c r="N2962" s="45"/>
      <c r="O2962" s="38"/>
    </row>
    <row r="2963" spans="3:15" ht="17" x14ac:dyDescent="0.4">
      <c r="C2963" s="28"/>
      <c r="D2963" s="24"/>
      <c r="K2963" s="26"/>
      <c r="L2963" s="37"/>
      <c r="M2963" s="38"/>
      <c r="N2963" s="45"/>
      <c r="O2963" s="38"/>
    </row>
    <row r="2964" spans="3:15" ht="17" x14ac:dyDescent="0.4">
      <c r="C2964" s="28"/>
      <c r="D2964" s="24"/>
      <c r="K2964" s="26"/>
      <c r="L2964" s="37"/>
      <c r="M2964" s="38"/>
      <c r="N2964" s="45"/>
      <c r="O2964" s="38"/>
    </row>
    <row r="2965" spans="3:15" ht="17" x14ac:dyDescent="0.4">
      <c r="C2965" s="28"/>
      <c r="D2965" s="24"/>
      <c r="K2965" s="26"/>
      <c r="L2965" s="37"/>
      <c r="M2965" s="38"/>
      <c r="N2965" s="45"/>
      <c r="O2965" s="38"/>
    </row>
    <row r="2966" spans="3:15" ht="17" x14ac:dyDescent="0.4">
      <c r="C2966" s="28"/>
      <c r="D2966" s="24"/>
      <c r="K2966" s="26"/>
      <c r="L2966" s="37"/>
      <c r="M2966" s="38"/>
      <c r="N2966" s="45"/>
      <c r="O2966" s="38"/>
    </row>
    <row r="2967" spans="3:15" ht="17" x14ac:dyDescent="0.4">
      <c r="C2967" s="28"/>
      <c r="D2967" s="24"/>
      <c r="K2967" s="26"/>
      <c r="L2967" s="37"/>
      <c r="M2967" s="38"/>
      <c r="N2967" s="45"/>
      <c r="O2967" s="38"/>
    </row>
    <row r="2968" spans="3:15" ht="17" x14ac:dyDescent="0.4">
      <c r="C2968" s="28"/>
      <c r="D2968" s="24"/>
      <c r="K2968" s="26"/>
      <c r="L2968" s="37"/>
      <c r="M2968" s="38"/>
      <c r="N2968" s="45"/>
      <c r="O2968" s="38"/>
    </row>
    <row r="2969" spans="3:15" ht="17" x14ac:dyDescent="0.4">
      <c r="C2969" s="28"/>
      <c r="D2969" s="24"/>
      <c r="K2969" s="26"/>
      <c r="L2969" s="37"/>
      <c r="M2969" s="38"/>
      <c r="N2969" s="45"/>
      <c r="O2969" s="38"/>
    </row>
    <row r="2970" spans="3:15" ht="17" x14ac:dyDescent="0.4">
      <c r="C2970" s="28"/>
      <c r="D2970" s="24"/>
      <c r="K2970" s="26"/>
      <c r="L2970" s="37"/>
      <c r="M2970" s="38"/>
      <c r="N2970" s="45"/>
      <c r="O2970" s="38"/>
    </row>
    <row r="2971" spans="3:15" ht="17" x14ac:dyDescent="0.4">
      <c r="C2971" s="28"/>
      <c r="D2971" s="24"/>
      <c r="K2971" s="26"/>
      <c r="L2971" s="37"/>
      <c r="M2971" s="38"/>
      <c r="N2971" s="45"/>
      <c r="O2971" s="38"/>
    </row>
    <row r="2972" spans="3:15" ht="17" x14ac:dyDescent="0.4">
      <c r="C2972" s="28"/>
      <c r="D2972" s="24"/>
      <c r="K2972" s="26"/>
      <c r="L2972" s="37"/>
      <c r="M2972" s="38"/>
      <c r="N2972" s="45"/>
      <c r="O2972" s="38"/>
    </row>
    <row r="2973" spans="3:15" ht="17" x14ac:dyDescent="0.4">
      <c r="C2973" s="28"/>
      <c r="D2973" s="24"/>
      <c r="K2973" s="26"/>
      <c r="L2973" s="37"/>
      <c r="M2973" s="38"/>
      <c r="N2973" s="45"/>
      <c r="O2973" s="38"/>
    </row>
    <row r="2974" spans="3:15" ht="17" x14ac:dyDescent="0.4">
      <c r="C2974" s="28"/>
      <c r="D2974" s="24"/>
      <c r="K2974" s="26"/>
      <c r="L2974" s="37"/>
      <c r="M2974" s="38"/>
      <c r="N2974" s="45"/>
      <c r="O2974" s="38"/>
    </row>
    <row r="2975" spans="3:15" ht="17" x14ac:dyDescent="0.4">
      <c r="C2975" s="28"/>
      <c r="D2975" s="24"/>
      <c r="K2975" s="26"/>
      <c r="L2975" s="37"/>
      <c r="M2975" s="38"/>
      <c r="N2975" s="45"/>
      <c r="O2975" s="38"/>
    </row>
    <row r="2976" spans="3:15" ht="17" x14ac:dyDescent="0.4">
      <c r="C2976" s="28"/>
      <c r="D2976" s="24"/>
      <c r="K2976" s="26"/>
      <c r="L2976" s="37"/>
      <c r="M2976" s="38"/>
      <c r="N2976" s="45"/>
      <c r="O2976" s="38"/>
    </row>
    <row r="2977" spans="3:15" ht="17" x14ac:dyDescent="0.4">
      <c r="C2977" s="28"/>
      <c r="D2977" s="24"/>
      <c r="K2977" s="26"/>
      <c r="L2977" s="37"/>
      <c r="M2977" s="38"/>
      <c r="N2977" s="45"/>
      <c r="O2977" s="38"/>
    </row>
    <row r="2978" spans="3:15" ht="17" x14ac:dyDescent="0.4">
      <c r="C2978" s="28"/>
      <c r="D2978" s="24"/>
      <c r="K2978" s="26"/>
      <c r="L2978" s="37"/>
      <c r="M2978" s="38"/>
      <c r="N2978" s="45"/>
      <c r="O2978" s="38"/>
    </row>
    <row r="2979" spans="3:15" ht="17" x14ac:dyDescent="0.4">
      <c r="C2979" s="28"/>
      <c r="D2979" s="24"/>
      <c r="K2979" s="26"/>
      <c r="L2979" s="37"/>
      <c r="M2979" s="38"/>
      <c r="N2979" s="45"/>
      <c r="O2979" s="38"/>
    </row>
    <row r="2980" spans="3:15" ht="17" x14ac:dyDescent="0.4">
      <c r="C2980" s="28"/>
      <c r="D2980" s="24"/>
      <c r="K2980" s="26"/>
      <c r="L2980" s="37"/>
      <c r="M2980" s="38"/>
      <c r="N2980" s="45"/>
      <c r="O2980" s="38"/>
    </row>
    <row r="2981" spans="3:15" ht="17" x14ac:dyDescent="0.4">
      <c r="C2981" s="28"/>
      <c r="D2981" s="24"/>
      <c r="K2981" s="26"/>
      <c r="L2981" s="37"/>
      <c r="M2981" s="38"/>
      <c r="N2981" s="45"/>
      <c r="O2981" s="38"/>
    </row>
    <row r="2982" spans="3:15" ht="17" x14ac:dyDescent="0.4">
      <c r="C2982" s="28"/>
      <c r="D2982" s="24"/>
      <c r="K2982" s="26"/>
      <c r="L2982" s="37"/>
      <c r="M2982" s="38"/>
      <c r="N2982" s="45"/>
      <c r="O2982" s="38"/>
    </row>
    <row r="2983" spans="3:15" ht="17" x14ac:dyDescent="0.4">
      <c r="C2983" s="28"/>
      <c r="D2983" s="24"/>
      <c r="K2983" s="26"/>
      <c r="L2983" s="37"/>
      <c r="M2983" s="38"/>
      <c r="N2983" s="45"/>
      <c r="O2983" s="38"/>
    </row>
    <row r="2984" spans="3:15" ht="17" x14ac:dyDescent="0.4">
      <c r="C2984" s="28"/>
      <c r="D2984" s="24"/>
      <c r="K2984" s="26"/>
      <c r="L2984" s="37"/>
      <c r="M2984" s="38"/>
      <c r="N2984" s="45"/>
      <c r="O2984" s="38"/>
    </row>
    <row r="2985" spans="3:15" ht="17" x14ac:dyDescent="0.4">
      <c r="C2985" s="28"/>
      <c r="D2985" s="24"/>
      <c r="K2985" s="26"/>
      <c r="L2985" s="37"/>
      <c r="M2985" s="38"/>
      <c r="N2985" s="45"/>
      <c r="O2985" s="38"/>
    </row>
    <row r="2986" spans="3:15" ht="17" x14ac:dyDescent="0.4">
      <c r="C2986" s="28"/>
      <c r="D2986" s="24"/>
      <c r="K2986" s="26"/>
      <c r="L2986" s="37"/>
      <c r="M2986" s="38"/>
      <c r="N2986" s="45"/>
      <c r="O2986" s="38"/>
    </row>
    <row r="2987" spans="3:15" ht="17" x14ac:dyDescent="0.4">
      <c r="C2987" s="28"/>
      <c r="D2987" s="24"/>
      <c r="K2987" s="26"/>
      <c r="L2987" s="37"/>
      <c r="M2987" s="38"/>
      <c r="N2987" s="45"/>
      <c r="O2987" s="38"/>
    </row>
    <row r="2988" spans="3:15" ht="17" x14ac:dyDescent="0.4">
      <c r="C2988" s="28"/>
      <c r="D2988" s="24"/>
      <c r="K2988" s="26"/>
      <c r="L2988" s="37"/>
      <c r="M2988" s="38"/>
      <c r="N2988" s="45"/>
      <c r="O2988" s="38"/>
    </row>
    <row r="2989" spans="3:15" ht="17" x14ac:dyDescent="0.4">
      <c r="C2989" s="28"/>
      <c r="D2989" s="24"/>
      <c r="K2989" s="26"/>
      <c r="L2989" s="37"/>
      <c r="M2989" s="38"/>
      <c r="N2989" s="45"/>
      <c r="O2989" s="38"/>
    </row>
    <row r="2990" spans="3:15" ht="17" x14ac:dyDescent="0.4">
      <c r="C2990" s="28"/>
      <c r="D2990" s="24"/>
      <c r="K2990" s="26"/>
      <c r="L2990" s="37"/>
      <c r="M2990" s="38"/>
      <c r="N2990" s="45"/>
      <c r="O2990" s="38"/>
    </row>
    <row r="2991" spans="3:15" ht="17" x14ac:dyDescent="0.4">
      <c r="C2991" s="28"/>
      <c r="D2991" s="24"/>
      <c r="K2991" s="26"/>
      <c r="L2991" s="37"/>
      <c r="M2991" s="38"/>
      <c r="N2991" s="45"/>
      <c r="O2991" s="38"/>
    </row>
    <row r="2992" spans="3:15" ht="17" x14ac:dyDescent="0.4">
      <c r="C2992" s="28"/>
      <c r="D2992" s="24"/>
      <c r="K2992" s="26"/>
      <c r="L2992" s="37"/>
      <c r="M2992" s="38"/>
      <c r="N2992" s="45"/>
      <c r="O2992" s="38"/>
    </row>
    <row r="2993" spans="3:15" ht="17" x14ac:dyDescent="0.4">
      <c r="C2993" s="28"/>
      <c r="D2993" s="24"/>
      <c r="K2993" s="26"/>
      <c r="L2993" s="37"/>
      <c r="M2993" s="38"/>
      <c r="N2993" s="45"/>
      <c r="O2993" s="38"/>
    </row>
    <row r="2994" spans="3:15" ht="17" x14ac:dyDescent="0.4">
      <c r="C2994" s="28"/>
      <c r="D2994" s="24"/>
      <c r="K2994" s="26"/>
      <c r="L2994" s="37"/>
      <c r="M2994" s="38"/>
      <c r="N2994" s="45"/>
      <c r="O2994" s="38"/>
    </row>
    <row r="2995" spans="3:15" ht="17" x14ac:dyDescent="0.4">
      <c r="C2995" s="28"/>
      <c r="D2995" s="24"/>
      <c r="K2995" s="26"/>
      <c r="L2995" s="37"/>
      <c r="M2995" s="38"/>
      <c r="N2995" s="45"/>
      <c r="O2995" s="38"/>
    </row>
    <row r="2996" spans="3:15" ht="17" x14ac:dyDescent="0.4">
      <c r="C2996" s="28"/>
      <c r="D2996" s="24"/>
      <c r="K2996" s="26"/>
      <c r="L2996" s="37"/>
      <c r="M2996" s="38"/>
      <c r="N2996" s="45"/>
      <c r="O2996" s="38"/>
    </row>
    <row r="2997" spans="3:15" ht="17" x14ac:dyDescent="0.4">
      <c r="C2997" s="28"/>
      <c r="D2997" s="24"/>
      <c r="K2997" s="26"/>
      <c r="L2997" s="37"/>
      <c r="M2997" s="38"/>
      <c r="N2997" s="45"/>
      <c r="O2997" s="38"/>
    </row>
    <row r="2998" spans="3:15" ht="17" x14ac:dyDescent="0.4">
      <c r="C2998" s="28"/>
      <c r="D2998" s="24"/>
      <c r="K2998" s="26"/>
      <c r="L2998" s="37"/>
      <c r="M2998" s="38"/>
      <c r="N2998" s="45"/>
      <c r="O2998" s="38"/>
    </row>
    <row r="2999" spans="3:15" ht="17" x14ac:dyDescent="0.4">
      <c r="C2999" s="28"/>
      <c r="D2999" s="24"/>
      <c r="K2999" s="26"/>
      <c r="L2999" s="37"/>
      <c r="M2999" s="38"/>
      <c r="N2999" s="45"/>
      <c r="O2999" s="38"/>
    </row>
    <row r="3000" spans="3:15" ht="17" x14ac:dyDescent="0.4">
      <c r="C3000" s="28"/>
      <c r="D3000" s="24"/>
      <c r="K3000" s="26"/>
      <c r="L3000" s="37"/>
      <c r="M3000" s="38"/>
      <c r="N3000" s="45"/>
      <c r="O3000" s="38"/>
    </row>
    <row r="3001" spans="3:15" ht="17" x14ac:dyDescent="0.4">
      <c r="C3001" s="28"/>
      <c r="D3001" s="24"/>
      <c r="K3001" s="26"/>
      <c r="L3001" s="37"/>
      <c r="M3001" s="38"/>
      <c r="N3001" s="45"/>
      <c r="O3001" s="38"/>
    </row>
    <row r="3002" spans="3:15" ht="17" x14ac:dyDescent="0.4">
      <c r="C3002" s="28"/>
      <c r="D3002" s="24"/>
      <c r="K3002" s="26"/>
      <c r="L3002" s="37"/>
      <c r="M3002" s="38"/>
      <c r="N3002" s="45"/>
      <c r="O3002" s="38"/>
    </row>
    <row r="3003" spans="3:15" ht="17" x14ac:dyDescent="0.4">
      <c r="C3003" s="28"/>
      <c r="D3003" s="24"/>
      <c r="K3003" s="26"/>
      <c r="L3003" s="37"/>
      <c r="M3003" s="38"/>
      <c r="N3003" s="45"/>
      <c r="O3003" s="38"/>
    </row>
    <row r="3004" spans="3:15" ht="17" x14ac:dyDescent="0.4">
      <c r="C3004" s="28"/>
      <c r="D3004" s="24"/>
      <c r="K3004" s="26"/>
      <c r="L3004" s="37"/>
      <c r="M3004" s="38"/>
      <c r="N3004" s="45"/>
      <c r="O3004" s="38"/>
    </row>
    <row r="3005" spans="3:15" ht="17" x14ac:dyDescent="0.4">
      <c r="C3005" s="28"/>
      <c r="D3005" s="24"/>
      <c r="K3005" s="26"/>
      <c r="L3005" s="37"/>
      <c r="M3005" s="38"/>
      <c r="N3005" s="45"/>
      <c r="O3005" s="38"/>
    </row>
    <row r="3006" spans="3:15" ht="17" x14ac:dyDescent="0.4">
      <c r="C3006" s="28"/>
      <c r="D3006" s="24"/>
      <c r="K3006" s="26"/>
      <c r="L3006" s="37"/>
      <c r="M3006" s="38"/>
      <c r="N3006" s="45"/>
      <c r="O3006" s="38"/>
    </row>
    <row r="3007" spans="3:15" ht="17" x14ac:dyDescent="0.4">
      <c r="C3007" s="28"/>
      <c r="D3007" s="24"/>
      <c r="K3007" s="26"/>
      <c r="L3007" s="37"/>
      <c r="M3007" s="38"/>
      <c r="N3007" s="45"/>
      <c r="O3007" s="38"/>
    </row>
    <row r="3008" spans="3:15" ht="17" x14ac:dyDescent="0.4">
      <c r="C3008" s="28"/>
      <c r="D3008" s="24"/>
      <c r="K3008" s="26"/>
      <c r="L3008" s="37"/>
      <c r="M3008" s="38"/>
      <c r="N3008" s="45"/>
      <c r="O3008" s="38"/>
    </row>
    <row r="3009" spans="3:15" ht="17" x14ac:dyDescent="0.4">
      <c r="C3009" s="28"/>
      <c r="D3009" s="24"/>
      <c r="K3009" s="26"/>
      <c r="L3009" s="37"/>
      <c r="M3009" s="38"/>
      <c r="N3009" s="45"/>
      <c r="O3009" s="38"/>
    </row>
    <row r="3010" spans="3:15" ht="17" x14ac:dyDescent="0.4">
      <c r="C3010" s="28"/>
      <c r="D3010" s="24"/>
      <c r="K3010" s="26"/>
      <c r="L3010" s="37"/>
      <c r="M3010" s="38"/>
      <c r="N3010" s="45"/>
      <c r="O3010" s="38"/>
    </row>
    <row r="3011" spans="3:15" ht="17" x14ac:dyDescent="0.4">
      <c r="C3011" s="28"/>
      <c r="D3011" s="24"/>
      <c r="K3011" s="26"/>
      <c r="L3011" s="37"/>
      <c r="M3011" s="38"/>
      <c r="N3011" s="45"/>
      <c r="O3011" s="38"/>
    </row>
    <row r="3012" spans="3:15" ht="17" x14ac:dyDescent="0.4">
      <c r="C3012" s="28"/>
      <c r="D3012" s="24"/>
      <c r="K3012" s="26"/>
      <c r="L3012" s="37"/>
      <c r="M3012" s="38"/>
      <c r="N3012" s="45"/>
      <c r="O3012" s="38"/>
    </row>
    <row r="3013" spans="3:15" ht="17" x14ac:dyDescent="0.4">
      <c r="C3013" s="28"/>
      <c r="D3013" s="24"/>
      <c r="K3013" s="26"/>
      <c r="L3013" s="37"/>
      <c r="M3013" s="38"/>
      <c r="N3013" s="45"/>
      <c r="O3013" s="38"/>
    </row>
    <row r="3014" spans="3:15" ht="17" x14ac:dyDescent="0.4">
      <c r="C3014" s="28"/>
      <c r="D3014" s="22"/>
      <c r="K3014" s="26"/>
      <c r="L3014" s="37"/>
      <c r="M3014" s="38"/>
      <c r="N3014" s="45"/>
      <c r="O3014" s="38"/>
    </row>
    <row r="3015" spans="3:15" ht="17" x14ac:dyDescent="0.4">
      <c r="C3015" s="28"/>
      <c r="D3015" s="22"/>
      <c r="K3015" s="26"/>
      <c r="L3015" s="37"/>
      <c r="M3015" s="38"/>
      <c r="N3015" s="45"/>
      <c r="O3015" s="38"/>
    </row>
    <row r="3016" spans="3:15" ht="17" x14ac:dyDescent="0.4">
      <c r="C3016" s="28"/>
      <c r="D3016" s="22"/>
      <c r="K3016" s="26"/>
      <c r="L3016" s="37"/>
      <c r="M3016" s="38"/>
      <c r="N3016" s="45"/>
      <c r="O3016" s="38"/>
    </row>
    <row r="3017" spans="3:15" ht="17" x14ac:dyDescent="0.4">
      <c r="C3017" s="28"/>
      <c r="D3017" s="22"/>
      <c r="K3017" s="26"/>
      <c r="L3017" s="37"/>
      <c r="M3017" s="38"/>
      <c r="N3017" s="45"/>
      <c r="O3017" s="38"/>
    </row>
    <row r="3018" spans="3:15" ht="17" x14ac:dyDescent="0.4">
      <c r="C3018" s="28"/>
      <c r="D3018" s="22"/>
      <c r="K3018" s="26"/>
      <c r="L3018" s="37"/>
      <c r="M3018" s="38"/>
      <c r="N3018" s="45"/>
      <c r="O3018" s="38"/>
    </row>
    <row r="3019" spans="3:15" ht="17" x14ac:dyDescent="0.4">
      <c r="C3019" s="28"/>
      <c r="D3019" s="22"/>
      <c r="K3019" s="26"/>
      <c r="L3019" s="37"/>
      <c r="M3019" s="38"/>
      <c r="N3019" s="45"/>
      <c r="O3019" s="38"/>
    </row>
    <row r="3020" spans="3:15" ht="17" x14ac:dyDescent="0.4">
      <c r="C3020" s="28"/>
      <c r="D3020" s="22"/>
      <c r="K3020" s="26"/>
      <c r="L3020" s="37"/>
      <c r="M3020" s="38"/>
      <c r="N3020" s="45"/>
      <c r="O3020" s="38"/>
    </row>
    <row r="3021" spans="3:15" ht="17" x14ac:dyDescent="0.4">
      <c r="C3021" s="28"/>
      <c r="D3021" s="22"/>
      <c r="K3021" s="26"/>
      <c r="L3021" s="37"/>
      <c r="M3021" s="38"/>
      <c r="N3021" s="45"/>
      <c r="O3021" s="38"/>
    </row>
    <row r="3022" spans="3:15" ht="17" x14ac:dyDescent="0.4">
      <c r="C3022" s="28"/>
      <c r="D3022" s="22"/>
      <c r="K3022" s="26"/>
      <c r="L3022" s="37"/>
      <c r="M3022" s="38"/>
      <c r="N3022" s="45"/>
      <c r="O3022" s="38"/>
    </row>
    <row r="3023" spans="3:15" ht="17" x14ac:dyDescent="0.4">
      <c r="C3023" s="28"/>
      <c r="D3023" s="22"/>
      <c r="K3023" s="26"/>
      <c r="L3023" s="37"/>
      <c r="M3023" s="38"/>
      <c r="N3023" s="45"/>
      <c r="O3023" s="38"/>
    </row>
    <row r="3024" spans="3:15" ht="17" x14ac:dyDescent="0.4">
      <c r="C3024" s="28"/>
      <c r="D3024" s="22"/>
      <c r="K3024" s="26"/>
      <c r="L3024" s="37"/>
      <c r="M3024" s="38"/>
      <c r="N3024" s="45"/>
      <c r="O3024" s="38"/>
    </row>
    <row r="3025" spans="3:15" ht="17" x14ac:dyDescent="0.4">
      <c r="C3025" s="28"/>
      <c r="D3025" s="22"/>
      <c r="K3025" s="26"/>
      <c r="L3025" s="37"/>
      <c r="M3025" s="38"/>
      <c r="N3025" s="45"/>
      <c r="O3025" s="38"/>
    </row>
    <row r="3026" spans="3:15" ht="17" x14ac:dyDescent="0.4">
      <c r="C3026" s="28"/>
      <c r="D3026" s="22"/>
      <c r="K3026" s="26"/>
      <c r="L3026" s="37"/>
      <c r="M3026" s="38"/>
      <c r="N3026" s="45"/>
      <c r="O3026" s="38"/>
    </row>
    <row r="3027" spans="3:15" ht="17" x14ac:dyDescent="0.4">
      <c r="C3027" s="28"/>
      <c r="D3027" s="22"/>
      <c r="K3027" s="26"/>
      <c r="L3027" s="37"/>
      <c r="M3027" s="38"/>
      <c r="N3027" s="45"/>
      <c r="O3027" s="38"/>
    </row>
    <row r="3028" spans="3:15" ht="17" x14ac:dyDescent="0.4">
      <c r="C3028" s="28"/>
      <c r="D3028" s="22"/>
      <c r="K3028" s="26"/>
      <c r="L3028" s="37"/>
      <c r="M3028" s="38"/>
      <c r="N3028" s="45"/>
      <c r="O3028" s="38"/>
    </row>
    <row r="3029" spans="3:15" ht="17" x14ac:dyDescent="0.4">
      <c r="C3029" s="28"/>
      <c r="D3029" s="22"/>
      <c r="K3029" s="26"/>
      <c r="L3029" s="37"/>
      <c r="M3029" s="38"/>
      <c r="N3029" s="45"/>
      <c r="O3029" s="38"/>
    </row>
    <row r="3030" spans="3:15" ht="17" x14ac:dyDescent="0.4">
      <c r="C3030" s="28"/>
      <c r="D3030" s="22"/>
      <c r="K3030" s="26"/>
      <c r="L3030" s="37"/>
      <c r="M3030" s="38"/>
      <c r="N3030" s="45"/>
      <c r="O3030" s="38"/>
    </row>
    <row r="3031" spans="3:15" ht="17" x14ac:dyDescent="0.4">
      <c r="C3031" s="28"/>
      <c r="D3031" s="22"/>
      <c r="K3031" s="26"/>
      <c r="L3031" s="37"/>
      <c r="M3031" s="38"/>
      <c r="N3031" s="45"/>
      <c r="O3031" s="38"/>
    </row>
    <row r="3032" spans="3:15" ht="17" x14ac:dyDescent="0.4">
      <c r="C3032" s="28"/>
      <c r="D3032" s="22"/>
      <c r="K3032" s="26"/>
      <c r="L3032" s="37"/>
      <c r="M3032" s="38"/>
      <c r="N3032" s="45"/>
      <c r="O3032" s="38"/>
    </row>
    <row r="3033" spans="3:15" ht="17" x14ac:dyDescent="0.4">
      <c r="C3033" s="28"/>
      <c r="D3033" s="22"/>
      <c r="K3033" s="26"/>
      <c r="L3033" s="37"/>
      <c r="M3033" s="38"/>
      <c r="N3033" s="45"/>
      <c r="O3033" s="38"/>
    </row>
    <row r="3034" spans="3:15" ht="17" x14ac:dyDescent="0.4">
      <c r="C3034" s="28"/>
      <c r="D3034" s="22"/>
      <c r="K3034" s="26"/>
      <c r="L3034" s="37"/>
      <c r="M3034" s="38"/>
      <c r="N3034" s="45"/>
      <c r="O3034" s="38"/>
    </row>
    <row r="3035" spans="3:15" ht="17" x14ac:dyDescent="0.4">
      <c r="C3035" s="28"/>
      <c r="D3035" s="22"/>
      <c r="K3035" s="26"/>
      <c r="L3035" s="37"/>
      <c r="M3035" s="38"/>
      <c r="N3035" s="45"/>
      <c r="O3035" s="38"/>
    </row>
    <row r="3036" spans="3:15" ht="17" x14ac:dyDescent="0.4">
      <c r="C3036" s="28"/>
      <c r="D3036" s="22"/>
      <c r="K3036" s="26"/>
      <c r="L3036" s="37"/>
      <c r="M3036" s="38"/>
      <c r="N3036" s="45"/>
      <c r="O3036" s="38"/>
    </row>
    <row r="3037" spans="3:15" ht="17" x14ac:dyDescent="0.4">
      <c r="C3037" s="28"/>
      <c r="D3037" s="22"/>
      <c r="K3037" s="26"/>
      <c r="L3037" s="37"/>
      <c r="M3037" s="38"/>
      <c r="N3037" s="45"/>
      <c r="O3037" s="38"/>
    </row>
    <row r="3038" spans="3:15" ht="17" x14ac:dyDescent="0.4">
      <c r="C3038" s="28"/>
      <c r="D3038" s="22"/>
      <c r="K3038" s="26"/>
      <c r="L3038" s="37"/>
      <c r="M3038" s="38"/>
      <c r="N3038" s="45"/>
      <c r="O3038" s="38"/>
    </row>
    <row r="3039" spans="3:15" ht="17" x14ac:dyDescent="0.4">
      <c r="C3039" s="28"/>
      <c r="D3039" s="22"/>
      <c r="K3039" s="26"/>
      <c r="L3039" s="37"/>
      <c r="M3039" s="38"/>
      <c r="N3039" s="45"/>
      <c r="O3039" s="38"/>
    </row>
    <row r="3040" spans="3:15" ht="17" x14ac:dyDescent="0.4">
      <c r="C3040" s="28"/>
      <c r="D3040" s="22"/>
      <c r="K3040" s="26"/>
      <c r="L3040" s="37"/>
      <c r="M3040" s="38"/>
      <c r="N3040" s="45"/>
      <c r="O3040" s="38"/>
    </row>
    <row r="3041" spans="3:15" ht="17" x14ac:dyDescent="0.4">
      <c r="C3041" s="28"/>
      <c r="D3041" s="22"/>
      <c r="K3041" s="26"/>
      <c r="L3041" s="37"/>
      <c r="M3041" s="38"/>
      <c r="N3041" s="45"/>
      <c r="O3041" s="38"/>
    </row>
    <row r="3042" spans="3:15" ht="17" x14ac:dyDescent="0.4">
      <c r="C3042" s="28"/>
      <c r="D3042" s="22"/>
      <c r="K3042" s="26"/>
      <c r="L3042" s="37"/>
      <c r="M3042" s="38"/>
      <c r="N3042" s="45"/>
      <c r="O3042" s="38"/>
    </row>
    <row r="3043" spans="3:15" ht="17" x14ac:dyDescent="0.4">
      <c r="C3043" s="28"/>
      <c r="D3043" s="22"/>
      <c r="K3043" s="26"/>
      <c r="L3043" s="37"/>
      <c r="M3043" s="38"/>
      <c r="N3043" s="45"/>
      <c r="O3043" s="38"/>
    </row>
    <row r="3044" spans="3:15" ht="17" x14ac:dyDescent="0.4">
      <c r="C3044" s="28"/>
      <c r="D3044" s="22"/>
      <c r="K3044" s="26"/>
      <c r="L3044" s="37"/>
      <c r="M3044" s="38"/>
      <c r="N3044" s="45"/>
      <c r="O3044" s="38"/>
    </row>
    <row r="3045" spans="3:15" ht="17" x14ac:dyDescent="0.4">
      <c r="C3045" s="28"/>
      <c r="D3045" s="22"/>
      <c r="K3045" s="26"/>
      <c r="L3045" s="37"/>
      <c r="M3045" s="38"/>
      <c r="N3045" s="45"/>
      <c r="O3045" s="38"/>
    </row>
    <row r="3046" spans="3:15" ht="17" x14ac:dyDescent="0.4">
      <c r="C3046" s="28"/>
      <c r="D3046" s="22"/>
      <c r="K3046" s="26"/>
      <c r="L3046" s="37"/>
      <c r="M3046" s="38"/>
      <c r="N3046" s="45"/>
      <c r="O3046" s="38"/>
    </row>
    <row r="3047" spans="3:15" ht="17" x14ac:dyDescent="0.4">
      <c r="C3047" s="28"/>
      <c r="D3047" s="22"/>
      <c r="K3047" s="26"/>
      <c r="L3047" s="37"/>
      <c r="M3047" s="38"/>
      <c r="N3047" s="45"/>
      <c r="O3047" s="38"/>
    </row>
    <row r="3048" spans="3:15" ht="17" x14ac:dyDescent="0.4">
      <c r="C3048" s="28"/>
      <c r="D3048" s="22"/>
      <c r="K3048" s="26"/>
      <c r="L3048" s="37"/>
      <c r="M3048" s="38"/>
      <c r="N3048" s="45"/>
      <c r="O3048" s="38"/>
    </row>
    <row r="3049" spans="3:15" ht="17" x14ac:dyDescent="0.4">
      <c r="C3049" s="28"/>
      <c r="D3049" s="22"/>
      <c r="K3049" s="26"/>
      <c r="L3049" s="37"/>
      <c r="M3049" s="38"/>
      <c r="N3049" s="45"/>
      <c r="O3049" s="38"/>
    </row>
    <row r="3050" spans="3:15" ht="17" x14ac:dyDescent="0.4">
      <c r="C3050" s="28"/>
      <c r="D3050" s="22"/>
      <c r="K3050" s="26"/>
      <c r="L3050" s="37"/>
      <c r="M3050" s="38"/>
      <c r="N3050" s="45"/>
      <c r="O3050" s="38"/>
    </row>
    <row r="3051" spans="3:15" ht="17" x14ac:dyDescent="0.4">
      <c r="C3051" s="28"/>
      <c r="D3051" s="22"/>
      <c r="K3051" s="26"/>
      <c r="L3051" s="37"/>
      <c r="M3051" s="38"/>
      <c r="N3051" s="45"/>
      <c r="O3051" s="38"/>
    </row>
    <row r="3052" spans="3:15" ht="17" x14ac:dyDescent="0.4">
      <c r="C3052" s="28"/>
      <c r="D3052" s="22"/>
      <c r="K3052" s="26"/>
      <c r="L3052" s="37"/>
      <c r="M3052" s="38"/>
      <c r="N3052" s="45"/>
      <c r="O3052" s="38"/>
    </row>
    <row r="3053" spans="3:15" ht="17" x14ac:dyDescent="0.4">
      <c r="C3053" s="28"/>
      <c r="D3053" s="22"/>
      <c r="K3053" s="26"/>
      <c r="L3053" s="37"/>
      <c r="M3053" s="38"/>
      <c r="N3053" s="45"/>
      <c r="O3053" s="38"/>
    </row>
    <row r="3054" spans="3:15" ht="17" x14ac:dyDescent="0.4">
      <c r="C3054" s="28"/>
      <c r="D3054" s="22"/>
      <c r="K3054" s="26"/>
      <c r="L3054" s="37"/>
      <c r="M3054" s="38"/>
      <c r="N3054" s="45"/>
      <c r="O3054" s="38"/>
    </row>
    <row r="3055" spans="3:15" ht="17" x14ac:dyDescent="0.4">
      <c r="C3055" s="28"/>
      <c r="D3055" s="22"/>
      <c r="K3055" s="26"/>
      <c r="L3055" s="37"/>
      <c r="M3055" s="38"/>
      <c r="N3055" s="45"/>
      <c r="O3055" s="38"/>
    </row>
    <row r="3056" spans="3:15" ht="17" x14ac:dyDescent="0.4">
      <c r="C3056" s="28"/>
      <c r="D3056" s="22"/>
      <c r="K3056" s="26"/>
      <c r="L3056" s="37"/>
      <c r="M3056" s="38"/>
      <c r="N3056" s="45"/>
      <c r="O3056" s="38"/>
    </row>
    <row r="3057" spans="3:15" ht="17" x14ac:dyDescent="0.4">
      <c r="C3057" s="28"/>
      <c r="D3057" s="22"/>
      <c r="K3057" s="26"/>
      <c r="L3057" s="37"/>
      <c r="M3057" s="38"/>
      <c r="N3057" s="45"/>
      <c r="O3057" s="38"/>
    </row>
    <row r="3058" spans="3:15" ht="17" x14ac:dyDescent="0.4">
      <c r="C3058" s="28"/>
      <c r="D3058" s="22"/>
      <c r="K3058" s="26"/>
      <c r="L3058" s="37"/>
      <c r="M3058" s="38"/>
      <c r="N3058" s="45"/>
      <c r="O3058" s="38"/>
    </row>
    <row r="3059" spans="3:15" ht="17" x14ac:dyDescent="0.4">
      <c r="C3059" s="28"/>
      <c r="D3059" s="22"/>
      <c r="K3059" s="26"/>
      <c r="L3059" s="37"/>
      <c r="M3059" s="38"/>
      <c r="N3059" s="45"/>
      <c r="O3059" s="38"/>
    </row>
    <row r="3060" spans="3:15" ht="17" x14ac:dyDescent="0.4">
      <c r="C3060" s="28"/>
      <c r="D3060" s="22"/>
      <c r="K3060" s="26"/>
      <c r="L3060" s="37"/>
      <c r="M3060" s="38"/>
      <c r="N3060" s="45"/>
      <c r="O3060" s="38"/>
    </row>
    <row r="3061" spans="3:15" ht="17" x14ac:dyDescent="0.4">
      <c r="C3061" s="28"/>
      <c r="D3061" s="22"/>
      <c r="K3061" s="26"/>
      <c r="L3061" s="37"/>
      <c r="M3061" s="38"/>
      <c r="N3061" s="45"/>
      <c r="O3061" s="38"/>
    </row>
    <row r="3062" spans="3:15" ht="17" x14ac:dyDescent="0.4">
      <c r="C3062" s="28"/>
      <c r="D3062" s="22"/>
      <c r="K3062" s="26"/>
      <c r="L3062" s="37"/>
      <c r="M3062" s="38"/>
      <c r="N3062" s="45"/>
      <c r="O3062" s="38"/>
    </row>
    <row r="3063" spans="3:15" ht="17" x14ac:dyDescent="0.4">
      <c r="C3063" s="28"/>
      <c r="D3063" s="22"/>
      <c r="K3063" s="26"/>
      <c r="L3063" s="37"/>
      <c r="M3063" s="38"/>
      <c r="N3063" s="45"/>
      <c r="O3063" s="38"/>
    </row>
    <row r="3064" spans="3:15" ht="17" x14ac:dyDescent="0.4">
      <c r="C3064" s="28"/>
      <c r="D3064" s="22"/>
      <c r="K3064" s="26"/>
      <c r="L3064" s="37"/>
      <c r="M3064" s="38"/>
      <c r="N3064" s="45"/>
      <c r="O3064" s="38"/>
    </row>
    <row r="3065" spans="3:15" ht="17" x14ac:dyDescent="0.4">
      <c r="C3065" s="28"/>
      <c r="D3065" s="22"/>
      <c r="K3065" s="26"/>
      <c r="L3065" s="37"/>
      <c r="M3065" s="38"/>
      <c r="N3065" s="45"/>
      <c r="O3065" s="38"/>
    </row>
    <row r="3066" spans="3:15" ht="17" x14ac:dyDescent="0.4">
      <c r="C3066" s="28"/>
      <c r="D3066" s="22"/>
      <c r="K3066" s="26"/>
      <c r="L3066" s="37"/>
      <c r="M3066" s="38"/>
      <c r="N3066" s="45"/>
      <c r="O3066" s="38"/>
    </row>
    <row r="3067" spans="3:15" ht="17" x14ac:dyDescent="0.4">
      <c r="C3067" s="28"/>
      <c r="D3067" s="22"/>
      <c r="K3067" s="26"/>
      <c r="L3067" s="37"/>
      <c r="M3067" s="38"/>
      <c r="N3067" s="45"/>
      <c r="O3067" s="38"/>
    </row>
    <row r="3068" spans="3:15" ht="17" x14ac:dyDescent="0.4">
      <c r="C3068" s="28"/>
      <c r="D3068" s="22"/>
      <c r="K3068" s="26"/>
      <c r="L3068" s="37"/>
      <c r="M3068" s="38"/>
      <c r="N3068" s="45"/>
      <c r="O3068" s="38"/>
    </row>
    <row r="3069" spans="3:15" ht="17" x14ac:dyDescent="0.4">
      <c r="C3069" s="28"/>
      <c r="D3069" s="22"/>
      <c r="K3069" s="26"/>
      <c r="L3069" s="37"/>
      <c r="M3069" s="38"/>
      <c r="N3069" s="45"/>
      <c r="O3069" s="38"/>
    </row>
    <row r="3070" spans="3:15" ht="17" x14ac:dyDescent="0.4">
      <c r="C3070" s="28"/>
      <c r="D3070" s="22"/>
      <c r="K3070" s="26"/>
      <c r="L3070" s="37"/>
      <c r="M3070" s="38"/>
      <c r="N3070" s="45"/>
      <c r="O3070" s="38"/>
    </row>
    <row r="3071" spans="3:15" ht="17" x14ac:dyDescent="0.4">
      <c r="C3071" s="28"/>
      <c r="D3071" s="22"/>
      <c r="K3071" s="26"/>
      <c r="L3071" s="37"/>
      <c r="M3071" s="38"/>
      <c r="N3071" s="45"/>
      <c r="O3071" s="38"/>
    </row>
    <row r="3072" spans="3:15" ht="17" x14ac:dyDescent="0.4">
      <c r="C3072" s="28"/>
      <c r="D3072" s="22"/>
      <c r="K3072" s="26"/>
      <c r="L3072" s="37"/>
      <c r="M3072" s="38"/>
      <c r="N3072" s="45"/>
      <c r="O3072" s="38"/>
    </row>
    <row r="3073" spans="3:15" ht="17" x14ac:dyDescent="0.4">
      <c r="C3073" s="28"/>
      <c r="D3073" s="22"/>
      <c r="K3073" s="26"/>
      <c r="L3073" s="37"/>
      <c r="M3073" s="38"/>
      <c r="N3073" s="45"/>
      <c r="O3073" s="38"/>
    </row>
    <row r="3074" spans="3:15" ht="17" x14ac:dyDescent="0.4">
      <c r="C3074" s="28"/>
      <c r="D3074" s="22"/>
      <c r="K3074" s="26"/>
      <c r="L3074" s="37"/>
      <c r="M3074" s="38"/>
      <c r="N3074" s="45"/>
      <c r="O3074" s="38"/>
    </row>
    <row r="3075" spans="3:15" ht="17" x14ac:dyDescent="0.4">
      <c r="C3075" s="28"/>
      <c r="D3075" s="22"/>
      <c r="K3075" s="26"/>
      <c r="L3075" s="37"/>
      <c r="M3075" s="38"/>
      <c r="N3075" s="45"/>
      <c r="O3075" s="38"/>
    </row>
    <row r="3076" spans="3:15" ht="17" x14ac:dyDescent="0.4">
      <c r="C3076" s="28"/>
      <c r="D3076" s="22"/>
      <c r="K3076" s="26"/>
      <c r="L3076" s="37"/>
      <c r="M3076" s="38"/>
      <c r="N3076" s="45"/>
      <c r="O3076" s="38"/>
    </row>
    <row r="3077" spans="3:15" ht="17" x14ac:dyDescent="0.4">
      <c r="C3077" s="28"/>
      <c r="D3077" s="22"/>
      <c r="K3077" s="26"/>
      <c r="L3077" s="37"/>
      <c r="M3077" s="38"/>
      <c r="N3077" s="45"/>
      <c r="O3077" s="38"/>
    </row>
    <row r="3078" spans="3:15" ht="17" x14ac:dyDescent="0.4">
      <c r="C3078" s="28"/>
      <c r="D3078" s="22"/>
      <c r="K3078" s="26"/>
      <c r="L3078" s="37"/>
      <c r="M3078" s="38"/>
      <c r="N3078" s="45"/>
      <c r="O3078" s="38"/>
    </row>
    <row r="3079" spans="3:15" ht="17" x14ac:dyDescent="0.4">
      <c r="C3079" s="28"/>
      <c r="D3079" s="22"/>
      <c r="K3079" s="26"/>
      <c r="L3079" s="37"/>
      <c r="M3079" s="38"/>
      <c r="N3079" s="45"/>
      <c r="O3079" s="38"/>
    </row>
    <row r="3080" spans="3:15" ht="17" x14ac:dyDescent="0.4">
      <c r="C3080" s="28"/>
      <c r="D3080" s="22"/>
      <c r="K3080" s="26"/>
      <c r="L3080" s="37"/>
      <c r="M3080" s="38"/>
      <c r="N3080" s="45"/>
      <c r="O3080" s="38"/>
    </row>
    <row r="3081" spans="3:15" ht="17" x14ac:dyDescent="0.4">
      <c r="C3081" s="28"/>
      <c r="D3081" s="22"/>
      <c r="K3081" s="26"/>
      <c r="L3081" s="37"/>
      <c r="M3081" s="38"/>
      <c r="N3081" s="45"/>
      <c r="O3081" s="38"/>
    </row>
    <row r="3082" spans="3:15" ht="17" x14ac:dyDescent="0.4">
      <c r="C3082" s="28"/>
      <c r="D3082" s="22"/>
      <c r="K3082" s="26"/>
      <c r="L3082" s="37"/>
      <c r="M3082" s="38"/>
      <c r="N3082" s="45"/>
      <c r="O3082" s="38"/>
    </row>
    <row r="3083" spans="3:15" ht="17" x14ac:dyDescent="0.4">
      <c r="C3083" s="28"/>
      <c r="D3083" s="22"/>
      <c r="K3083" s="26"/>
      <c r="L3083" s="37"/>
      <c r="M3083" s="38"/>
      <c r="N3083" s="45"/>
      <c r="O3083" s="38"/>
    </row>
    <row r="3084" spans="3:15" ht="17" x14ac:dyDescent="0.4">
      <c r="C3084" s="28"/>
      <c r="D3084" s="22"/>
      <c r="K3084" s="26"/>
      <c r="L3084" s="37"/>
      <c r="M3084" s="38"/>
      <c r="N3084" s="45"/>
      <c r="O3084" s="38"/>
    </row>
    <row r="3085" spans="3:15" ht="17" x14ac:dyDescent="0.4">
      <c r="C3085" s="28"/>
      <c r="D3085" s="22"/>
      <c r="K3085" s="26"/>
      <c r="L3085" s="37"/>
      <c r="M3085" s="38"/>
      <c r="N3085" s="45"/>
      <c r="O3085" s="38"/>
    </row>
    <row r="3086" spans="3:15" ht="17" x14ac:dyDescent="0.4">
      <c r="C3086" s="28"/>
      <c r="D3086" s="22"/>
      <c r="K3086" s="26"/>
      <c r="L3086" s="37"/>
      <c r="M3086" s="38"/>
      <c r="N3086" s="45"/>
      <c r="O3086" s="38"/>
    </row>
    <row r="3087" spans="3:15" ht="17" x14ac:dyDescent="0.4">
      <c r="C3087" s="28"/>
      <c r="D3087" s="22"/>
      <c r="K3087" s="26"/>
      <c r="L3087" s="37"/>
      <c r="M3087" s="38"/>
      <c r="N3087" s="45"/>
      <c r="O3087" s="38"/>
    </row>
    <row r="3088" spans="3:15" ht="17" x14ac:dyDescent="0.4">
      <c r="C3088" s="28"/>
      <c r="D3088" s="22"/>
      <c r="K3088" s="26"/>
      <c r="L3088" s="37"/>
      <c r="M3088" s="38"/>
      <c r="N3088" s="45"/>
      <c r="O3088" s="38"/>
    </row>
    <row r="3089" spans="3:15" ht="17" x14ac:dyDescent="0.4">
      <c r="C3089" s="28"/>
      <c r="D3089" s="22"/>
      <c r="K3089" s="26"/>
      <c r="L3089" s="37"/>
      <c r="M3089" s="38"/>
      <c r="N3089" s="45"/>
      <c r="O3089" s="38"/>
    </row>
    <row r="3090" spans="3:15" ht="17" x14ac:dyDescent="0.4">
      <c r="C3090" s="28"/>
      <c r="D3090" s="22"/>
      <c r="K3090" s="26"/>
      <c r="L3090" s="37"/>
      <c r="M3090" s="38"/>
      <c r="N3090" s="45"/>
      <c r="O3090" s="38"/>
    </row>
    <row r="3091" spans="3:15" ht="17" x14ac:dyDescent="0.4">
      <c r="C3091" s="28"/>
      <c r="D3091" s="22"/>
      <c r="K3091" s="26"/>
      <c r="L3091" s="37"/>
      <c r="M3091" s="38"/>
      <c r="N3091" s="45"/>
      <c r="O3091" s="38"/>
    </row>
    <row r="3092" spans="3:15" ht="17" x14ac:dyDescent="0.4">
      <c r="C3092" s="28"/>
      <c r="D3092" s="22"/>
      <c r="K3092" s="26"/>
      <c r="L3092" s="37"/>
      <c r="M3092" s="38"/>
      <c r="N3092" s="45"/>
      <c r="O3092" s="38"/>
    </row>
    <row r="3093" spans="3:15" ht="17" x14ac:dyDescent="0.4">
      <c r="C3093" s="28"/>
      <c r="D3093" s="22"/>
      <c r="K3093" s="26"/>
      <c r="L3093" s="37"/>
      <c r="M3093" s="38"/>
      <c r="N3093" s="45"/>
      <c r="O3093" s="38"/>
    </row>
    <row r="3094" spans="3:15" ht="17" x14ac:dyDescent="0.4">
      <c r="C3094" s="28"/>
      <c r="D3094" s="22"/>
      <c r="K3094" s="26"/>
      <c r="L3094" s="37"/>
      <c r="M3094" s="38"/>
      <c r="N3094" s="45"/>
      <c r="O3094" s="38"/>
    </row>
    <row r="3095" spans="3:15" ht="17" x14ac:dyDescent="0.4">
      <c r="C3095" s="28"/>
      <c r="D3095" s="22"/>
      <c r="K3095" s="26"/>
      <c r="L3095" s="37"/>
      <c r="M3095" s="38"/>
      <c r="N3095" s="45"/>
      <c r="O3095" s="38"/>
    </row>
    <row r="3096" spans="3:15" ht="17" x14ac:dyDescent="0.4">
      <c r="C3096" s="28"/>
      <c r="D3096" s="22"/>
      <c r="K3096" s="26"/>
      <c r="L3096" s="37"/>
      <c r="M3096" s="38"/>
      <c r="N3096" s="45"/>
      <c r="O3096" s="38"/>
    </row>
    <row r="3097" spans="3:15" ht="17" x14ac:dyDescent="0.4">
      <c r="C3097" s="28"/>
      <c r="D3097" s="22"/>
      <c r="K3097" s="26"/>
      <c r="L3097" s="37"/>
      <c r="M3097" s="38"/>
      <c r="N3097" s="45"/>
      <c r="O3097" s="38"/>
    </row>
    <row r="3098" spans="3:15" ht="17" x14ac:dyDescent="0.4">
      <c r="C3098" s="28"/>
      <c r="D3098" s="22"/>
      <c r="K3098" s="26"/>
      <c r="L3098" s="37"/>
      <c r="M3098" s="38"/>
      <c r="N3098" s="45"/>
      <c r="O3098" s="38"/>
    </row>
    <row r="3099" spans="3:15" ht="17" x14ac:dyDescent="0.4">
      <c r="C3099" s="28"/>
      <c r="D3099" s="22"/>
      <c r="K3099" s="26"/>
      <c r="L3099" s="37"/>
      <c r="M3099" s="38"/>
      <c r="N3099" s="45"/>
      <c r="O3099" s="38"/>
    </row>
    <row r="3100" spans="3:15" ht="17" x14ac:dyDescent="0.4">
      <c r="C3100" s="28"/>
      <c r="D3100" s="22"/>
      <c r="K3100" s="26"/>
      <c r="L3100" s="37"/>
      <c r="M3100" s="38"/>
      <c r="N3100" s="45"/>
      <c r="O3100" s="38"/>
    </row>
    <row r="3101" spans="3:15" ht="17" x14ac:dyDescent="0.4">
      <c r="C3101" s="28"/>
      <c r="D3101" s="22"/>
      <c r="K3101" s="26"/>
      <c r="L3101" s="37"/>
      <c r="M3101" s="38"/>
      <c r="N3101" s="45"/>
      <c r="O3101" s="38"/>
    </row>
    <row r="3102" spans="3:15" ht="17" x14ac:dyDescent="0.4">
      <c r="C3102" s="28"/>
      <c r="D3102" s="22"/>
      <c r="K3102" s="26"/>
      <c r="L3102" s="37"/>
      <c r="M3102" s="38"/>
      <c r="N3102" s="45"/>
      <c r="O3102" s="38"/>
    </row>
    <row r="3103" spans="3:15" ht="17" x14ac:dyDescent="0.4">
      <c r="C3103" s="28"/>
      <c r="D3103" s="22"/>
      <c r="K3103" s="26"/>
      <c r="L3103" s="37"/>
      <c r="M3103" s="38"/>
      <c r="N3103" s="45"/>
      <c r="O3103" s="38"/>
    </row>
    <row r="3104" spans="3:15" ht="17" x14ac:dyDescent="0.4">
      <c r="C3104" s="28"/>
      <c r="D3104" s="22"/>
      <c r="K3104" s="26"/>
      <c r="L3104" s="37"/>
      <c r="M3104" s="38"/>
      <c r="N3104" s="45"/>
      <c r="O3104" s="38"/>
    </row>
    <row r="3105" spans="3:15" ht="17" x14ac:dyDescent="0.4">
      <c r="C3105" s="28"/>
      <c r="D3105" s="22"/>
      <c r="K3105" s="26"/>
      <c r="L3105" s="37"/>
      <c r="M3105" s="38"/>
      <c r="N3105" s="45"/>
      <c r="O3105" s="38"/>
    </row>
    <row r="3106" spans="3:15" ht="17" x14ac:dyDescent="0.4">
      <c r="C3106" s="28"/>
      <c r="D3106" s="22"/>
      <c r="K3106" s="26"/>
      <c r="L3106" s="37"/>
      <c r="M3106" s="38"/>
      <c r="N3106" s="45"/>
      <c r="O3106" s="38"/>
    </row>
    <row r="3107" spans="3:15" ht="17" x14ac:dyDescent="0.4">
      <c r="C3107" s="28"/>
      <c r="D3107" s="22"/>
      <c r="K3107" s="26"/>
      <c r="L3107" s="37"/>
      <c r="M3107" s="38"/>
      <c r="N3107" s="45"/>
      <c r="O3107" s="38"/>
    </row>
    <row r="3108" spans="3:15" ht="17" x14ac:dyDescent="0.4">
      <c r="C3108" s="28"/>
      <c r="D3108" s="22"/>
      <c r="K3108" s="26"/>
      <c r="L3108" s="37"/>
      <c r="M3108" s="38"/>
      <c r="N3108" s="45"/>
      <c r="O3108" s="38"/>
    </row>
    <row r="3109" spans="3:15" ht="17" x14ac:dyDescent="0.4">
      <c r="C3109" s="28"/>
      <c r="D3109" s="22"/>
      <c r="K3109" s="26"/>
      <c r="L3109" s="37"/>
      <c r="M3109" s="38"/>
      <c r="N3109" s="45"/>
      <c r="O3109" s="38"/>
    </row>
    <row r="3110" spans="3:15" ht="17" x14ac:dyDescent="0.4">
      <c r="C3110" s="28"/>
      <c r="D3110" s="22"/>
      <c r="K3110" s="26"/>
      <c r="L3110" s="37"/>
      <c r="M3110" s="38"/>
      <c r="N3110" s="45"/>
      <c r="O3110" s="38"/>
    </row>
    <row r="3111" spans="3:15" ht="17" x14ac:dyDescent="0.4">
      <c r="C3111" s="28"/>
      <c r="D3111" s="22"/>
      <c r="K3111" s="26"/>
      <c r="L3111" s="37"/>
      <c r="M3111" s="38"/>
      <c r="N3111" s="45"/>
      <c r="O3111" s="38"/>
    </row>
    <row r="3112" spans="3:15" ht="17" x14ac:dyDescent="0.4">
      <c r="C3112" s="28"/>
      <c r="D3112" s="22"/>
      <c r="K3112" s="26"/>
      <c r="L3112" s="37"/>
      <c r="M3112" s="38"/>
      <c r="N3112" s="45"/>
      <c r="O3112" s="38"/>
    </row>
    <row r="3113" spans="3:15" ht="17" x14ac:dyDescent="0.4">
      <c r="C3113" s="28"/>
      <c r="D3113" s="22"/>
      <c r="K3113" s="26"/>
      <c r="L3113" s="37"/>
      <c r="M3113" s="38"/>
      <c r="N3113" s="45"/>
      <c r="O3113" s="38"/>
    </row>
    <row r="3114" spans="3:15" ht="17" x14ac:dyDescent="0.4">
      <c r="C3114" s="28"/>
      <c r="D3114" s="22"/>
      <c r="K3114" s="26"/>
      <c r="L3114" s="37"/>
      <c r="M3114" s="38"/>
      <c r="N3114" s="45"/>
      <c r="O3114" s="38"/>
    </row>
    <row r="3115" spans="3:15" ht="17" x14ac:dyDescent="0.4">
      <c r="C3115" s="28"/>
      <c r="D3115" s="22"/>
      <c r="K3115" s="26"/>
      <c r="L3115" s="37"/>
      <c r="M3115" s="38"/>
      <c r="N3115" s="45"/>
      <c r="O3115" s="38"/>
    </row>
    <row r="3116" spans="3:15" ht="17" x14ac:dyDescent="0.4">
      <c r="C3116" s="28"/>
      <c r="D3116" s="22"/>
      <c r="K3116" s="26"/>
      <c r="L3116" s="37"/>
      <c r="M3116" s="38"/>
      <c r="N3116" s="45"/>
      <c r="O3116" s="38"/>
    </row>
    <row r="3117" spans="3:15" ht="17" x14ac:dyDescent="0.4">
      <c r="C3117" s="28"/>
      <c r="D3117" s="22"/>
      <c r="K3117" s="26"/>
      <c r="L3117" s="37"/>
      <c r="M3117" s="38"/>
      <c r="N3117" s="45"/>
      <c r="O3117" s="38"/>
    </row>
    <row r="3118" spans="3:15" ht="17" x14ac:dyDescent="0.4">
      <c r="C3118" s="28"/>
      <c r="D3118" s="22"/>
      <c r="K3118" s="26"/>
      <c r="L3118" s="37"/>
      <c r="M3118" s="38"/>
      <c r="N3118" s="45"/>
      <c r="O3118" s="38"/>
    </row>
    <row r="3119" spans="3:15" ht="17" x14ac:dyDescent="0.4">
      <c r="C3119" s="28"/>
      <c r="D3119" s="22"/>
      <c r="K3119" s="26"/>
      <c r="L3119" s="37"/>
      <c r="M3119" s="38"/>
      <c r="N3119" s="45"/>
      <c r="O3119" s="38"/>
    </row>
    <row r="3120" spans="3:15" ht="17" x14ac:dyDescent="0.4">
      <c r="C3120" s="28"/>
      <c r="D3120" s="22"/>
      <c r="K3120" s="26"/>
      <c r="L3120" s="37"/>
      <c r="M3120" s="38"/>
      <c r="N3120" s="45"/>
      <c r="O3120" s="38"/>
    </row>
    <row r="3121" spans="3:15" ht="17" x14ac:dyDescent="0.4">
      <c r="C3121" s="28"/>
      <c r="D3121" s="22"/>
      <c r="K3121" s="26"/>
      <c r="L3121" s="37"/>
      <c r="M3121" s="38"/>
      <c r="N3121" s="45"/>
      <c r="O3121" s="38"/>
    </row>
    <row r="3122" spans="3:15" ht="17" x14ac:dyDescent="0.4">
      <c r="C3122" s="28"/>
      <c r="D3122" s="22"/>
      <c r="K3122" s="26"/>
      <c r="L3122" s="37"/>
      <c r="M3122" s="38"/>
      <c r="N3122" s="45"/>
      <c r="O3122" s="38"/>
    </row>
    <row r="3123" spans="3:15" ht="17" x14ac:dyDescent="0.4">
      <c r="C3123" s="28"/>
      <c r="D3123" s="22"/>
      <c r="K3123" s="26"/>
      <c r="L3123" s="37"/>
      <c r="M3123" s="38"/>
      <c r="N3123" s="45"/>
      <c r="O3123" s="38"/>
    </row>
    <row r="3124" spans="3:15" ht="17" x14ac:dyDescent="0.4">
      <c r="C3124" s="28"/>
      <c r="D3124" s="22"/>
      <c r="K3124" s="26"/>
      <c r="L3124" s="37"/>
      <c r="M3124" s="38"/>
      <c r="N3124" s="45"/>
      <c r="O3124" s="38"/>
    </row>
    <row r="3125" spans="3:15" ht="17" x14ac:dyDescent="0.4">
      <c r="C3125" s="28"/>
      <c r="D3125" s="22"/>
      <c r="K3125" s="26"/>
      <c r="L3125" s="37"/>
      <c r="M3125" s="38"/>
      <c r="N3125" s="45"/>
      <c r="O3125" s="38"/>
    </row>
    <row r="3126" spans="3:15" ht="17" x14ac:dyDescent="0.4">
      <c r="C3126" s="28"/>
      <c r="D3126" s="22"/>
      <c r="K3126" s="26"/>
      <c r="L3126" s="37"/>
      <c r="M3126" s="38"/>
      <c r="N3126" s="45"/>
      <c r="O3126" s="38"/>
    </row>
    <row r="3127" spans="3:15" ht="17" x14ac:dyDescent="0.4">
      <c r="C3127" s="28"/>
      <c r="D3127" s="22"/>
      <c r="K3127" s="26"/>
      <c r="L3127" s="37"/>
      <c r="M3127" s="38"/>
      <c r="N3127" s="45"/>
      <c r="O3127" s="38"/>
    </row>
    <row r="3128" spans="3:15" ht="17" x14ac:dyDescent="0.4">
      <c r="C3128" s="28"/>
      <c r="D3128" s="22"/>
      <c r="K3128" s="26"/>
      <c r="L3128" s="37"/>
      <c r="M3128" s="38"/>
      <c r="N3128" s="45"/>
      <c r="O3128" s="38"/>
    </row>
    <row r="3129" spans="3:15" ht="17" x14ac:dyDescent="0.4">
      <c r="C3129" s="28"/>
      <c r="D3129" s="22"/>
      <c r="K3129" s="26"/>
      <c r="L3129" s="37"/>
      <c r="M3129" s="38"/>
      <c r="N3129" s="45"/>
      <c r="O3129" s="38"/>
    </row>
    <row r="3130" spans="3:15" ht="17" x14ac:dyDescent="0.4">
      <c r="C3130" s="28"/>
      <c r="D3130" s="22"/>
      <c r="K3130" s="26"/>
      <c r="L3130" s="37"/>
      <c r="M3130" s="38"/>
      <c r="N3130" s="45"/>
      <c r="O3130" s="38"/>
    </row>
    <row r="3131" spans="3:15" ht="17" x14ac:dyDescent="0.4">
      <c r="C3131" s="28"/>
      <c r="D3131" s="22"/>
      <c r="K3131" s="26"/>
      <c r="L3131" s="37"/>
      <c r="M3131" s="38"/>
      <c r="N3131" s="45"/>
      <c r="O3131" s="38"/>
    </row>
    <row r="3132" spans="3:15" ht="17" x14ac:dyDescent="0.4">
      <c r="C3132" s="28"/>
      <c r="D3132" s="22"/>
      <c r="K3132" s="26"/>
      <c r="L3132" s="37"/>
      <c r="M3132" s="38"/>
      <c r="N3132" s="45"/>
      <c r="O3132" s="38"/>
    </row>
    <row r="3133" spans="3:15" ht="17" x14ac:dyDescent="0.4">
      <c r="C3133" s="28"/>
      <c r="D3133" s="22"/>
      <c r="K3133" s="26"/>
      <c r="L3133" s="37"/>
      <c r="M3133" s="38"/>
      <c r="N3133" s="45"/>
      <c r="O3133" s="38"/>
    </row>
    <row r="3134" spans="3:15" ht="17" x14ac:dyDescent="0.4">
      <c r="C3134" s="28"/>
      <c r="D3134" s="22"/>
      <c r="K3134" s="26"/>
      <c r="L3134" s="37"/>
      <c r="M3134" s="38"/>
      <c r="N3134" s="45"/>
      <c r="O3134" s="38"/>
    </row>
    <row r="3135" spans="3:15" ht="17" x14ac:dyDescent="0.4">
      <c r="C3135" s="28"/>
      <c r="D3135" s="22"/>
      <c r="K3135" s="26"/>
      <c r="L3135" s="37"/>
      <c r="M3135" s="38"/>
      <c r="N3135" s="45"/>
      <c r="O3135" s="38"/>
    </row>
    <row r="3136" spans="3:15" ht="17" x14ac:dyDescent="0.4">
      <c r="C3136" s="28"/>
      <c r="D3136" s="22"/>
      <c r="K3136" s="26"/>
      <c r="L3136" s="37"/>
      <c r="M3136" s="38"/>
      <c r="N3136" s="45"/>
      <c r="O3136" s="38"/>
    </row>
    <row r="3137" spans="3:15" ht="17" x14ac:dyDescent="0.4">
      <c r="C3137" s="28"/>
      <c r="D3137" s="22"/>
      <c r="K3137" s="26"/>
      <c r="L3137" s="37"/>
      <c r="M3137" s="38"/>
      <c r="N3137" s="45"/>
      <c r="O3137" s="38"/>
    </row>
    <row r="3138" spans="3:15" ht="17" x14ac:dyDescent="0.4">
      <c r="C3138" s="28"/>
      <c r="D3138" s="22"/>
      <c r="K3138" s="26"/>
      <c r="L3138" s="37"/>
      <c r="M3138" s="38"/>
      <c r="N3138" s="45"/>
      <c r="O3138" s="38"/>
    </row>
    <row r="3139" spans="3:15" ht="17" x14ac:dyDescent="0.4">
      <c r="C3139" s="28"/>
      <c r="D3139" s="22"/>
      <c r="K3139" s="26"/>
      <c r="L3139" s="37"/>
      <c r="M3139" s="38"/>
      <c r="N3139" s="45"/>
      <c r="O3139" s="38"/>
    </row>
    <row r="3140" spans="3:15" ht="17" x14ac:dyDescent="0.4">
      <c r="C3140" s="28"/>
      <c r="D3140" s="22"/>
      <c r="K3140" s="26"/>
      <c r="L3140" s="37"/>
      <c r="M3140" s="38"/>
      <c r="N3140" s="45"/>
      <c r="O3140" s="38"/>
    </row>
    <row r="3141" spans="3:15" ht="17" x14ac:dyDescent="0.4">
      <c r="C3141" s="28"/>
      <c r="D3141" s="22"/>
      <c r="K3141" s="26"/>
      <c r="L3141" s="37"/>
      <c r="M3141" s="38"/>
      <c r="N3141" s="45"/>
      <c r="O3141" s="38"/>
    </row>
    <row r="3142" spans="3:15" ht="17" x14ac:dyDescent="0.4">
      <c r="C3142" s="28"/>
      <c r="D3142" s="22"/>
      <c r="K3142" s="26"/>
      <c r="L3142" s="37"/>
      <c r="M3142" s="38"/>
      <c r="N3142" s="45"/>
      <c r="O3142" s="38"/>
    </row>
    <row r="3143" spans="3:15" ht="17" x14ac:dyDescent="0.4">
      <c r="C3143" s="28"/>
      <c r="D3143" s="22"/>
      <c r="K3143" s="26"/>
      <c r="L3143" s="37"/>
      <c r="M3143" s="38"/>
      <c r="N3143" s="45"/>
      <c r="O3143" s="38"/>
    </row>
    <row r="3144" spans="3:15" ht="17" x14ac:dyDescent="0.4">
      <c r="C3144" s="28"/>
      <c r="D3144" s="22"/>
      <c r="K3144" s="26"/>
      <c r="L3144" s="37"/>
      <c r="M3144" s="38"/>
      <c r="N3144" s="45"/>
      <c r="O3144" s="38"/>
    </row>
    <row r="3145" spans="3:15" ht="17" x14ac:dyDescent="0.4">
      <c r="C3145" s="28"/>
      <c r="D3145" s="22"/>
      <c r="K3145" s="26"/>
      <c r="L3145" s="37"/>
      <c r="M3145" s="38"/>
      <c r="N3145" s="45"/>
      <c r="O3145" s="38"/>
    </row>
    <row r="3146" spans="3:15" ht="17" x14ac:dyDescent="0.4">
      <c r="C3146" s="28"/>
      <c r="D3146" s="22"/>
      <c r="K3146" s="26"/>
      <c r="L3146" s="37"/>
      <c r="M3146" s="38"/>
      <c r="N3146" s="45"/>
      <c r="O3146" s="38"/>
    </row>
    <row r="3147" spans="3:15" ht="17" x14ac:dyDescent="0.4">
      <c r="C3147" s="28"/>
      <c r="D3147" s="22"/>
      <c r="K3147" s="26"/>
      <c r="L3147" s="37"/>
      <c r="M3147" s="38"/>
      <c r="N3147" s="45"/>
      <c r="O3147" s="38"/>
    </row>
    <row r="3148" spans="3:15" ht="17" x14ac:dyDescent="0.4">
      <c r="C3148" s="28"/>
      <c r="D3148" s="22"/>
      <c r="K3148" s="26"/>
      <c r="L3148" s="37"/>
      <c r="M3148" s="38"/>
      <c r="N3148" s="45"/>
      <c r="O3148" s="38"/>
    </row>
    <row r="3149" spans="3:15" ht="17" x14ac:dyDescent="0.4">
      <c r="C3149" s="28"/>
      <c r="D3149" s="22"/>
      <c r="K3149" s="26"/>
      <c r="L3149" s="37"/>
      <c r="M3149" s="38"/>
      <c r="N3149" s="45"/>
      <c r="O3149" s="38"/>
    </row>
    <row r="3150" spans="3:15" ht="17" x14ac:dyDescent="0.4">
      <c r="C3150" s="28"/>
      <c r="D3150" s="22"/>
      <c r="K3150" s="26"/>
      <c r="L3150" s="37"/>
      <c r="M3150" s="38"/>
      <c r="N3150" s="45"/>
      <c r="O3150" s="38"/>
    </row>
    <row r="3151" spans="3:15" ht="17" x14ac:dyDescent="0.4">
      <c r="C3151" s="28"/>
      <c r="D3151" s="22"/>
      <c r="K3151" s="26"/>
      <c r="L3151" s="37"/>
      <c r="M3151" s="38"/>
      <c r="N3151" s="45"/>
      <c r="O3151" s="38"/>
    </row>
    <row r="3152" spans="3:15" ht="17" x14ac:dyDescent="0.4">
      <c r="C3152" s="28"/>
      <c r="D3152" s="22"/>
      <c r="K3152" s="26"/>
      <c r="L3152" s="37"/>
      <c r="M3152" s="38"/>
      <c r="N3152" s="45"/>
      <c r="O3152" s="38"/>
    </row>
    <row r="3153" spans="3:15" ht="17" x14ac:dyDescent="0.4">
      <c r="C3153" s="28"/>
      <c r="D3153" s="22"/>
      <c r="K3153" s="26"/>
      <c r="L3153" s="37"/>
      <c r="M3153" s="38"/>
      <c r="N3153" s="45"/>
      <c r="O3153" s="38"/>
    </row>
    <row r="3154" spans="3:15" ht="17" x14ac:dyDescent="0.4">
      <c r="C3154" s="28"/>
      <c r="D3154" s="22"/>
      <c r="K3154" s="26"/>
      <c r="L3154" s="37"/>
      <c r="M3154" s="38"/>
      <c r="N3154" s="45"/>
      <c r="O3154" s="38"/>
    </row>
    <row r="3155" spans="3:15" ht="17" x14ac:dyDescent="0.4">
      <c r="C3155" s="28"/>
      <c r="D3155" s="22"/>
      <c r="K3155" s="26"/>
      <c r="L3155" s="37"/>
      <c r="M3155" s="38"/>
      <c r="N3155" s="45"/>
      <c r="O3155" s="38"/>
    </row>
    <row r="3156" spans="3:15" ht="17" x14ac:dyDescent="0.4">
      <c r="C3156" s="28"/>
      <c r="D3156" s="22"/>
      <c r="K3156" s="26"/>
      <c r="L3156" s="37"/>
      <c r="M3156" s="38"/>
      <c r="N3156" s="45"/>
      <c r="O3156" s="38"/>
    </row>
    <row r="3157" spans="3:15" ht="17" x14ac:dyDescent="0.4">
      <c r="C3157" s="28"/>
      <c r="D3157" s="22"/>
      <c r="K3157" s="26"/>
      <c r="L3157" s="37"/>
      <c r="M3157" s="38"/>
      <c r="N3157" s="45"/>
      <c r="O3157" s="38"/>
    </row>
    <row r="3158" spans="3:15" ht="17" x14ac:dyDescent="0.4">
      <c r="C3158" s="28"/>
      <c r="D3158" s="22"/>
      <c r="K3158" s="26"/>
      <c r="L3158" s="37"/>
      <c r="M3158" s="38"/>
      <c r="N3158" s="45"/>
      <c r="O3158" s="38"/>
    </row>
    <row r="3159" spans="3:15" ht="17" x14ac:dyDescent="0.4">
      <c r="C3159" s="28"/>
      <c r="D3159" s="22"/>
      <c r="K3159" s="26"/>
      <c r="L3159" s="37"/>
      <c r="M3159" s="38"/>
      <c r="N3159" s="45"/>
      <c r="O3159" s="38"/>
    </row>
    <row r="3160" spans="3:15" ht="17" x14ac:dyDescent="0.4">
      <c r="C3160" s="28"/>
      <c r="D3160" s="22"/>
      <c r="K3160" s="26"/>
      <c r="L3160" s="37"/>
      <c r="M3160" s="38"/>
      <c r="N3160" s="45"/>
      <c r="O3160" s="38"/>
    </row>
    <row r="3161" spans="3:15" ht="17" x14ac:dyDescent="0.4">
      <c r="C3161" s="28"/>
      <c r="D3161" s="22"/>
      <c r="K3161" s="26"/>
      <c r="L3161" s="37"/>
      <c r="M3161" s="38"/>
      <c r="N3161" s="45"/>
      <c r="O3161" s="38"/>
    </row>
    <row r="3162" spans="3:15" ht="17" x14ac:dyDescent="0.4">
      <c r="C3162" s="28"/>
      <c r="D3162" s="22"/>
      <c r="K3162" s="26"/>
      <c r="L3162" s="37"/>
      <c r="M3162" s="38"/>
      <c r="N3162" s="45"/>
      <c r="O3162" s="38"/>
    </row>
    <row r="3163" spans="3:15" ht="17" x14ac:dyDescent="0.4">
      <c r="C3163" s="28"/>
      <c r="D3163" s="22"/>
      <c r="K3163" s="26"/>
      <c r="L3163" s="37"/>
      <c r="M3163" s="38"/>
      <c r="N3163" s="45"/>
      <c r="O3163" s="38"/>
    </row>
    <row r="3164" spans="3:15" ht="17" x14ac:dyDescent="0.4">
      <c r="C3164" s="28"/>
      <c r="D3164" s="22"/>
      <c r="K3164" s="26"/>
      <c r="L3164" s="37"/>
      <c r="M3164" s="38"/>
      <c r="N3164" s="45"/>
      <c r="O3164" s="38"/>
    </row>
    <row r="3165" spans="3:15" ht="17" x14ac:dyDescent="0.4">
      <c r="C3165" s="28"/>
      <c r="D3165" s="22"/>
      <c r="K3165" s="26"/>
      <c r="L3165" s="37"/>
      <c r="M3165" s="38"/>
      <c r="N3165" s="45"/>
      <c r="O3165" s="38"/>
    </row>
    <row r="3166" spans="3:15" ht="17" x14ac:dyDescent="0.4">
      <c r="C3166" s="28"/>
      <c r="D3166" s="22"/>
      <c r="K3166" s="26"/>
      <c r="L3166" s="37"/>
      <c r="M3166" s="38"/>
      <c r="N3166" s="45"/>
      <c r="O3166" s="38"/>
    </row>
    <row r="3167" spans="3:15" ht="17" x14ac:dyDescent="0.4">
      <c r="C3167" s="28"/>
      <c r="D3167" s="22"/>
      <c r="K3167" s="26"/>
      <c r="L3167" s="37"/>
      <c r="M3167" s="38"/>
      <c r="N3167" s="45"/>
      <c r="O3167" s="38"/>
    </row>
    <row r="3168" spans="3:15" ht="17" x14ac:dyDescent="0.4">
      <c r="C3168" s="28"/>
      <c r="D3168" s="22"/>
      <c r="K3168" s="26"/>
      <c r="L3168" s="37"/>
      <c r="M3168" s="38"/>
      <c r="N3168" s="45"/>
      <c r="O3168" s="38"/>
    </row>
    <row r="3169" spans="3:15" ht="17" x14ac:dyDescent="0.4">
      <c r="C3169" s="28"/>
      <c r="D3169" s="22"/>
      <c r="K3169" s="26"/>
      <c r="L3169" s="37"/>
      <c r="M3169" s="38"/>
      <c r="N3169" s="45"/>
      <c r="O3169" s="38"/>
    </row>
    <row r="3170" spans="3:15" ht="17" x14ac:dyDescent="0.4">
      <c r="C3170" s="28"/>
      <c r="D3170" s="22"/>
      <c r="K3170" s="26"/>
      <c r="L3170" s="37"/>
      <c r="M3170" s="38"/>
      <c r="N3170" s="45"/>
      <c r="O3170" s="38"/>
    </row>
    <row r="3171" spans="3:15" ht="17" x14ac:dyDescent="0.4">
      <c r="C3171" s="28"/>
      <c r="D3171" s="22"/>
      <c r="K3171" s="26"/>
      <c r="L3171" s="37"/>
      <c r="M3171" s="38"/>
      <c r="N3171" s="45"/>
      <c r="O3171" s="38"/>
    </row>
    <row r="3172" spans="3:15" ht="17" x14ac:dyDescent="0.4">
      <c r="C3172" s="28"/>
      <c r="D3172" s="22"/>
      <c r="K3172" s="26"/>
      <c r="L3172" s="37"/>
      <c r="M3172" s="38"/>
      <c r="N3172" s="45"/>
      <c r="O3172" s="38"/>
    </row>
    <row r="3173" spans="3:15" ht="17" x14ac:dyDescent="0.4">
      <c r="C3173" s="28"/>
      <c r="D3173" s="22"/>
      <c r="K3173" s="26"/>
      <c r="L3173" s="37"/>
      <c r="M3173" s="38"/>
      <c r="N3173" s="45"/>
      <c r="O3173" s="38"/>
    </row>
    <row r="3174" spans="3:15" ht="17" x14ac:dyDescent="0.4">
      <c r="C3174" s="28"/>
      <c r="D3174" s="22"/>
      <c r="K3174" s="26"/>
      <c r="L3174" s="37"/>
      <c r="M3174" s="38"/>
      <c r="N3174" s="45"/>
      <c r="O3174" s="38"/>
    </row>
    <row r="3175" spans="3:15" ht="17" x14ac:dyDescent="0.4">
      <c r="C3175" s="28"/>
      <c r="D3175" s="22"/>
      <c r="K3175" s="26"/>
      <c r="L3175" s="37"/>
      <c r="M3175" s="38"/>
      <c r="N3175" s="45"/>
      <c r="O3175" s="38"/>
    </row>
    <row r="3176" spans="3:15" ht="17" x14ac:dyDescent="0.4">
      <c r="C3176" s="28"/>
      <c r="D3176" s="22"/>
      <c r="K3176" s="26"/>
      <c r="L3176" s="37"/>
      <c r="M3176" s="38"/>
      <c r="N3176" s="45"/>
      <c r="O3176" s="38"/>
    </row>
    <row r="3177" spans="3:15" ht="17" x14ac:dyDescent="0.4">
      <c r="C3177" s="28"/>
      <c r="D3177" s="22"/>
      <c r="K3177" s="26"/>
      <c r="L3177" s="37"/>
      <c r="M3177" s="38"/>
      <c r="N3177" s="45"/>
      <c r="O3177" s="38"/>
    </row>
    <row r="3178" spans="3:15" ht="17" x14ac:dyDescent="0.4">
      <c r="C3178" s="28"/>
      <c r="D3178" s="22"/>
      <c r="K3178" s="26"/>
      <c r="L3178" s="37"/>
      <c r="M3178" s="38"/>
      <c r="N3178" s="45"/>
      <c r="O3178" s="38"/>
    </row>
    <row r="3179" spans="3:15" ht="17" x14ac:dyDescent="0.4">
      <c r="C3179" s="28"/>
      <c r="D3179" s="22"/>
      <c r="K3179" s="26"/>
      <c r="L3179" s="37"/>
      <c r="M3179" s="38"/>
      <c r="N3179" s="45"/>
      <c r="O3179" s="38"/>
    </row>
    <row r="3180" spans="3:15" ht="17" x14ac:dyDescent="0.4">
      <c r="C3180" s="28"/>
      <c r="D3180" s="22"/>
      <c r="K3180" s="26"/>
      <c r="L3180" s="37"/>
      <c r="M3180" s="38"/>
      <c r="N3180" s="45"/>
      <c r="O3180" s="38"/>
    </row>
    <row r="3181" spans="3:15" ht="17" x14ac:dyDescent="0.4">
      <c r="C3181" s="28"/>
      <c r="D3181" s="22"/>
      <c r="K3181" s="26"/>
      <c r="L3181" s="37"/>
      <c r="M3181" s="38"/>
      <c r="N3181" s="45"/>
      <c r="O3181" s="38"/>
    </row>
    <row r="3182" spans="3:15" ht="17" x14ac:dyDescent="0.4">
      <c r="C3182" s="28"/>
      <c r="D3182" s="22"/>
      <c r="K3182" s="26"/>
      <c r="L3182" s="37"/>
      <c r="M3182" s="38"/>
      <c r="N3182" s="45"/>
      <c r="O3182" s="38"/>
    </row>
    <row r="3183" spans="3:15" ht="17" x14ac:dyDescent="0.4">
      <c r="C3183" s="28"/>
      <c r="D3183" s="22"/>
      <c r="K3183" s="26"/>
      <c r="L3183" s="37"/>
      <c r="M3183" s="38"/>
      <c r="N3183" s="45"/>
      <c r="O3183" s="38"/>
    </row>
    <row r="3184" spans="3:15" ht="17" x14ac:dyDescent="0.4">
      <c r="C3184" s="28"/>
      <c r="D3184" s="22"/>
      <c r="K3184" s="26"/>
      <c r="L3184" s="37"/>
      <c r="M3184" s="38"/>
      <c r="N3184" s="45"/>
      <c r="O3184" s="38"/>
    </row>
    <row r="3185" spans="3:15" ht="17" x14ac:dyDescent="0.4">
      <c r="C3185" s="28"/>
      <c r="D3185" s="22"/>
      <c r="K3185" s="26"/>
      <c r="L3185" s="37"/>
      <c r="M3185" s="38"/>
      <c r="N3185" s="45"/>
      <c r="O3185" s="38"/>
    </row>
    <row r="3186" spans="3:15" ht="17" x14ac:dyDescent="0.4">
      <c r="C3186" s="28"/>
      <c r="D3186" s="22"/>
      <c r="K3186" s="26"/>
      <c r="L3186" s="37"/>
      <c r="M3186" s="38"/>
      <c r="N3186" s="45"/>
      <c r="O3186" s="38"/>
    </row>
    <row r="3187" spans="3:15" ht="17" x14ac:dyDescent="0.4">
      <c r="C3187" s="28"/>
      <c r="D3187" s="22"/>
      <c r="K3187" s="26"/>
      <c r="L3187" s="37"/>
      <c r="M3187" s="38"/>
      <c r="N3187" s="45"/>
      <c r="O3187" s="38"/>
    </row>
    <row r="3188" spans="3:15" ht="17" x14ac:dyDescent="0.4">
      <c r="C3188" s="28"/>
      <c r="D3188" s="22"/>
      <c r="K3188" s="26"/>
      <c r="L3188" s="37"/>
      <c r="M3188" s="38"/>
      <c r="N3188" s="45"/>
      <c r="O3188" s="38"/>
    </row>
    <row r="3189" spans="3:15" ht="17" x14ac:dyDescent="0.4">
      <c r="C3189" s="28"/>
      <c r="D3189" s="22"/>
      <c r="K3189" s="26"/>
      <c r="L3189" s="37"/>
      <c r="M3189" s="38"/>
      <c r="N3189" s="45"/>
      <c r="O3189" s="38"/>
    </row>
    <row r="3190" spans="3:15" ht="17" x14ac:dyDescent="0.4">
      <c r="C3190" s="28"/>
      <c r="D3190" s="22"/>
      <c r="K3190" s="26"/>
      <c r="L3190" s="37"/>
      <c r="M3190" s="38"/>
      <c r="N3190" s="45"/>
      <c r="O3190" s="38"/>
    </row>
    <row r="3191" spans="3:15" ht="17" x14ac:dyDescent="0.4">
      <c r="C3191" s="28"/>
      <c r="D3191" s="22"/>
      <c r="K3191" s="26"/>
      <c r="L3191" s="37"/>
      <c r="M3191" s="38"/>
      <c r="N3191" s="45"/>
      <c r="O3191" s="38"/>
    </row>
    <row r="3192" spans="3:15" ht="17" x14ac:dyDescent="0.4">
      <c r="C3192" s="28"/>
      <c r="D3192" s="22"/>
      <c r="K3192" s="26"/>
      <c r="L3192" s="37"/>
      <c r="M3192" s="38"/>
      <c r="N3192" s="45"/>
      <c r="O3192" s="38"/>
    </row>
    <row r="3193" spans="3:15" ht="17" x14ac:dyDescent="0.4">
      <c r="C3193" s="28"/>
      <c r="D3193" s="22"/>
      <c r="K3193" s="26"/>
      <c r="L3193" s="37"/>
      <c r="M3193" s="38"/>
      <c r="N3193" s="45"/>
      <c r="O3193" s="38"/>
    </row>
    <row r="3194" spans="3:15" ht="17" x14ac:dyDescent="0.4">
      <c r="C3194" s="28"/>
      <c r="D3194" s="22"/>
      <c r="K3194" s="26"/>
      <c r="L3194" s="37"/>
      <c r="M3194" s="38"/>
      <c r="N3194" s="45"/>
      <c r="O3194" s="38"/>
    </row>
    <row r="3195" spans="3:15" ht="17" x14ac:dyDescent="0.4">
      <c r="C3195" s="28"/>
      <c r="D3195" s="22"/>
      <c r="K3195" s="26"/>
      <c r="L3195" s="37"/>
      <c r="M3195" s="38"/>
      <c r="N3195" s="45"/>
      <c r="O3195" s="38"/>
    </row>
    <row r="3196" spans="3:15" ht="17" x14ac:dyDescent="0.4">
      <c r="C3196" s="28"/>
      <c r="D3196" s="22"/>
      <c r="K3196" s="26"/>
      <c r="L3196" s="37"/>
      <c r="M3196" s="38"/>
      <c r="N3196" s="45"/>
      <c r="O3196" s="38"/>
    </row>
    <row r="3197" spans="3:15" ht="17" x14ac:dyDescent="0.4">
      <c r="C3197" s="28"/>
      <c r="D3197" s="22"/>
      <c r="K3197" s="26"/>
      <c r="L3197" s="37"/>
      <c r="M3197" s="38"/>
      <c r="N3197" s="45"/>
      <c r="O3197" s="38"/>
    </row>
    <row r="3198" spans="3:15" ht="17" x14ac:dyDescent="0.4">
      <c r="C3198" s="28"/>
      <c r="D3198" s="22"/>
      <c r="K3198" s="26"/>
      <c r="L3198" s="37"/>
      <c r="M3198" s="38"/>
      <c r="N3198" s="45"/>
      <c r="O3198" s="38"/>
    </row>
    <row r="3199" spans="3:15" ht="17" x14ac:dyDescent="0.4">
      <c r="C3199" s="28"/>
      <c r="D3199" s="22"/>
      <c r="K3199" s="26"/>
      <c r="L3199" s="37"/>
      <c r="M3199" s="38"/>
      <c r="N3199" s="45"/>
      <c r="O3199" s="38"/>
    </row>
    <row r="3200" spans="3:15" ht="17" x14ac:dyDescent="0.4">
      <c r="C3200" s="28"/>
      <c r="D3200" s="22"/>
      <c r="K3200" s="26"/>
      <c r="L3200" s="37"/>
      <c r="M3200" s="38"/>
      <c r="N3200" s="45"/>
      <c r="O3200" s="38"/>
    </row>
    <row r="3201" spans="3:15" ht="17" x14ac:dyDescent="0.4">
      <c r="C3201" s="28"/>
      <c r="D3201" s="22"/>
      <c r="K3201" s="26"/>
      <c r="L3201" s="37"/>
      <c r="M3201" s="38"/>
      <c r="N3201" s="45"/>
      <c r="O3201" s="38"/>
    </row>
    <row r="3202" spans="3:15" ht="17" x14ac:dyDescent="0.4">
      <c r="C3202" s="28"/>
      <c r="D3202" s="22"/>
      <c r="K3202" s="26"/>
      <c r="L3202" s="37"/>
      <c r="M3202" s="38"/>
      <c r="N3202" s="45"/>
      <c r="O3202" s="38"/>
    </row>
    <row r="3203" spans="3:15" ht="17" x14ac:dyDescent="0.4">
      <c r="C3203" s="28"/>
      <c r="D3203" s="22"/>
      <c r="K3203" s="26"/>
      <c r="L3203" s="37"/>
      <c r="M3203" s="38"/>
      <c r="N3203" s="45"/>
      <c r="O3203" s="38"/>
    </row>
    <row r="3204" spans="3:15" ht="17" x14ac:dyDescent="0.4">
      <c r="C3204" s="28"/>
      <c r="D3204" s="22"/>
      <c r="K3204" s="26"/>
      <c r="L3204" s="37"/>
      <c r="M3204" s="38"/>
      <c r="N3204" s="45"/>
      <c r="O3204" s="38"/>
    </row>
    <row r="3205" spans="3:15" ht="17" x14ac:dyDescent="0.4">
      <c r="C3205" s="28"/>
      <c r="D3205" s="22"/>
      <c r="K3205" s="26"/>
      <c r="L3205" s="37"/>
      <c r="M3205" s="38"/>
      <c r="N3205" s="45"/>
      <c r="O3205" s="38"/>
    </row>
    <row r="3206" spans="3:15" ht="17" x14ac:dyDescent="0.4">
      <c r="C3206" s="28"/>
      <c r="D3206" s="22"/>
      <c r="K3206" s="26"/>
      <c r="L3206" s="37"/>
      <c r="M3206" s="38"/>
      <c r="N3206" s="45"/>
      <c r="O3206" s="38"/>
    </row>
    <row r="3207" spans="3:15" ht="17" x14ac:dyDescent="0.4">
      <c r="C3207" s="28"/>
      <c r="D3207" s="22"/>
      <c r="K3207" s="26"/>
      <c r="L3207" s="37"/>
      <c r="M3207" s="38"/>
      <c r="N3207" s="45"/>
      <c r="O3207" s="38"/>
    </row>
    <row r="3208" spans="3:15" ht="17" x14ac:dyDescent="0.4">
      <c r="C3208" s="28"/>
      <c r="D3208" s="22"/>
      <c r="K3208" s="26"/>
      <c r="L3208" s="37"/>
      <c r="M3208" s="38"/>
      <c r="N3208" s="45"/>
      <c r="O3208" s="38"/>
    </row>
    <row r="3209" spans="3:15" ht="17" x14ac:dyDescent="0.4">
      <c r="C3209" s="28"/>
      <c r="D3209" s="22"/>
      <c r="K3209" s="26"/>
      <c r="L3209" s="37"/>
      <c r="M3209" s="38"/>
      <c r="N3209" s="45"/>
      <c r="O3209" s="38"/>
    </row>
    <row r="3210" spans="3:15" ht="17" x14ac:dyDescent="0.4">
      <c r="C3210" s="28"/>
      <c r="D3210" s="22"/>
      <c r="K3210" s="26"/>
      <c r="L3210" s="37"/>
      <c r="M3210" s="38"/>
      <c r="N3210" s="45"/>
      <c r="O3210" s="38"/>
    </row>
    <row r="3211" spans="3:15" ht="17" x14ac:dyDescent="0.4">
      <c r="C3211" s="28"/>
      <c r="D3211" s="22"/>
      <c r="K3211" s="26"/>
      <c r="L3211" s="37"/>
      <c r="M3211" s="38"/>
      <c r="N3211" s="45"/>
      <c r="O3211" s="38"/>
    </row>
    <row r="3212" spans="3:15" ht="17" x14ac:dyDescent="0.4">
      <c r="C3212" s="28"/>
      <c r="D3212" s="22"/>
      <c r="K3212" s="26"/>
      <c r="L3212" s="37"/>
      <c r="M3212" s="38"/>
      <c r="N3212" s="45"/>
      <c r="O3212" s="38"/>
    </row>
    <row r="3213" spans="3:15" ht="17" x14ac:dyDescent="0.4">
      <c r="C3213" s="28"/>
      <c r="D3213" s="22"/>
      <c r="K3213" s="26"/>
      <c r="L3213" s="37"/>
      <c r="M3213" s="38"/>
      <c r="N3213" s="45"/>
      <c r="O3213" s="38"/>
    </row>
    <row r="3214" spans="3:15" ht="17" x14ac:dyDescent="0.4">
      <c r="C3214" s="28"/>
      <c r="D3214" s="22"/>
      <c r="K3214" s="26"/>
      <c r="L3214" s="37"/>
      <c r="M3214" s="38"/>
      <c r="N3214" s="45"/>
      <c r="O3214" s="38"/>
    </row>
    <row r="3215" spans="3:15" ht="17" x14ac:dyDescent="0.4">
      <c r="C3215" s="28"/>
      <c r="D3215" s="22"/>
      <c r="K3215" s="26"/>
      <c r="L3215" s="37"/>
      <c r="M3215" s="38"/>
      <c r="N3215" s="45"/>
      <c r="O3215" s="38"/>
    </row>
    <row r="3216" spans="3:15" ht="17" x14ac:dyDescent="0.4">
      <c r="C3216" s="28"/>
      <c r="D3216" s="22"/>
      <c r="K3216" s="26"/>
      <c r="L3216" s="37"/>
      <c r="M3216" s="38"/>
      <c r="N3216" s="45"/>
      <c r="O3216" s="38"/>
    </row>
    <row r="3217" spans="3:15" ht="17" x14ac:dyDescent="0.4">
      <c r="C3217" s="28"/>
      <c r="D3217" s="22"/>
      <c r="K3217" s="26"/>
      <c r="L3217" s="37"/>
      <c r="M3217" s="38"/>
      <c r="N3217" s="45"/>
      <c r="O3217" s="38"/>
    </row>
    <row r="3218" spans="3:15" ht="17" x14ac:dyDescent="0.4">
      <c r="C3218" s="28"/>
      <c r="D3218" s="22"/>
      <c r="K3218" s="26"/>
      <c r="L3218" s="37"/>
      <c r="M3218" s="38"/>
      <c r="N3218" s="45"/>
      <c r="O3218" s="38"/>
    </row>
    <row r="3219" spans="3:15" ht="17" x14ac:dyDescent="0.4">
      <c r="C3219" s="28"/>
      <c r="D3219" s="22"/>
      <c r="K3219" s="26"/>
      <c r="L3219" s="37"/>
      <c r="M3219" s="38"/>
      <c r="N3219" s="45"/>
      <c r="O3219" s="38"/>
    </row>
    <row r="3220" spans="3:15" ht="17" x14ac:dyDescent="0.4">
      <c r="C3220" s="28"/>
      <c r="D3220" s="22"/>
      <c r="K3220" s="26"/>
      <c r="L3220" s="37"/>
      <c r="M3220" s="38"/>
      <c r="N3220" s="45"/>
      <c r="O3220" s="38"/>
    </row>
    <row r="3221" spans="3:15" ht="17" x14ac:dyDescent="0.4">
      <c r="C3221" s="28"/>
      <c r="D3221" s="22"/>
      <c r="K3221" s="26"/>
      <c r="L3221" s="37"/>
      <c r="M3221" s="38"/>
      <c r="N3221" s="45"/>
      <c r="O3221" s="38"/>
    </row>
    <row r="3222" spans="3:15" ht="17" x14ac:dyDescent="0.4">
      <c r="C3222" s="28"/>
      <c r="D3222" s="22"/>
      <c r="K3222" s="26"/>
      <c r="L3222" s="37"/>
      <c r="M3222" s="38"/>
      <c r="N3222" s="45"/>
      <c r="O3222" s="38"/>
    </row>
    <row r="3223" spans="3:15" ht="17" x14ac:dyDescent="0.4">
      <c r="C3223" s="28"/>
      <c r="D3223" s="22"/>
      <c r="K3223" s="26"/>
      <c r="L3223" s="37"/>
      <c r="M3223" s="38"/>
      <c r="N3223" s="45"/>
      <c r="O3223" s="38"/>
    </row>
    <row r="3224" spans="3:15" ht="17" x14ac:dyDescent="0.4">
      <c r="C3224" s="28"/>
      <c r="D3224" s="22"/>
      <c r="K3224" s="26"/>
      <c r="L3224" s="37"/>
      <c r="M3224" s="38"/>
      <c r="N3224" s="45"/>
      <c r="O3224" s="38"/>
    </row>
    <row r="3225" spans="3:15" ht="17" x14ac:dyDescent="0.4">
      <c r="C3225" s="28"/>
      <c r="D3225" s="22"/>
      <c r="K3225" s="26"/>
      <c r="L3225" s="37"/>
      <c r="M3225" s="38"/>
      <c r="N3225" s="45"/>
      <c r="O3225" s="38"/>
    </row>
    <row r="3226" spans="3:15" ht="17" x14ac:dyDescent="0.4">
      <c r="C3226" s="28"/>
      <c r="D3226" s="22"/>
      <c r="K3226" s="26"/>
      <c r="L3226" s="37"/>
      <c r="M3226" s="38"/>
      <c r="N3226" s="45"/>
      <c r="O3226" s="38"/>
    </row>
    <row r="3227" spans="3:15" ht="17" x14ac:dyDescent="0.4">
      <c r="C3227" s="28"/>
      <c r="D3227" s="22"/>
      <c r="K3227" s="26"/>
      <c r="L3227" s="37"/>
      <c r="M3227" s="38"/>
      <c r="N3227" s="45"/>
      <c r="O3227" s="38"/>
    </row>
    <row r="3228" spans="3:15" ht="17" x14ac:dyDescent="0.4">
      <c r="C3228" s="28"/>
      <c r="D3228" s="22"/>
      <c r="K3228" s="26"/>
      <c r="L3228" s="37"/>
      <c r="M3228" s="38"/>
      <c r="N3228" s="45"/>
      <c r="O3228" s="38"/>
    </row>
    <row r="3229" spans="3:15" ht="17" x14ac:dyDescent="0.4">
      <c r="C3229" s="28"/>
      <c r="D3229" s="22"/>
      <c r="K3229" s="26"/>
      <c r="L3229" s="37"/>
      <c r="M3229" s="38"/>
      <c r="N3229" s="45"/>
      <c r="O3229" s="38"/>
    </row>
    <row r="3230" spans="3:15" ht="17" x14ac:dyDescent="0.4">
      <c r="C3230" s="28"/>
      <c r="D3230" s="22"/>
      <c r="K3230" s="26"/>
      <c r="L3230" s="37"/>
      <c r="M3230" s="38"/>
      <c r="N3230" s="45"/>
      <c r="O3230" s="38"/>
    </row>
    <row r="3231" spans="3:15" ht="17" x14ac:dyDescent="0.4">
      <c r="C3231" s="28"/>
      <c r="D3231" s="22"/>
      <c r="K3231" s="26"/>
      <c r="L3231" s="37"/>
      <c r="M3231" s="38"/>
      <c r="N3231" s="45"/>
      <c r="O3231" s="38"/>
    </row>
    <row r="3232" spans="3:15" ht="17" x14ac:dyDescent="0.4">
      <c r="C3232" s="28"/>
      <c r="D3232" s="22"/>
      <c r="K3232" s="26"/>
      <c r="L3232" s="37"/>
      <c r="M3232" s="38"/>
      <c r="N3232" s="45"/>
      <c r="O3232" s="38"/>
    </row>
    <row r="3233" spans="3:15" ht="17" x14ac:dyDescent="0.4">
      <c r="C3233" s="28"/>
      <c r="D3233" s="22"/>
      <c r="K3233" s="26"/>
      <c r="L3233" s="37"/>
      <c r="M3233" s="38"/>
      <c r="N3233" s="45"/>
      <c r="O3233" s="38"/>
    </row>
    <row r="3234" spans="3:15" ht="17" x14ac:dyDescent="0.4">
      <c r="C3234" s="28"/>
      <c r="D3234" s="22"/>
      <c r="K3234" s="26"/>
      <c r="L3234" s="37"/>
      <c r="M3234" s="38"/>
      <c r="N3234" s="45"/>
      <c r="O3234" s="38"/>
    </row>
    <row r="3235" spans="3:15" ht="17" x14ac:dyDescent="0.4">
      <c r="C3235" s="28"/>
      <c r="D3235" s="22"/>
      <c r="K3235" s="26"/>
      <c r="L3235" s="37"/>
      <c r="M3235" s="38"/>
      <c r="N3235" s="45"/>
      <c r="O3235" s="38"/>
    </row>
    <row r="3236" spans="3:15" ht="17" x14ac:dyDescent="0.4">
      <c r="C3236" s="28"/>
      <c r="D3236" s="22"/>
      <c r="K3236" s="26"/>
      <c r="L3236" s="37"/>
      <c r="M3236" s="38"/>
      <c r="N3236" s="45"/>
      <c r="O3236" s="38"/>
    </row>
    <row r="3237" spans="3:15" ht="17" x14ac:dyDescent="0.4">
      <c r="C3237" s="28"/>
      <c r="D3237" s="22"/>
      <c r="K3237" s="26"/>
      <c r="L3237" s="37"/>
      <c r="M3237" s="38"/>
      <c r="N3237" s="45"/>
      <c r="O3237" s="38"/>
    </row>
    <row r="3238" spans="3:15" ht="17" x14ac:dyDescent="0.4">
      <c r="C3238" s="28"/>
      <c r="D3238" s="22"/>
      <c r="K3238" s="26"/>
      <c r="L3238" s="37"/>
      <c r="M3238" s="38"/>
      <c r="N3238" s="45"/>
      <c r="O3238" s="38"/>
    </row>
    <row r="3239" spans="3:15" ht="17" x14ac:dyDescent="0.4">
      <c r="C3239" s="28"/>
      <c r="D3239" s="22"/>
      <c r="K3239" s="26"/>
      <c r="L3239" s="37"/>
      <c r="M3239" s="38"/>
      <c r="N3239" s="45"/>
      <c r="O3239" s="38"/>
    </row>
    <row r="3240" spans="3:15" ht="17" x14ac:dyDescent="0.4">
      <c r="C3240" s="28"/>
      <c r="D3240" s="22"/>
      <c r="K3240" s="26"/>
      <c r="L3240" s="37"/>
      <c r="M3240" s="38"/>
      <c r="N3240" s="45"/>
      <c r="O3240" s="38"/>
    </row>
    <row r="3241" spans="3:15" ht="17" x14ac:dyDescent="0.4">
      <c r="C3241" s="28"/>
      <c r="D3241" s="22"/>
      <c r="K3241" s="26"/>
      <c r="L3241" s="37"/>
      <c r="M3241" s="38"/>
      <c r="N3241" s="45"/>
      <c r="O3241" s="38"/>
    </row>
    <row r="3242" spans="3:15" ht="17" x14ac:dyDescent="0.4">
      <c r="C3242" s="28"/>
      <c r="D3242" s="22"/>
      <c r="K3242" s="26"/>
      <c r="L3242" s="37"/>
      <c r="M3242" s="38"/>
      <c r="N3242" s="45"/>
      <c r="O3242" s="38"/>
    </row>
    <row r="3243" spans="3:15" ht="17" x14ac:dyDescent="0.4">
      <c r="C3243" s="28"/>
      <c r="D3243" s="22"/>
      <c r="K3243" s="26"/>
      <c r="L3243" s="37"/>
      <c r="M3243" s="38"/>
      <c r="N3243" s="45"/>
      <c r="O3243" s="38"/>
    </row>
    <row r="3244" spans="3:15" ht="17" x14ac:dyDescent="0.4">
      <c r="C3244" s="28"/>
      <c r="D3244" s="22"/>
      <c r="K3244" s="26"/>
      <c r="L3244" s="37"/>
      <c r="M3244" s="38"/>
      <c r="N3244" s="45"/>
      <c r="O3244" s="38"/>
    </row>
    <row r="3245" spans="3:15" ht="17" x14ac:dyDescent="0.4">
      <c r="C3245" s="28"/>
      <c r="D3245" s="22"/>
      <c r="K3245" s="26"/>
      <c r="L3245" s="37"/>
      <c r="M3245" s="38"/>
      <c r="N3245" s="45"/>
      <c r="O3245" s="38"/>
    </row>
    <row r="3246" spans="3:15" ht="17" x14ac:dyDescent="0.4">
      <c r="C3246" s="28"/>
      <c r="D3246" s="22"/>
      <c r="K3246" s="26"/>
      <c r="L3246" s="37"/>
      <c r="M3246" s="38"/>
      <c r="N3246" s="45"/>
      <c r="O3246" s="38"/>
    </row>
    <row r="3247" spans="3:15" ht="17" x14ac:dyDescent="0.4">
      <c r="C3247" s="28"/>
      <c r="D3247" s="22"/>
      <c r="K3247" s="26"/>
      <c r="L3247" s="37"/>
      <c r="M3247" s="38"/>
      <c r="N3247" s="45"/>
      <c r="O3247" s="38"/>
    </row>
    <row r="3248" spans="3:15" ht="17" x14ac:dyDescent="0.4">
      <c r="C3248" s="28"/>
      <c r="D3248" s="22"/>
      <c r="K3248" s="26"/>
      <c r="L3248" s="37"/>
      <c r="M3248" s="38"/>
      <c r="N3248" s="45"/>
      <c r="O3248" s="38"/>
    </row>
    <row r="3249" spans="3:15" ht="17" x14ac:dyDescent="0.4">
      <c r="C3249" s="28"/>
      <c r="D3249" s="22"/>
      <c r="K3249" s="26"/>
      <c r="L3249" s="37"/>
      <c r="M3249" s="38"/>
      <c r="N3249" s="45"/>
      <c r="O3249" s="38"/>
    </row>
    <row r="3250" spans="3:15" ht="17" x14ac:dyDescent="0.4">
      <c r="C3250" s="28"/>
      <c r="D3250" s="22"/>
      <c r="K3250" s="26"/>
      <c r="L3250" s="37"/>
      <c r="M3250" s="38"/>
      <c r="N3250" s="45"/>
      <c r="O3250" s="38"/>
    </row>
    <row r="3251" spans="3:15" ht="17" x14ac:dyDescent="0.4">
      <c r="C3251" s="28"/>
      <c r="D3251" s="22"/>
      <c r="K3251" s="26"/>
      <c r="L3251" s="37"/>
      <c r="M3251" s="38"/>
      <c r="N3251" s="45"/>
      <c r="O3251" s="38"/>
    </row>
    <row r="3252" spans="3:15" ht="17" x14ac:dyDescent="0.4">
      <c r="C3252" s="28"/>
      <c r="D3252" s="22"/>
      <c r="K3252" s="26"/>
      <c r="L3252" s="37"/>
      <c r="M3252" s="38"/>
      <c r="N3252" s="45"/>
      <c r="O3252" s="38"/>
    </row>
    <row r="3253" spans="3:15" ht="17" x14ac:dyDescent="0.4">
      <c r="C3253" s="28"/>
      <c r="D3253" s="22"/>
      <c r="K3253" s="26"/>
      <c r="L3253" s="37"/>
      <c r="M3253" s="38"/>
      <c r="N3253" s="45"/>
      <c r="O3253" s="38"/>
    </row>
    <row r="3254" spans="3:15" ht="17" x14ac:dyDescent="0.4">
      <c r="C3254" s="28"/>
      <c r="D3254" s="22"/>
      <c r="K3254" s="26"/>
      <c r="L3254" s="37"/>
      <c r="M3254" s="38"/>
      <c r="N3254" s="45"/>
      <c r="O3254" s="38"/>
    </row>
    <row r="3255" spans="3:15" ht="17" x14ac:dyDescent="0.4">
      <c r="C3255" s="28"/>
      <c r="D3255" s="22"/>
      <c r="K3255" s="26"/>
      <c r="L3255" s="37"/>
      <c r="M3255" s="38"/>
      <c r="N3255" s="45"/>
      <c r="O3255" s="38"/>
    </row>
    <row r="3256" spans="3:15" ht="17" x14ac:dyDescent="0.4">
      <c r="C3256" s="28"/>
      <c r="D3256" s="22"/>
      <c r="K3256" s="26"/>
      <c r="L3256" s="37"/>
      <c r="M3256" s="38"/>
      <c r="N3256" s="45"/>
      <c r="O3256" s="38"/>
    </row>
    <row r="3257" spans="3:15" ht="17" x14ac:dyDescent="0.4">
      <c r="C3257" s="28"/>
      <c r="D3257" s="22"/>
      <c r="K3257" s="26"/>
      <c r="L3257" s="37"/>
      <c r="M3257" s="38"/>
      <c r="N3257" s="45"/>
      <c r="O3257" s="38"/>
    </row>
    <row r="3258" spans="3:15" ht="17" x14ac:dyDescent="0.4">
      <c r="C3258" s="28"/>
      <c r="D3258" s="22"/>
      <c r="K3258" s="26"/>
      <c r="L3258" s="37"/>
      <c r="M3258" s="38"/>
      <c r="N3258" s="45"/>
      <c r="O3258" s="38"/>
    </row>
    <row r="3259" spans="3:15" ht="17" x14ac:dyDescent="0.4">
      <c r="C3259" s="28"/>
      <c r="D3259" s="22"/>
      <c r="K3259" s="26"/>
      <c r="L3259" s="37"/>
      <c r="M3259" s="38"/>
      <c r="N3259" s="45"/>
      <c r="O3259" s="38"/>
    </row>
    <row r="3260" spans="3:15" ht="17" x14ac:dyDescent="0.4">
      <c r="C3260" s="28"/>
      <c r="D3260" s="22"/>
      <c r="K3260" s="26"/>
      <c r="L3260" s="37"/>
      <c r="M3260" s="38"/>
      <c r="N3260" s="45"/>
      <c r="O3260" s="38"/>
    </row>
    <row r="3261" spans="3:15" ht="17" x14ac:dyDescent="0.4">
      <c r="C3261" s="28"/>
      <c r="D3261" s="22"/>
      <c r="K3261" s="26"/>
      <c r="L3261" s="37"/>
      <c r="M3261" s="38"/>
      <c r="N3261" s="45"/>
      <c r="O3261" s="38"/>
    </row>
    <row r="3262" spans="3:15" ht="17" x14ac:dyDescent="0.4">
      <c r="C3262" s="28"/>
      <c r="D3262" s="22"/>
      <c r="K3262" s="26"/>
      <c r="L3262" s="37"/>
      <c r="M3262" s="38"/>
      <c r="N3262" s="45"/>
      <c r="O3262" s="38"/>
    </row>
    <row r="3263" spans="3:15" ht="17" x14ac:dyDescent="0.4">
      <c r="C3263" s="28"/>
      <c r="D3263" s="22"/>
      <c r="K3263" s="26"/>
      <c r="L3263" s="37"/>
      <c r="M3263" s="38"/>
      <c r="N3263" s="45"/>
      <c r="O3263" s="38"/>
    </row>
    <row r="3264" spans="3:15" ht="17" x14ac:dyDescent="0.4">
      <c r="C3264" s="28"/>
      <c r="D3264" s="22"/>
      <c r="K3264" s="26"/>
      <c r="L3264" s="37"/>
      <c r="M3264" s="38"/>
      <c r="N3264" s="45"/>
      <c r="O3264" s="38"/>
    </row>
    <row r="3265" spans="3:15" ht="17" x14ac:dyDescent="0.4">
      <c r="C3265" s="28"/>
      <c r="D3265" s="22"/>
      <c r="K3265" s="26"/>
      <c r="L3265" s="37"/>
      <c r="M3265" s="38"/>
      <c r="N3265" s="45"/>
      <c r="O3265" s="38"/>
    </row>
    <row r="3266" spans="3:15" ht="17" x14ac:dyDescent="0.4">
      <c r="C3266" s="28"/>
      <c r="D3266" s="22"/>
      <c r="K3266" s="26"/>
      <c r="L3266" s="37"/>
      <c r="M3266" s="38"/>
      <c r="N3266" s="45"/>
      <c r="O3266" s="38"/>
    </row>
    <row r="3267" spans="3:15" ht="17" x14ac:dyDescent="0.4">
      <c r="C3267" s="28"/>
      <c r="D3267" s="22"/>
      <c r="K3267" s="26"/>
      <c r="L3267" s="37"/>
      <c r="M3267" s="38"/>
      <c r="N3267" s="45"/>
      <c r="O3267" s="38"/>
    </row>
    <row r="3268" spans="3:15" ht="17" x14ac:dyDescent="0.4">
      <c r="C3268" s="28"/>
      <c r="D3268" s="22"/>
      <c r="K3268" s="26"/>
      <c r="L3268" s="37"/>
      <c r="M3268" s="38"/>
      <c r="N3268" s="45"/>
      <c r="O3268" s="38"/>
    </row>
    <row r="3269" spans="3:15" ht="17" x14ac:dyDescent="0.4">
      <c r="C3269" s="28"/>
      <c r="D3269" s="22"/>
      <c r="K3269" s="26"/>
      <c r="L3269" s="37"/>
      <c r="M3269" s="38"/>
      <c r="N3269" s="45"/>
      <c r="O3269" s="38"/>
    </row>
    <row r="3270" spans="3:15" ht="17" x14ac:dyDescent="0.4">
      <c r="C3270" s="28"/>
      <c r="D3270" s="22"/>
      <c r="K3270" s="26"/>
      <c r="L3270" s="37"/>
      <c r="M3270" s="38"/>
      <c r="N3270" s="45"/>
      <c r="O3270" s="38"/>
    </row>
    <row r="3271" spans="3:15" ht="17" x14ac:dyDescent="0.4">
      <c r="C3271" s="28"/>
      <c r="D3271" s="22"/>
      <c r="K3271" s="26"/>
      <c r="L3271" s="37"/>
      <c r="M3271" s="38"/>
      <c r="N3271" s="45"/>
      <c r="O3271" s="38"/>
    </row>
    <row r="3272" spans="3:15" ht="17" x14ac:dyDescent="0.4">
      <c r="C3272" s="28"/>
      <c r="D3272" s="22"/>
      <c r="K3272" s="26"/>
      <c r="L3272" s="37"/>
      <c r="M3272" s="38"/>
      <c r="N3272" s="45"/>
      <c r="O3272" s="38"/>
    </row>
    <row r="3273" spans="3:15" ht="17" x14ac:dyDescent="0.4">
      <c r="C3273" s="28"/>
      <c r="D3273" s="22"/>
      <c r="K3273" s="26"/>
      <c r="L3273" s="37"/>
      <c r="M3273" s="38"/>
      <c r="N3273" s="45"/>
      <c r="O3273" s="38"/>
    </row>
    <row r="3274" spans="3:15" ht="17" x14ac:dyDescent="0.4">
      <c r="C3274" s="28"/>
      <c r="D3274" s="22"/>
      <c r="K3274" s="26"/>
      <c r="L3274" s="37"/>
      <c r="M3274" s="38"/>
      <c r="N3274" s="45"/>
      <c r="O3274" s="38"/>
    </row>
    <row r="3275" spans="3:15" ht="17" x14ac:dyDescent="0.4">
      <c r="C3275" s="28"/>
      <c r="D3275" s="22"/>
      <c r="K3275" s="26"/>
      <c r="L3275" s="37"/>
      <c r="M3275" s="38"/>
      <c r="N3275" s="45"/>
      <c r="O3275" s="38"/>
    </row>
    <row r="3276" spans="3:15" ht="17" x14ac:dyDescent="0.4">
      <c r="C3276" s="28"/>
      <c r="D3276" s="22"/>
      <c r="K3276" s="26"/>
      <c r="L3276" s="37"/>
      <c r="M3276" s="38"/>
      <c r="N3276" s="45"/>
      <c r="O3276" s="38"/>
    </row>
    <row r="3277" spans="3:15" ht="17" x14ac:dyDescent="0.4">
      <c r="C3277" s="28"/>
      <c r="D3277" s="22"/>
      <c r="K3277" s="26"/>
      <c r="L3277" s="37"/>
      <c r="M3277" s="38"/>
      <c r="N3277" s="45"/>
      <c r="O3277" s="38"/>
    </row>
    <row r="3278" spans="3:15" ht="17" x14ac:dyDescent="0.4">
      <c r="C3278" s="28"/>
      <c r="D3278" s="22"/>
      <c r="K3278" s="26"/>
      <c r="L3278" s="37"/>
      <c r="M3278" s="38"/>
      <c r="N3278" s="45"/>
      <c r="O3278" s="38"/>
    </row>
    <row r="3279" spans="3:15" ht="17" x14ac:dyDescent="0.4">
      <c r="C3279" s="28"/>
      <c r="D3279" s="22"/>
      <c r="K3279" s="26"/>
      <c r="L3279" s="37"/>
      <c r="M3279" s="38"/>
      <c r="N3279" s="45"/>
      <c r="O3279" s="38"/>
    </row>
    <row r="3280" spans="3:15" ht="17" x14ac:dyDescent="0.4">
      <c r="C3280" s="28"/>
      <c r="D3280" s="22"/>
      <c r="K3280" s="26"/>
      <c r="L3280" s="37"/>
      <c r="M3280" s="38"/>
      <c r="N3280" s="45"/>
      <c r="O3280" s="38"/>
    </row>
    <row r="3281" spans="3:15" ht="17" x14ac:dyDescent="0.4">
      <c r="C3281" s="28"/>
      <c r="D3281" s="22"/>
      <c r="K3281" s="26"/>
      <c r="L3281" s="37"/>
      <c r="M3281" s="38"/>
      <c r="N3281" s="45"/>
      <c r="O3281" s="38"/>
    </row>
    <row r="3282" spans="3:15" ht="17" x14ac:dyDescent="0.4">
      <c r="C3282" s="28"/>
      <c r="D3282" s="22"/>
      <c r="K3282" s="26"/>
      <c r="L3282" s="37"/>
      <c r="M3282" s="38"/>
      <c r="N3282" s="45"/>
      <c r="O3282" s="38"/>
    </row>
    <row r="3283" spans="3:15" ht="17" x14ac:dyDescent="0.4">
      <c r="C3283" s="28"/>
      <c r="D3283" s="22"/>
      <c r="K3283" s="26"/>
      <c r="L3283" s="37"/>
      <c r="M3283" s="38"/>
      <c r="N3283" s="45"/>
      <c r="O3283" s="38"/>
    </row>
    <row r="3284" spans="3:15" ht="17" x14ac:dyDescent="0.4">
      <c r="C3284" s="28"/>
      <c r="D3284" s="22"/>
      <c r="K3284" s="26"/>
      <c r="L3284" s="37"/>
      <c r="M3284" s="38"/>
      <c r="N3284" s="45"/>
      <c r="O3284" s="38"/>
    </row>
    <row r="3285" spans="3:15" ht="17" x14ac:dyDescent="0.4">
      <c r="C3285" s="28"/>
      <c r="D3285" s="22"/>
      <c r="K3285" s="26"/>
      <c r="L3285" s="37"/>
      <c r="M3285" s="38"/>
      <c r="N3285" s="45"/>
      <c r="O3285" s="38"/>
    </row>
    <row r="3286" spans="3:15" ht="17" x14ac:dyDescent="0.4">
      <c r="C3286" s="28"/>
      <c r="D3286" s="22"/>
      <c r="K3286" s="26"/>
      <c r="L3286" s="37"/>
      <c r="M3286" s="38"/>
      <c r="N3286" s="45"/>
      <c r="O3286" s="38"/>
    </row>
    <row r="3287" spans="3:15" ht="17" x14ac:dyDescent="0.4">
      <c r="C3287" s="28"/>
      <c r="D3287" s="22"/>
      <c r="K3287" s="26"/>
      <c r="L3287" s="37"/>
      <c r="M3287" s="38"/>
      <c r="N3287" s="45"/>
      <c r="O3287" s="38"/>
    </row>
    <row r="3288" spans="3:15" ht="17" x14ac:dyDescent="0.4">
      <c r="C3288" s="28"/>
      <c r="D3288" s="22"/>
      <c r="K3288" s="26"/>
      <c r="L3288" s="37"/>
      <c r="M3288" s="38"/>
      <c r="N3288" s="45"/>
      <c r="O3288" s="38"/>
    </row>
    <row r="3289" spans="3:15" ht="17" x14ac:dyDescent="0.4">
      <c r="C3289" s="28"/>
      <c r="D3289" s="24"/>
      <c r="K3289" s="26"/>
      <c r="L3289" s="37"/>
      <c r="M3289" s="38"/>
      <c r="N3289" s="45"/>
      <c r="O3289" s="38"/>
    </row>
    <row r="3290" spans="3:15" ht="17" x14ac:dyDescent="0.4">
      <c r="C3290" s="28"/>
      <c r="D3290" s="24"/>
      <c r="K3290" s="26"/>
      <c r="L3290" s="37"/>
      <c r="M3290" s="38"/>
      <c r="N3290" s="45"/>
      <c r="O3290" s="38"/>
    </row>
    <row r="3291" spans="3:15" ht="17" x14ac:dyDescent="0.4">
      <c r="C3291" s="28"/>
      <c r="D3291" s="24"/>
      <c r="K3291" s="26"/>
      <c r="L3291" s="37"/>
      <c r="M3291" s="38"/>
      <c r="N3291" s="45"/>
      <c r="O3291" s="38"/>
    </row>
    <row r="3292" spans="3:15" ht="17" x14ac:dyDescent="0.4">
      <c r="C3292" s="28"/>
      <c r="D3292" s="24"/>
      <c r="K3292" s="26"/>
      <c r="L3292" s="37"/>
      <c r="M3292" s="38"/>
      <c r="N3292" s="45"/>
      <c r="O3292" s="38"/>
    </row>
    <row r="3293" spans="3:15" ht="17" x14ac:dyDescent="0.4">
      <c r="C3293" s="28"/>
      <c r="D3293" s="24"/>
      <c r="K3293" s="26"/>
      <c r="L3293" s="37"/>
      <c r="M3293" s="38"/>
      <c r="N3293" s="45"/>
      <c r="O3293" s="38"/>
    </row>
    <row r="3294" spans="3:15" ht="17" x14ac:dyDescent="0.4">
      <c r="C3294" s="28"/>
      <c r="D3294" s="24"/>
      <c r="K3294" s="26"/>
      <c r="L3294" s="37"/>
      <c r="M3294" s="38"/>
      <c r="N3294" s="45"/>
      <c r="O3294" s="38"/>
    </row>
    <row r="3295" spans="3:15" ht="17" x14ac:dyDescent="0.4">
      <c r="C3295" s="28"/>
      <c r="D3295" s="24"/>
      <c r="K3295" s="26"/>
      <c r="L3295" s="37"/>
      <c r="M3295" s="38"/>
      <c r="N3295" s="45"/>
      <c r="O3295" s="38"/>
    </row>
    <row r="3296" spans="3:15" ht="17" x14ac:dyDescent="0.4">
      <c r="C3296" s="28"/>
      <c r="D3296" s="24"/>
      <c r="K3296" s="26"/>
      <c r="L3296" s="37"/>
      <c r="M3296" s="38"/>
      <c r="N3296" s="45"/>
      <c r="O3296" s="38"/>
    </row>
    <row r="3297" spans="3:15" ht="17" x14ac:dyDescent="0.4">
      <c r="C3297" s="28"/>
      <c r="D3297" s="24"/>
      <c r="K3297" s="26"/>
      <c r="L3297" s="37"/>
      <c r="M3297" s="38"/>
      <c r="N3297" s="45"/>
      <c r="O3297" s="38"/>
    </row>
    <row r="3298" spans="3:15" ht="17" x14ac:dyDescent="0.4">
      <c r="C3298" s="28"/>
      <c r="D3298" s="24"/>
      <c r="K3298" s="26"/>
      <c r="L3298" s="37"/>
      <c r="M3298" s="38"/>
      <c r="N3298" s="45"/>
      <c r="O3298" s="38"/>
    </row>
    <row r="3299" spans="3:15" ht="17" x14ac:dyDescent="0.4">
      <c r="C3299" s="28"/>
      <c r="D3299" s="24"/>
      <c r="K3299" s="26"/>
      <c r="L3299" s="37"/>
      <c r="M3299" s="38"/>
      <c r="N3299" s="45"/>
      <c r="O3299" s="38"/>
    </row>
    <row r="3300" spans="3:15" ht="17" x14ac:dyDescent="0.4">
      <c r="C3300" s="28"/>
      <c r="D3300" s="24"/>
      <c r="K3300" s="26"/>
      <c r="L3300" s="37"/>
      <c r="M3300" s="38"/>
      <c r="N3300" s="45"/>
      <c r="O3300" s="38"/>
    </row>
    <row r="3301" spans="3:15" ht="17" x14ac:dyDescent="0.4">
      <c r="C3301" s="28"/>
      <c r="D3301" s="24"/>
      <c r="K3301" s="26"/>
      <c r="L3301" s="37"/>
      <c r="M3301" s="38"/>
      <c r="N3301" s="45"/>
      <c r="O3301" s="38"/>
    </row>
    <row r="3302" spans="3:15" ht="17" x14ac:dyDescent="0.4">
      <c r="C3302" s="28"/>
      <c r="D3302" s="24"/>
      <c r="K3302" s="26"/>
      <c r="L3302" s="37"/>
      <c r="M3302" s="38"/>
      <c r="N3302" s="45"/>
      <c r="O3302" s="38"/>
    </row>
    <row r="3303" spans="3:15" ht="17" x14ac:dyDescent="0.4">
      <c r="C3303" s="28"/>
      <c r="D3303" s="24"/>
      <c r="K3303" s="26"/>
      <c r="L3303" s="37"/>
      <c r="M3303" s="38"/>
      <c r="N3303" s="45"/>
      <c r="O3303" s="38"/>
    </row>
    <row r="3304" spans="3:15" ht="17" x14ac:dyDescent="0.4">
      <c r="C3304" s="28"/>
      <c r="D3304" s="24"/>
      <c r="K3304" s="26"/>
      <c r="L3304" s="37"/>
      <c r="M3304" s="38"/>
      <c r="N3304" s="45"/>
      <c r="O3304" s="38"/>
    </row>
    <row r="3305" spans="3:15" ht="17" x14ac:dyDescent="0.4">
      <c r="C3305" s="28"/>
      <c r="D3305" s="24"/>
      <c r="K3305" s="26"/>
      <c r="L3305" s="37"/>
      <c r="M3305" s="38"/>
      <c r="N3305" s="45"/>
      <c r="O3305" s="38"/>
    </row>
    <row r="3306" spans="3:15" ht="17" x14ac:dyDescent="0.4">
      <c r="C3306" s="28"/>
      <c r="D3306" s="24"/>
      <c r="K3306" s="26"/>
      <c r="L3306" s="37"/>
      <c r="M3306" s="38"/>
      <c r="N3306" s="45"/>
      <c r="O3306" s="38"/>
    </row>
    <row r="3307" spans="3:15" ht="17" x14ac:dyDescent="0.4">
      <c r="C3307" s="28"/>
      <c r="D3307" s="24"/>
      <c r="K3307" s="26"/>
      <c r="L3307" s="37"/>
      <c r="M3307" s="38"/>
      <c r="N3307" s="45"/>
      <c r="O3307" s="38"/>
    </row>
    <row r="3308" spans="3:15" ht="17" x14ac:dyDescent="0.4">
      <c r="C3308" s="28"/>
      <c r="D3308" s="24"/>
      <c r="K3308" s="26"/>
      <c r="L3308" s="37"/>
      <c r="M3308" s="38"/>
      <c r="N3308" s="45"/>
      <c r="O3308" s="38"/>
    </row>
    <row r="3309" spans="3:15" ht="17" x14ac:dyDescent="0.4">
      <c r="C3309" s="28"/>
      <c r="D3309" s="24"/>
      <c r="K3309" s="26"/>
      <c r="L3309" s="37"/>
      <c r="M3309" s="38"/>
      <c r="N3309" s="45"/>
      <c r="O3309" s="38"/>
    </row>
    <row r="3310" spans="3:15" ht="17" x14ac:dyDescent="0.4">
      <c r="C3310" s="28"/>
      <c r="D3310" s="24"/>
      <c r="K3310" s="26"/>
      <c r="L3310" s="37"/>
      <c r="M3310" s="38"/>
      <c r="N3310" s="45"/>
      <c r="O3310" s="38"/>
    </row>
    <row r="3311" spans="3:15" ht="17" x14ac:dyDescent="0.4">
      <c r="C3311" s="28"/>
      <c r="D3311" s="24"/>
      <c r="K3311" s="26"/>
      <c r="L3311" s="37"/>
      <c r="M3311" s="38"/>
      <c r="N3311" s="45"/>
      <c r="O3311" s="38"/>
    </row>
    <row r="3312" spans="3:15" ht="17" x14ac:dyDescent="0.4">
      <c r="C3312" s="28"/>
      <c r="D3312" s="24"/>
      <c r="K3312" s="26"/>
      <c r="L3312" s="37"/>
      <c r="M3312" s="38"/>
      <c r="N3312" s="45"/>
      <c r="O3312" s="38"/>
    </row>
    <row r="3313" spans="3:15" ht="17" x14ac:dyDescent="0.4">
      <c r="C3313" s="28"/>
      <c r="D3313" s="24"/>
      <c r="K3313" s="26"/>
      <c r="L3313" s="37"/>
      <c r="M3313" s="38"/>
      <c r="N3313" s="45"/>
      <c r="O3313" s="38"/>
    </row>
    <row r="3314" spans="3:15" ht="17" x14ac:dyDescent="0.4">
      <c r="C3314" s="28"/>
      <c r="D3314" s="24"/>
      <c r="K3314" s="26"/>
      <c r="L3314" s="37"/>
      <c r="M3314" s="38"/>
      <c r="N3314" s="45"/>
      <c r="O3314" s="38"/>
    </row>
    <row r="3315" spans="3:15" ht="17" x14ac:dyDescent="0.4">
      <c r="C3315" s="28"/>
      <c r="D3315" s="24"/>
      <c r="K3315" s="26"/>
      <c r="L3315" s="37"/>
      <c r="M3315" s="38"/>
      <c r="N3315" s="45"/>
      <c r="O3315" s="38"/>
    </row>
    <row r="3316" spans="3:15" ht="17" x14ac:dyDescent="0.4">
      <c r="C3316" s="28"/>
      <c r="D3316" s="24"/>
      <c r="K3316" s="26"/>
      <c r="L3316" s="37"/>
      <c r="M3316" s="38"/>
      <c r="N3316" s="45"/>
      <c r="O3316" s="38"/>
    </row>
    <row r="3317" spans="3:15" ht="17" x14ac:dyDescent="0.4">
      <c r="C3317" s="28"/>
      <c r="D3317" s="24"/>
      <c r="K3317" s="26"/>
      <c r="L3317" s="37"/>
      <c r="M3317" s="38"/>
      <c r="N3317" s="45"/>
      <c r="O3317" s="38"/>
    </row>
    <row r="3318" spans="3:15" ht="17" x14ac:dyDescent="0.4">
      <c r="C3318" s="28"/>
      <c r="D3318" s="24"/>
      <c r="K3318" s="26"/>
      <c r="L3318" s="37"/>
      <c r="M3318" s="38"/>
      <c r="N3318" s="45"/>
      <c r="O3318" s="38"/>
    </row>
    <row r="3319" spans="3:15" ht="17" x14ac:dyDescent="0.4">
      <c r="C3319" s="28"/>
      <c r="D3319" s="24"/>
      <c r="K3319" s="26"/>
      <c r="L3319" s="37"/>
      <c r="M3319" s="38"/>
      <c r="N3319" s="45"/>
      <c r="O3319" s="38"/>
    </row>
    <row r="3320" spans="3:15" ht="17" x14ac:dyDescent="0.4">
      <c r="C3320" s="28"/>
      <c r="D3320" s="24"/>
      <c r="K3320" s="26"/>
      <c r="L3320" s="37"/>
      <c r="M3320" s="38"/>
      <c r="N3320" s="45"/>
      <c r="O3320" s="38"/>
    </row>
    <row r="3321" spans="3:15" ht="17" x14ac:dyDescent="0.4">
      <c r="C3321" s="28"/>
      <c r="D3321" s="24"/>
      <c r="K3321" s="26"/>
      <c r="L3321" s="37"/>
      <c r="M3321" s="38"/>
      <c r="N3321" s="45"/>
      <c r="O3321" s="38"/>
    </row>
    <row r="3322" spans="3:15" ht="17" x14ac:dyDescent="0.4">
      <c r="C3322" s="28"/>
      <c r="D3322" s="24"/>
      <c r="K3322" s="26"/>
      <c r="L3322" s="37"/>
      <c r="M3322" s="38"/>
      <c r="N3322" s="45"/>
      <c r="O3322" s="38"/>
    </row>
    <row r="3323" spans="3:15" ht="17" x14ac:dyDescent="0.4">
      <c r="C3323" s="28"/>
      <c r="D3323" s="24"/>
      <c r="K3323" s="26"/>
      <c r="L3323" s="37"/>
      <c r="M3323" s="38"/>
      <c r="N3323" s="45"/>
      <c r="O3323" s="38"/>
    </row>
    <row r="3324" spans="3:15" ht="17" x14ac:dyDescent="0.4">
      <c r="C3324" s="28"/>
      <c r="D3324" s="24"/>
      <c r="K3324" s="26"/>
      <c r="L3324" s="37"/>
      <c r="M3324" s="38"/>
      <c r="N3324" s="45"/>
      <c r="O3324" s="38"/>
    </row>
    <row r="3325" spans="3:15" ht="17" x14ac:dyDescent="0.4">
      <c r="C3325" s="28"/>
      <c r="D3325" s="24"/>
      <c r="K3325" s="26"/>
      <c r="L3325" s="37"/>
      <c r="M3325" s="38"/>
      <c r="N3325" s="45"/>
      <c r="O3325" s="38"/>
    </row>
    <row r="3326" spans="3:15" ht="17" x14ac:dyDescent="0.4">
      <c r="C3326" s="28"/>
      <c r="D3326" s="24"/>
      <c r="K3326" s="26"/>
      <c r="L3326" s="37"/>
      <c r="M3326" s="38"/>
      <c r="N3326" s="45"/>
      <c r="O3326" s="38"/>
    </row>
    <row r="3327" spans="3:15" ht="17" x14ac:dyDescent="0.4">
      <c r="C3327" s="28"/>
      <c r="D3327" s="24"/>
      <c r="K3327" s="26"/>
      <c r="L3327" s="37"/>
      <c r="M3327" s="38"/>
      <c r="N3327" s="45"/>
      <c r="O3327" s="38"/>
    </row>
    <row r="3328" spans="3:15" ht="17" x14ac:dyDescent="0.4">
      <c r="C3328" s="28"/>
      <c r="D3328" s="24"/>
      <c r="K3328" s="26"/>
      <c r="L3328" s="37"/>
      <c r="M3328" s="38"/>
      <c r="N3328" s="45"/>
      <c r="O3328" s="38"/>
    </row>
    <row r="3329" spans="3:15" ht="17" x14ac:dyDescent="0.4">
      <c r="C3329" s="28"/>
      <c r="D3329" s="24"/>
      <c r="K3329" s="26"/>
      <c r="L3329" s="37"/>
      <c r="M3329" s="38"/>
      <c r="N3329" s="45"/>
      <c r="O3329" s="38"/>
    </row>
    <row r="3330" spans="3:15" ht="17" x14ac:dyDescent="0.4">
      <c r="C3330" s="28"/>
      <c r="D3330" s="24"/>
      <c r="K3330" s="26"/>
      <c r="L3330" s="37"/>
      <c r="M3330" s="38"/>
      <c r="N3330" s="45"/>
      <c r="O3330" s="38"/>
    </row>
    <row r="3331" spans="3:15" ht="17" x14ac:dyDescent="0.4">
      <c r="C3331" s="28"/>
      <c r="D3331" s="24"/>
      <c r="K3331" s="26"/>
      <c r="L3331" s="37"/>
      <c r="M3331" s="38"/>
      <c r="N3331" s="45"/>
      <c r="O3331" s="38"/>
    </row>
    <row r="3332" spans="3:15" ht="17" x14ac:dyDescent="0.4">
      <c r="C3332" s="28"/>
      <c r="D3332" s="24"/>
      <c r="K3332" s="26"/>
      <c r="L3332" s="37"/>
      <c r="M3332" s="38"/>
      <c r="N3332" s="45"/>
      <c r="O3332" s="38"/>
    </row>
    <row r="3333" spans="3:15" ht="17" x14ac:dyDescent="0.4">
      <c r="C3333" s="28"/>
      <c r="D3333" s="24"/>
      <c r="K3333" s="26"/>
      <c r="L3333" s="37"/>
      <c r="M3333" s="38"/>
      <c r="N3333" s="45"/>
      <c r="O3333" s="38"/>
    </row>
    <row r="3334" spans="3:15" ht="17" x14ac:dyDescent="0.4">
      <c r="C3334" s="28"/>
      <c r="D3334" s="24"/>
      <c r="K3334" s="26"/>
      <c r="L3334" s="37"/>
      <c r="M3334" s="38"/>
      <c r="N3334" s="45"/>
      <c r="O3334" s="38"/>
    </row>
    <row r="3335" spans="3:15" ht="17" x14ac:dyDescent="0.4">
      <c r="C3335" s="28"/>
      <c r="D3335" s="24"/>
      <c r="K3335" s="26"/>
      <c r="L3335" s="37"/>
      <c r="M3335" s="38"/>
      <c r="N3335" s="45"/>
      <c r="O3335" s="38"/>
    </row>
    <row r="3336" spans="3:15" ht="17" x14ac:dyDescent="0.4">
      <c r="C3336" s="28"/>
      <c r="D3336" s="24"/>
      <c r="K3336" s="26"/>
      <c r="L3336" s="37"/>
      <c r="M3336" s="38"/>
      <c r="N3336" s="45"/>
      <c r="O3336" s="38"/>
    </row>
    <row r="3337" spans="3:15" ht="17" x14ac:dyDescent="0.4">
      <c r="C3337" s="28"/>
      <c r="D3337" s="24"/>
      <c r="K3337" s="26"/>
      <c r="L3337" s="37"/>
      <c r="M3337" s="38"/>
      <c r="N3337" s="45"/>
      <c r="O3337" s="38"/>
    </row>
    <row r="3338" spans="3:15" ht="17" x14ac:dyDescent="0.4">
      <c r="C3338" s="28"/>
      <c r="D3338" s="24"/>
      <c r="K3338" s="26"/>
      <c r="L3338" s="37"/>
      <c r="M3338" s="38"/>
      <c r="N3338" s="45"/>
      <c r="O3338" s="38"/>
    </row>
    <row r="3339" spans="3:15" ht="17" x14ac:dyDescent="0.4">
      <c r="C3339" s="28"/>
      <c r="D3339" s="24"/>
      <c r="K3339" s="26"/>
      <c r="L3339" s="37"/>
      <c r="M3339" s="38"/>
      <c r="N3339" s="45"/>
      <c r="O3339" s="38"/>
    </row>
    <row r="3340" spans="3:15" ht="17" x14ac:dyDescent="0.4">
      <c r="C3340" s="28"/>
      <c r="D3340" s="24"/>
      <c r="K3340" s="26"/>
      <c r="L3340" s="37"/>
      <c r="M3340" s="38"/>
      <c r="N3340" s="45"/>
      <c r="O3340" s="38"/>
    </row>
    <row r="3341" spans="3:15" ht="17" x14ac:dyDescent="0.4">
      <c r="C3341" s="28"/>
      <c r="D3341" s="24"/>
      <c r="K3341" s="26"/>
      <c r="L3341" s="37"/>
      <c r="M3341" s="38"/>
      <c r="N3341" s="45"/>
      <c r="O3341" s="38"/>
    </row>
    <row r="3342" spans="3:15" ht="17" x14ac:dyDescent="0.4">
      <c r="C3342" s="28"/>
      <c r="D3342" s="24"/>
      <c r="K3342" s="26"/>
      <c r="L3342" s="37"/>
      <c r="M3342" s="38"/>
      <c r="N3342" s="45"/>
      <c r="O3342" s="38"/>
    </row>
    <row r="3343" spans="3:15" ht="17" x14ac:dyDescent="0.4">
      <c r="C3343" s="28"/>
      <c r="D3343" s="24"/>
      <c r="K3343" s="26"/>
      <c r="L3343" s="37"/>
      <c r="M3343" s="38"/>
      <c r="N3343" s="45"/>
      <c r="O3343" s="38"/>
    </row>
    <row r="3344" spans="3:15" ht="17" x14ac:dyDescent="0.4">
      <c r="C3344" s="28"/>
      <c r="D3344" s="24"/>
      <c r="K3344" s="26"/>
      <c r="L3344" s="37"/>
      <c r="M3344" s="38"/>
      <c r="N3344" s="45"/>
      <c r="O3344" s="38"/>
    </row>
    <row r="3345" spans="3:15" ht="17" x14ac:dyDescent="0.4">
      <c r="C3345" s="28"/>
      <c r="D3345" s="24"/>
      <c r="K3345" s="26"/>
      <c r="L3345" s="37"/>
      <c r="M3345" s="38"/>
      <c r="N3345" s="45"/>
      <c r="O3345" s="38"/>
    </row>
    <row r="3346" spans="3:15" ht="17" x14ac:dyDescent="0.4">
      <c r="C3346" s="28"/>
      <c r="D3346" s="24"/>
      <c r="K3346" s="26"/>
      <c r="L3346" s="37"/>
      <c r="M3346" s="38"/>
      <c r="N3346" s="45"/>
      <c r="O3346" s="38"/>
    </row>
    <row r="3347" spans="3:15" ht="17" x14ac:dyDescent="0.4">
      <c r="C3347" s="28"/>
      <c r="D3347" s="24"/>
      <c r="K3347" s="26"/>
      <c r="L3347" s="37"/>
      <c r="M3347" s="38"/>
      <c r="N3347" s="45"/>
      <c r="O3347" s="38"/>
    </row>
    <row r="3348" spans="3:15" ht="17" x14ac:dyDescent="0.4">
      <c r="C3348" s="28"/>
      <c r="D3348" s="24"/>
      <c r="K3348" s="26"/>
      <c r="L3348" s="37"/>
      <c r="M3348" s="38"/>
      <c r="N3348" s="45"/>
      <c r="O3348" s="38"/>
    </row>
    <row r="3349" spans="3:15" ht="17" x14ac:dyDescent="0.4">
      <c r="C3349" s="28"/>
      <c r="D3349" s="24"/>
      <c r="K3349" s="26"/>
      <c r="L3349" s="37"/>
      <c r="M3349" s="38"/>
      <c r="N3349" s="45"/>
      <c r="O3349" s="38"/>
    </row>
    <row r="3350" spans="3:15" ht="17" x14ac:dyDescent="0.4">
      <c r="C3350" s="28"/>
      <c r="D3350" s="24"/>
      <c r="K3350" s="26"/>
      <c r="L3350" s="37"/>
      <c r="M3350" s="38"/>
      <c r="N3350" s="45"/>
      <c r="O3350" s="38"/>
    </row>
    <row r="3351" spans="3:15" ht="17" x14ac:dyDescent="0.4">
      <c r="C3351" s="28"/>
      <c r="D3351" s="24"/>
      <c r="K3351" s="26"/>
      <c r="L3351" s="37"/>
      <c r="M3351" s="38"/>
      <c r="N3351" s="45"/>
      <c r="O3351" s="38"/>
    </row>
    <row r="3352" spans="3:15" ht="17" x14ac:dyDescent="0.4">
      <c r="C3352" s="28"/>
      <c r="D3352" s="24"/>
      <c r="K3352" s="26"/>
      <c r="L3352" s="37"/>
      <c r="M3352" s="38"/>
      <c r="N3352" s="45"/>
      <c r="O3352" s="38"/>
    </row>
    <row r="3353" spans="3:15" ht="17" x14ac:dyDescent="0.4">
      <c r="C3353" s="28"/>
      <c r="D3353" s="24"/>
      <c r="K3353" s="26"/>
      <c r="L3353" s="37"/>
      <c r="M3353" s="38"/>
      <c r="N3353" s="45"/>
      <c r="O3353" s="38"/>
    </row>
    <row r="3354" spans="3:15" ht="17" x14ac:dyDescent="0.4">
      <c r="C3354" s="28"/>
      <c r="D3354" s="24"/>
      <c r="K3354" s="26"/>
      <c r="L3354" s="37"/>
      <c r="M3354" s="38"/>
      <c r="N3354" s="45"/>
      <c r="O3354" s="38"/>
    </row>
    <row r="3355" spans="3:15" ht="17" x14ac:dyDescent="0.4">
      <c r="C3355" s="28"/>
      <c r="D3355" s="24"/>
      <c r="K3355" s="26"/>
      <c r="L3355" s="37"/>
      <c r="M3355" s="38"/>
      <c r="N3355" s="45"/>
      <c r="O3355" s="38"/>
    </row>
    <row r="3356" spans="3:15" ht="17" x14ac:dyDescent="0.4">
      <c r="C3356" s="28"/>
      <c r="D3356" s="24"/>
      <c r="K3356" s="26"/>
      <c r="L3356" s="37"/>
      <c r="M3356" s="38"/>
      <c r="N3356" s="45"/>
      <c r="O3356" s="38"/>
    </row>
    <row r="3357" spans="3:15" ht="17" x14ac:dyDescent="0.4">
      <c r="C3357" s="28"/>
      <c r="D3357" s="24"/>
      <c r="K3357" s="26"/>
      <c r="L3357" s="37"/>
      <c r="M3357" s="38"/>
      <c r="N3357" s="45"/>
      <c r="O3357" s="38"/>
    </row>
    <row r="3358" spans="3:15" ht="17" x14ac:dyDescent="0.4">
      <c r="C3358" s="28"/>
      <c r="D3358" s="24"/>
      <c r="K3358" s="26"/>
      <c r="L3358" s="37"/>
      <c r="M3358" s="38"/>
      <c r="N3358" s="45"/>
      <c r="O3358" s="38"/>
    </row>
    <row r="3359" spans="3:15" ht="17" x14ac:dyDescent="0.4">
      <c r="C3359" s="28"/>
      <c r="D3359" s="24"/>
      <c r="K3359" s="26"/>
      <c r="L3359" s="37"/>
      <c r="M3359" s="38"/>
      <c r="N3359" s="45"/>
      <c r="O3359" s="38"/>
    </row>
    <row r="3360" spans="3:15" ht="17" x14ac:dyDescent="0.4">
      <c r="C3360" s="28"/>
      <c r="D3360" s="24"/>
      <c r="K3360" s="26"/>
      <c r="L3360" s="37"/>
      <c r="M3360" s="38"/>
      <c r="N3360" s="45"/>
      <c r="O3360" s="38"/>
    </row>
    <row r="3361" spans="3:15" ht="17" x14ac:dyDescent="0.4">
      <c r="C3361" s="28"/>
      <c r="D3361" s="24"/>
      <c r="K3361" s="26"/>
      <c r="L3361" s="37"/>
      <c r="M3361" s="38"/>
      <c r="N3361" s="45"/>
      <c r="O3361" s="38"/>
    </row>
    <row r="3362" spans="3:15" ht="17" x14ac:dyDescent="0.4">
      <c r="C3362" s="28"/>
      <c r="D3362" s="24"/>
      <c r="K3362" s="26"/>
      <c r="L3362" s="37"/>
      <c r="M3362" s="38"/>
      <c r="N3362" s="45"/>
      <c r="O3362" s="38"/>
    </row>
    <row r="3363" spans="3:15" ht="17" x14ac:dyDescent="0.4">
      <c r="C3363" s="28"/>
      <c r="D3363" s="24"/>
      <c r="K3363" s="26"/>
      <c r="L3363" s="37"/>
      <c r="M3363" s="38"/>
      <c r="N3363" s="45"/>
      <c r="O3363" s="38"/>
    </row>
    <row r="3364" spans="3:15" ht="17" x14ac:dyDescent="0.4">
      <c r="C3364" s="28"/>
      <c r="D3364" s="24"/>
      <c r="K3364" s="26"/>
      <c r="L3364" s="37"/>
      <c r="M3364" s="38"/>
      <c r="N3364" s="45"/>
      <c r="O3364" s="38"/>
    </row>
    <row r="3365" spans="3:15" ht="17" x14ac:dyDescent="0.4">
      <c r="C3365" s="28"/>
      <c r="D3365" s="24"/>
      <c r="K3365" s="26"/>
      <c r="L3365" s="37"/>
      <c r="M3365" s="38"/>
      <c r="N3365" s="45"/>
      <c r="O3365" s="38"/>
    </row>
    <row r="3366" spans="3:15" ht="17" x14ac:dyDescent="0.4">
      <c r="C3366" s="28"/>
      <c r="D3366" s="24"/>
      <c r="K3366" s="26"/>
      <c r="L3366" s="37"/>
      <c r="M3366" s="38"/>
      <c r="N3366" s="45"/>
      <c r="O3366" s="38"/>
    </row>
    <row r="3367" spans="3:15" ht="17" x14ac:dyDescent="0.4">
      <c r="C3367" s="28"/>
      <c r="D3367" s="24"/>
      <c r="K3367" s="26"/>
      <c r="L3367" s="37"/>
      <c r="M3367" s="38"/>
      <c r="N3367" s="45"/>
      <c r="O3367" s="38"/>
    </row>
    <row r="3368" spans="3:15" ht="17" x14ac:dyDescent="0.4">
      <c r="C3368" s="28"/>
      <c r="D3368" s="24"/>
      <c r="K3368" s="26"/>
      <c r="L3368" s="37"/>
      <c r="M3368" s="38"/>
      <c r="N3368" s="45"/>
      <c r="O3368" s="38"/>
    </row>
    <row r="3369" spans="3:15" ht="17" x14ac:dyDescent="0.4">
      <c r="C3369" s="28"/>
      <c r="D3369" s="24"/>
      <c r="K3369" s="26"/>
      <c r="L3369" s="37"/>
      <c r="M3369" s="38"/>
      <c r="N3369" s="45"/>
      <c r="O3369" s="38"/>
    </row>
    <row r="3370" spans="3:15" ht="17" x14ac:dyDescent="0.4">
      <c r="C3370" s="28"/>
      <c r="D3370" s="24"/>
      <c r="K3370" s="26"/>
      <c r="L3370" s="37"/>
      <c r="M3370" s="38"/>
      <c r="N3370" s="45"/>
      <c r="O3370" s="38"/>
    </row>
    <row r="3371" spans="3:15" ht="17" x14ac:dyDescent="0.4">
      <c r="C3371" s="28"/>
      <c r="D3371" s="24"/>
      <c r="K3371" s="26"/>
      <c r="L3371" s="37"/>
      <c r="M3371" s="38"/>
      <c r="N3371" s="45"/>
      <c r="O3371" s="38"/>
    </row>
    <row r="3372" spans="3:15" ht="17" x14ac:dyDescent="0.4">
      <c r="C3372" s="28"/>
      <c r="D3372" s="24"/>
      <c r="K3372" s="26"/>
      <c r="L3372" s="37"/>
      <c r="M3372" s="38"/>
      <c r="N3372" s="45"/>
      <c r="O3372" s="38"/>
    </row>
    <row r="3373" spans="3:15" ht="17" x14ac:dyDescent="0.4">
      <c r="C3373" s="28"/>
      <c r="D3373" s="24"/>
      <c r="K3373" s="26"/>
      <c r="L3373" s="37"/>
      <c r="M3373" s="38"/>
      <c r="N3373" s="45"/>
      <c r="O3373" s="38"/>
    </row>
    <row r="3374" spans="3:15" ht="17" x14ac:dyDescent="0.4">
      <c r="C3374" s="28"/>
      <c r="D3374" s="24"/>
      <c r="K3374" s="26"/>
      <c r="L3374" s="37"/>
      <c r="M3374" s="38"/>
      <c r="N3374" s="45"/>
      <c r="O3374" s="38"/>
    </row>
    <row r="3375" spans="3:15" ht="17" x14ac:dyDescent="0.4">
      <c r="C3375" s="28"/>
      <c r="D3375" s="24"/>
      <c r="K3375" s="26"/>
      <c r="L3375" s="37"/>
      <c r="M3375" s="38"/>
      <c r="N3375" s="45"/>
      <c r="O3375" s="38"/>
    </row>
    <row r="3376" spans="3:15" ht="17" x14ac:dyDescent="0.4">
      <c r="C3376" s="28"/>
      <c r="D3376" s="24"/>
      <c r="K3376" s="26"/>
      <c r="L3376" s="37"/>
      <c r="M3376" s="38"/>
      <c r="N3376" s="45"/>
      <c r="O3376" s="38"/>
    </row>
    <row r="3377" spans="3:15" ht="17" x14ac:dyDescent="0.4">
      <c r="C3377" s="28"/>
      <c r="D3377" s="24"/>
      <c r="K3377" s="26"/>
      <c r="L3377" s="37"/>
      <c r="M3377" s="38"/>
      <c r="N3377" s="45"/>
      <c r="O3377" s="38"/>
    </row>
    <row r="3378" spans="3:15" ht="17" x14ac:dyDescent="0.4">
      <c r="C3378" s="28"/>
      <c r="D3378" s="24"/>
      <c r="K3378" s="26"/>
      <c r="L3378" s="37"/>
      <c r="M3378" s="38"/>
      <c r="N3378" s="45"/>
      <c r="O3378" s="38"/>
    </row>
    <row r="3379" spans="3:15" ht="17" x14ac:dyDescent="0.4">
      <c r="C3379" s="28"/>
      <c r="D3379" s="22"/>
      <c r="K3379" s="26"/>
      <c r="L3379" s="37"/>
      <c r="M3379" s="38"/>
      <c r="N3379" s="45"/>
      <c r="O3379" s="38"/>
    </row>
    <row r="3380" spans="3:15" ht="17" x14ac:dyDescent="0.4">
      <c r="C3380" s="28"/>
      <c r="D3380" s="22"/>
      <c r="K3380" s="26"/>
      <c r="L3380" s="37"/>
      <c r="M3380" s="38"/>
      <c r="N3380" s="45"/>
      <c r="O3380" s="38"/>
    </row>
    <row r="3381" spans="3:15" ht="17" x14ac:dyDescent="0.4">
      <c r="C3381" s="28"/>
      <c r="D3381" s="22"/>
      <c r="K3381" s="26"/>
      <c r="L3381" s="37"/>
      <c r="M3381" s="38"/>
      <c r="N3381" s="45"/>
      <c r="O3381" s="38"/>
    </row>
    <row r="3382" spans="3:15" ht="17" x14ac:dyDescent="0.4">
      <c r="C3382" s="28"/>
      <c r="D3382" s="22"/>
      <c r="K3382" s="26"/>
      <c r="L3382" s="37"/>
      <c r="M3382" s="38"/>
      <c r="N3382" s="45"/>
      <c r="O3382" s="38"/>
    </row>
    <row r="3383" spans="3:15" ht="17" x14ac:dyDescent="0.4">
      <c r="C3383" s="28"/>
      <c r="D3383" s="22"/>
      <c r="K3383" s="26"/>
      <c r="L3383" s="37"/>
      <c r="M3383" s="38"/>
      <c r="N3383" s="45"/>
      <c r="O3383" s="38"/>
    </row>
    <row r="3384" spans="3:15" ht="17" x14ac:dyDescent="0.4">
      <c r="C3384" s="28"/>
      <c r="D3384" s="22"/>
      <c r="K3384" s="26"/>
      <c r="L3384" s="37"/>
      <c r="M3384" s="38"/>
      <c r="N3384" s="45"/>
      <c r="O3384" s="38"/>
    </row>
    <row r="3385" spans="3:15" ht="17" x14ac:dyDescent="0.4">
      <c r="C3385" s="28"/>
      <c r="D3385" s="22"/>
      <c r="K3385" s="26"/>
      <c r="L3385" s="37"/>
      <c r="M3385" s="38"/>
      <c r="N3385" s="45"/>
      <c r="O3385" s="38"/>
    </row>
    <row r="3386" spans="3:15" ht="17" x14ac:dyDescent="0.4">
      <c r="C3386" s="28"/>
      <c r="D3386" s="22"/>
      <c r="K3386" s="26"/>
      <c r="L3386" s="37"/>
      <c r="M3386" s="38"/>
      <c r="N3386" s="45"/>
      <c r="O3386" s="38"/>
    </row>
    <row r="3387" spans="3:15" ht="17" x14ac:dyDescent="0.4">
      <c r="C3387" s="28"/>
      <c r="D3387" s="22"/>
      <c r="K3387" s="26"/>
      <c r="L3387" s="37"/>
      <c r="M3387" s="38"/>
      <c r="N3387" s="45"/>
      <c r="O3387" s="38"/>
    </row>
    <row r="3388" spans="3:15" ht="17" x14ac:dyDescent="0.4">
      <c r="C3388" s="28"/>
      <c r="D3388" s="22"/>
      <c r="K3388" s="26"/>
      <c r="L3388" s="37"/>
      <c r="M3388" s="38"/>
      <c r="N3388" s="45"/>
      <c r="O3388" s="38"/>
    </row>
    <row r="3389" spans="3:15" ht="17" x14ac:dyDescent="0.4">
      <c r="C3389" s="28"/>
      <c r="D3389" s="22"/>
      <c r="K3389" s="26"/>
      <c r="L3389" s="37"/>
      <c r="M3389" s="38"/>
      <c r="N3389" s="45"/>
      <c r="O3389" s="38"/>
    </row>
    <row r="3390" spans="3:15" ht="17" x14ac:dyDescent="0.4">
      <c r="C3390" s="28"/>
      <c r="D3390" s="22"/>
      <c r="K3390" s="26"/>
      <c r="L3390" s="37"/>
      <c r="M3390" s="38"/>
      <c r="N3390" s="45"/>
      <c r="O3390" s="38"/>
    </row>
    <row r="3391" spans="3:15" ht="17" x14ac:dyDescent="0.4">
      <c r="C3391" s="28"/>
      <c r="D3391" s="22"/>
      <c r="K3391" s="26"/>
      <c r="L3391" s="37"/>
      <c r="M3391" s="38"/>
      <c r="N3391" s="45"/>
      <c r="O3391" s="38"/>
    </row>
    <row r="3392" spans="3:15" ht="17" x14ac:dyDescent="0.4">
      <c r="C3392" s="28"/>
      <c r="D3392" s="22"/>
      <c r="K3392" s="26"/>
      <c r="L3392" s="37"/>
      <c r="M3392" s="38"/>
      <c r="N3392" s="45"/>
      <c r="O3392" s="38"/>
    </row>
    <row r="3393" spans="3:15" ht="17" x14ac:dyDescent="0.4">
      <c r="C3393" s="28"/>
      <c r="D3393" s="22"/>
      <c r="K3393" s="26"/>
      <c r="L3393" s="37"/>
      <c r="M3393" s="38"/>
      <c r="N3393" s="45"/>
      <c r="O3393" s="38"/>
    </row>
    <row r="3394" spans="3:15" ht="17" x14ac:dyDescent="0.4">
      <c r="C3394" s="28"/>
      <c r="D3394" s="22"/>
      <c r="K3394" s="26"/>
      <c r="L3394" s="37"/>
      <c r="M3394" s="38"/>
      <c r="N3394" s="45"/>
      <c r="O3394" s="38"/>
    </row>
    <row r="3395" spans="3:15" ht="17" x14ac:dyDescent="0.4">
      <c r="C3395" s="28"/>
      <c r="D3395" s="22"/>
      <c r="K3395" s="26"/>
      <c r="L3395" s="37"/>
      <c r="M3395" s="38"/>
      <c r="N3395" s="45"/>
      <c r="O3395" s="38"/>
    </row>
    <row r="3396" spans="3:15" ht="17" x14ac:dyDescent="0.4">
      <c r="C3396" s="28"/>
      <c r="D3396" s="22"/>
      <c r="K3396" s="26"/>
      <c r="L3396" s="37"/>
      <c r="M3396" s="38"/>
      <c r="N3396" s="45"/>
      <c r="O3396" s="38"/>
    </row>
    <row r="3397" spans="3:15" ht="17" x14ac:dyDescent="0.4">
      <c r="C3397" s="28"/>
      <c r="D3397" s="22"/>
      <c r="K3397" s="26"/>
      <c r="L3397" s="37"/>
      <c r="M3397" s="38"/>
      <c r="N3397" s="45"/>
      <c r="O3397" s="38"/>
    </row>
    <row r="3398" spans="3:15" ht="17" x14ac:dyDescent="0.4">
      <c r="C3398" s="28"/>
      <c r="D3398" s="22"/>
      <c r="K3398" s="26"/>
      <c r="L3398" s="37"/>
      <c r="M3398" s="38"/>
      <c r="N3398" s="45"/>
      <c r="O3398" s="38"/>
    </row>
    <row r="3399" spans="3:15" ht="17" x14ac:dyDescent="0.4">
      <c r="C3399" s="28"/>
      <c r="D3399" s="22"/>
      <c r="K3399" s="26"/>
      <c r="L3399" s="37"/>
      <c r="M3399" s="38"/>
      <c r="N3399" s="45"/>
      <c r="O3399" s="38"/>
    </row>
    <row r="3400" spans="3:15" ht="17" x14ac:dyDescent="0.4">
      <c r="C3400" s="28"/>
      <c r="D3400" s="22"/>
      <c r="K3400" s="26"/>
      <c r="L3400" s="37"/>
      <c r="M3400" s="38"/>
      <c r="N3400" s="45"/>
      <c r="O3400" s="38"/>
    </row>
    <row r="3401" spans="3:15" ht="17" x14ac:dyDescent="0.4">
      <c r="C3401" s="28"/>
      <c r="D3401" s="22"/>
      <c r="K3401" s="26"/>
      <c r="L3401" s="37"/>
      <c r="M3401" s="38"/>
      <c r="N3401" s="45"/>
      <c r="O3401" s="38"/>
    </row>
    <row r="3402" spans="3:15" ht="17" x14ac:dyDescent="0.4">
      <c r="C3402" s="28"/>
      <c r="D3402" s="22"/>
      <c r="K3402" s="26"/>
      <c r="L3402" s="37"/>
      <c r="M3402" s="38"/>
      <c r="N3402" s="45"/>
      <c r="O3402" s="38"/>
    </row>
    <row r="3403" spans="3:15" ht="17" x14ac:dyDescent="0.4">
      <c r="C3403" s="28"/>
      <c r="D3403" s="22"/>
      <c r="K3403" s="26"/>
      <c r="L3403" s="37"/>
      <c r="M3403" s="38"/>
      <c r="N3403" s="45"/>
      <c r="O3403" s="38"/>
    </row>
    <row r="3404" spans="3:15" ht="17" x14ac:dyDescent="0.4">
      <c r="C3404" s="28"/>
      <c r="D3404" s="22"/>
      <c r="K3404" s="26"/>
      <c r="L3404" s="37"/>
      <c r="M3404" s="38"/>
      <c r="N3404" s="45"/>
      <c r="O3404" s="38"/>
    </row>
    <row r="3405" spans="3:15" ht="17" x14ac:dyDescent="0.4">
      <c r="C3405" s="28"/>
      <c r="D3405" s="22"/>
      <c r="K3405" s="26"/>
      <c r="L3405" s="37"/>
      <c r="M3405" s="38"/>
      <c r="N3405" s="45"/>
      <c r="O3405" s="38"/>
    </row>
    <row r="3406" spans="3:15" ht="17" x14ac:dyDescent="0.4">
      <c r="C3406" s="28"/>
      <c r="D3406" s="22"/>
      <c r="K3406" s="26"/>
      <c r="L3406" s="37"/>
      <c r="M3406" s="38"/>
      <c r="N3406" s="45"/>
      <c r="O3406" s="38"/>
    </row>
    <row r="3407" spans="3:15" ht="17" x14ac:dyDescent="0.4">
      <c r="C3407" s="28"/>
      <c r="D3407" s="22"/>
      <c r="K3407" s="26"/>
      <c r="L3407" s="37"/>
      <c r="M3407" s="38"/>
      <c r="N3407" s="45"/>
      <c r="O3407" s="38"/>
    </row>
    <row r="3408" spans="3:15" ht="17" x14ac:dyDescent="0.4">
      <c r="C3408" s="28"/>
      <c r="D3408" s="22"/>
      <c r="K3408" s="26"/>
      <c r="L3408" s="37"/>
      <c r="M3408" s="38"/>
      <c r="N3408" s="45"/>
      <c r="O3408" s="38"/>
    </row>
    <row r="3409" spans="3:15" ht="17" x14ac:dyDescent="0.4">
      <c r="C3409" s="28"/>
      <c r="D3409" s="24"/>
      <c r="K3409" s="26"/>
      <c r="L3409" s="37"/>
      <c r="M3409" s="38"/>
      <c r="N3409" s="45"/>
      <c r="O3409" s="38"/>
    </row>
    <row r="3410" spans="3:15" ht="17" x14ac:dyDescent="0.4">
      <c r="C3410" s="28"/>
      <c r="D3410" s="24"/>
      <c r="K3410" s="26"/>
      <c r="L3410" s="37"/>
      <c r="M3410" s="38"/>
      <c r="N3410" s="45"/>
      <c r="O3410" s="38"/>
    </row>
    <row r="3411" spans="3:15" ht="17" x14ac:dyDescent="0.4">
      <c r="C3411" s="28"/>
      <c r="D3411" s="24"/>
      <c r="K3411" s="26"/>
      <c r="L3411" s="37"/>
      <c r="M3411" s="38"/>
      <c r="N3411" s="45"/>
      <c r="O3411" s="38"/>
    </row>
    <row r="3412" spans="3:15" ht="17" x14ac:dyDescent="0.4">
      <c r="C3412" s="28"/>
      <c r="D3412" s="24"/>
      <c r="K3412" s="26"/>
      <c r="L3412" s="37"/>
      <c r="M3412" s="38"/>
      <c r="N3412" s="45"/>
      <c r="O3412" s="38"/>
    </row>
    <row r="3413" spans="3:15" ht="17" x14ac:dyDescent="0.4">
      <c r="C3413" s="28"/>
      <c r="D3413" s="24"/>
      <c r="K3413" s="26"/>
      <c r="L3413" s="37"/>
      <c r="M3413" s="38"/>
      <c r="N3413" s="45"/>
      <c r="O3413" s="38"/>
    </row>
    <row r="3414" spans="3:15" ht="17" x14ac:dyDescent="0.4">
      <c r="C3414" s="28"/>
      <c r="D3414" s="24"/>
      <c r="K3414" s="26"/>
      <c r="L3414" s="37"/>
      <c r="M3414" s="38"/>
      <c r="N3414" s="45"/>
      <c r="O3414" s="38"/>
    </row>
    <row r="3415" spans="3:15" ht="17" x14ac:dyDescent="0.4">
      <c r="C3415" s="28"/>
      <c r="D3415" s="24"/>
      <c r="K3415" s="26"/>
      <c r="L3415" s="37"/>
      <c r="M3415" s="38"/>
      <c r="N3415" s="45"/>
      <c r="O3415" s="38"/>
    </row>
    <row r="3416" spans="3:15" ht="17" x14ac:dyDescent="0.4">
      <c r="C3416" s="28"/>
      <c r="D3416" s="24"/>
      <c r="K3416" s="26"/>
      <c r="L3416" s="37"/>
      <c r="M3416" s="38"/>
      <c r="N3416" s="45"/>
      <c r="O3416" s="38"/>
    </row>
    <row r="3417" spans="3:15" ht="17" x14ac:dyDescent="0.4">
      <c r="C3417" s="28"/>
      <c r="D3417" s="24"/>
      <c r="K3417" s="26"/>
      <c r="L3417" s="37"/>
      <c r="M3417" s="38"/>
      <c r="N3417" s="45"/>
      <c r="O3417" s="38"/>
    </row>
    <row r="3418" spans="3:15" ht="17" x14ac:dyDescent="0.4">
      <c r="C3418" s="28"/>
      <c r="D3418" s="24"/>
      <c r="K3418" s="26"/>
      <c r="L3418" s="37"/>
      <c r="M3418" s="38"/>
      <c r="N3418" s="45"/>
      <c r="O3418" s="38"/>
    </row>
    <row r="3419" spans="3:15" ht="17" x14ac:dyDescent="0.4">
      <c r="C3419" s="28"/>
      <c r="D3419" s="24"/>
      <c r="K3419" s="26"/>
      <c r="L3419" s="37"/>
      <c r="M3419" s="38"/>
      <c r="N3419" s="45"/>
      <c r="O3419" s="38"/>
    </row>
    <row r="3420" spans="3:15" ht="17" x14ac:dyDescent="0.4">
      <c r="C3420" s="28"/>
      <c r="D3420" s="24"/>
      <c r="K3420" s="26"/>
      <c r="L3420" s="37"/>
      <c r="M3420" s="38"/>
      <c r="N3420" s="45"/>
      <c r="O3420" s="38"/>
    </row>
    <row r="3421" spans="3:15" ht="17" x14ac:dyDescent="0.4">
      <c r="C3421" s="28"/>
      <c r="D3421" s="24"/>
      <c r="K3421" s="26"/>
      <c r="L3421" s="37"/>
      <c r="M3421" s="38"/>
      <c r="N3421" s="45"/>
      <c r="O3421" s="38"/>
    </row>
    <row r="3422" spans="3:15" ht="17" x14ac:dyDescent="0.4">
      <c r="C3422" s="28"/>
      <c r="D3422" s="24"/>
      <c r="K3422" s="26"/>
      <c r="L3422" s="37"/>
      <c r="M3422" s="38"/>
      <c r="N3422" s="45"/>
      <c r="O3422" s="38"/>
    </row>
    <row r="3423" spans="3:15" ht="17" x14ac:dyDescent="0.4">
      <c r="C3423" s="28"/>
      <c r="D3423" s="24"/>
      <c r="K3423" s="26"/>
      <c r="L3423" s="37"/>
      <c r="M3423" s="38"/>
      <c r="N3423" s="45"/>
      <c r="O3423" s="38"/>
    </row>
    <row r="3424" spans="3:15" ht="17" x14ac:dyDescent="0.4">
      <c r="C3424" s="28"/>
      <c r="D3424" s="24"/>
      <c r="K3424" s="26"/>
      <c r="L3424" s="37"/>
      <c r="M3424" s="38"/>
      <c r="N3424" s="45"/>
      <c r="O3424" s="38"/>
    </row>
    <row r="3425" spans="3:15" ht="17" x14ac:dyDescent="0.4">
      <c r="C3425" s="28"/>
      <c r="D3425" s="24"/>
      <c r="K3425" s="26"/>
      <c r="L3425" s="37"/>
      <c r="M3425" s="38"/>
      <c r="N3425" s="45"/>
      <c r="O3425" s="38"/>
    </row>
    <row r="3426" spans="3:15" ht="17" x14ac:dyDescent="0.4">
      <c r="C3426" s="28"/>
      <c r="D3426" s="24"/>
      <c r="K3426" s="26"/>
      <c r="L3426" s="37"/>
      <c r="M3426" s="38"/>
      <c r="N3426" s="45"/>
      <c r="O3426" s="38"/>
    </row>
    <row r="3427" spans="3:15" ht="17" x14ac:dyDescent="0.4">
      <c r="C3427" s="28"/>
      <c r="D3427" s="24"/>
      <c r="K3427" s="26"/>
      <c r="L3427" s="37"/>
      <c r="M3427" s="38"/>
      <c r="N3427" s="45"/>
      <c r="O3427" s="38"/>
    </row>
    <row r="3428" spans="3:15" ht="17" x14ac:dyDescent="0.4">
      <c r="C3428" s="28"/>
      <c r="D3428" s="24"/>
      <c r="K3428" s="26"/>
      <c r="L3428" s="37"/>
      <c r="M3428" s="38"/>
      <c r="N3428" s="45"/>
      <c r="O3428" s="38"/>
    </row>
    <row r="3429" spans="3:15" ht="17" x14ac:dyDescent="0.4">
      <c r="C3429" s="28"/>
      <c r="D3429" s="24"/>
      <c r="K3429" s="26"/>
      <c r="L3429" s="37"/>
      <c r="M3429" s="38"/>
      <c r="N3429" s="45"/>
      <c r="O3429" s="38"/>
    </row>
    <row r="3430" spans="3:15" ht="17" x14ac:dyDescent="0.4">
      <c r="C3430" s="28"/>
      <c r="D3430" s="24"/>
      <c r="K3430" s="26"/>
      <c r="L3430" s="37"/>
      <c r="M3430" s="38"/>
      <c r="N3430" s="45"/>
      <c r="O3430" s="38"/>
    </row>
    <row r="3431" spans="3:15" ht="17" x14ac:dyDescent="0.4">
      <c r="C3431" s="28"/>
      <c r="D3431" s="24"/>
      <c r="K3431" s="26"/>
      <c r="L3431" s="37"/>
      <c r="M3431" s="38"/>
      <c r="N3431" s="45"/>
      <c r="O3431" s="38"/>
    </row>
    <row r="3432" spans="3:15" ht="17" x14ac:dyDescent="0.4">
      <c r="C3432" s="28"/>
      <c r="D3432" s="24"/>
      <c r="K3432" s="26"/>
      <c r="L3432" s="37"/>
      <c r="M3432" s="38"/>
      <c r="N3432" s="45"/>
      <c r="O3432" s="38"/>
    </row>
    <row r="3433" spans="3:15" ht="17" x14ac:dyDescent="0.4">
      <c r="C3433" s="28"/>
      <c r="D3433" s="24"/>
      <c r="K3433" s="26"/>
      <c r="L3433" s="37"/>
      <c r="M3433" s="38"/>
      <c r="N3433" s="45"/>
      <c r="O3433" s="38"/>
    </row>
    <row r="3434" spans="3:15" ht="17" x14ac:dyDescent="0.4">
      <c r="C3434" s="28"/>
      <c r="D3434" s="24"/>
      <c r="K3434" s="26"/>
      <c r="L3434" s="37"/>
      <c r="M3434" s="38"/>
      <c r="N3434" s="45"/>
      <c r="O3434" s="38"/>
    </row>
    <row r="3435" spans="3:15" ht="17" x14ac:dyDescent="0.4">
      <c r="C3435" s="28"/>
      <c r="D3435" s="24"/>
      <c r="K3435" s="26"/>
      <c r="L3435" s="37"/>
      <c r="M3435" s="38"/>
      <c r="N3435" s="45"/>
      <c r="O3435" s="38"/>
    </row>
    <row r="3436" spans="3:15" ht="17" x14ac:dyDescent="0.4">
      <c r="C3436" s="28"/>
      <c r="D3436" s="24"/>
      <c r="K3436" s="26"/>
      <c r="L3436" s="37"/>
      <c r="M3436" s="38"/>
      <c r="N3436" s="45"/>
      <c r="O3436" s="38"/>
    </row>
    <row r="3437" spans="3:15" ht="17" x14ac:dyDescent="0.4">
      <c r="C3437" s="28"/>
      <c r="D3437" s="24"/>
      <c r="K3437" s="26"/>
      <c r="L3437" s="37"/>
      <c r="M3437" s="38"/>
      <c r="N3437" s="45"/>
      <c r="O3437" s="38"/>
    </row>
    <row r="3438" spans="3:15" ht="17" x14ac:dyDescent="0.4">
      <c r="C3438" s="28"/>
      <c r="D3438" s="24"/>
      <c r="K3438" s="26"/>
      <c r="L3438" s="37"/>
      <c r="M3438" s="38"/>
      <c r="N3438" s="45"/>
      <c r="O3438" s="38"/>
    </row>
    <row r="3439" spans="3:15" ht="17" x14ac:dyDescent="0.4">
      <c r="C3439" s="28"/>
      <c r="D3439" s="24"/>
      <c r="K3439" s="26"/>
      <c r="L3439" s="37"/>
      <c r="M3439" s="38"/>
      <c r="N3439" s="45"/>
      <c r="O3439" s="38"/>
    </row>
    <row r="3440" spans="3:15" ht="17" x14ac:dyDescent="0.4">
      <c r="C3440" s="28"/>
      <c r="D3440" s="22"/>
      <c r="K3440" s="26"/>
      <c r="L3440" s="37"/>
      <c r="M3440" s="38"/>
      <c r="N3440" s="45"/>
      <c r="O3440" s="38"/>
    </row>
    <row r="3441" spans="3:15" ht="17" x14ac:dyDescent="0.4">
      <c r="C3441" s="28"/>
      <c r="D3441" s="22"/>
      <c r="K3441" s="26"/>
      <c r="L3441" s="37"/>
      <c r="M3441" s="38"/>
      <c r="N3441" s="45"/>
      <c r="O3441" s="38"/>
    </row>
    <row r="3442" spans="3:15" ht="17" x14ac:dyDescent="0.4">
      <c r="C3442" s="28"/>
      <c r="D3442" s="22"/>
      <c r="K3442" s="26"/>
      <c r="L3442" s="37"/>
      <c r="M3442" s="38"/>
      <c r="N3442" s="45"/>
      <c r="O3442" s="38"/>
    </row>
    <row r="3443" spans="3:15" ht="17" x14ac:dyDescent="0.4">
      <c r="C3443" s="28"/>
      <c r="D3443" s="22"/>
      <c r="K3443" s="26"/>
      <c r="L3443" s="37"/>
      <c r="M3443" s="38"/>
      <c r="N3443" s="45"/>
      <c r="O3443" s="38"/>
    </row>
    <row r="3444" spans="3:15" ht="17" x14ac:dyDescent="0.4">
      <c r="C3444" s="28"/>
      <c r="D3444" s="22"/>
      <c r="K3444" s="26"/>
      <c r="L3444" s="37"/>
      <c r="M3444" s="38"/>
      <c r="N3444" s="45"/>
      <c r="O3444" s="38"/>
    </row>
    <row r="3445" spans="3:15" ht="17" x14ac:dyDescent="0.4">
      <c r="C3445" s="28"/>
      <c r="D3445" s="22"/>
      <c r="K3445" s="26"/>
      <c r="L3445" s="37"/>
      <c r="M3445" s="38"/>
      <c r="N3445" s="45"/>
      <c r="O3445" s="38"/>
    </row>
    <row r="3446" spans="3:15" ht="17" x14ac:dyDescent="0.4">
      <c r="C3446" s="28"/>
      <c r="D3446" s="22"/>
      <c r="K3446" s="26"/>
      <c r="L3446" s="37"/>
      <c r="M3446" s="38"/>
      <c r="N3446" s="45"/>
      <c r="O3446" s="38"/>
    </row>
    <row r="3447" spans="3:15" ht="17" x14ac:dyDescent="0.4">
      <c r="C3447" s="28"/>
      <c r="D3447" s="22"/>
      <c r="K3447" s="26"/>
      <c r="L3447" s="37"/>
      <c r="M3447" s="38"/>
      <c r="N3447" s="45"/>
      <c r="O3447" s="38"/>
    </row>
    <row r="3448" spans="3:15" ht="17" x14ac:dyDescent="0.4">
      <c r="C3448" s="28"/>
      <c r="D3448" s="22"/>
      <c r="K3448" s="26"/>
      <c r="L3448" s="37"/>
      <c r="M3448" s="38"/>
      <c r="N3448" s="45"/>
      <c r="O3448" s="38"/>
    </row>
    <row r="3449" spans="3:15" ht="17" x14ac:dyDescent="0.4">
      <c r="C3449" s="28"/>
      <c r="D3449" s="22"/>
      <c r="K3449" s="26"/>
      <c r="L3449" s="37"/>
      <c r="M3449" s="38"/>
      <c r="N3449" s="45"/>
      <c r="O3449" s="38"/>
    </row>
    <row r="3450" spans="3:15" ht="17" x14ac:dyDescent="0.4">
      <c r="C3450" s="28"/>
      <c r="D3450" s="22"/>
      <c r="K3450" s="26"/>
      <c r="L3450" s="37"/>
      <c r="M3450" s="38"/>
      <c r="N3450" s="45"/>
      <c r="O3450" s="38"/>
    </row>
    <row r="3451" spans="3:15" ht="17" x14ac:dyDescent="0.4">
      <c r="C3451" s="28"/>
      <c r="D3451" s="22"/>
      <c r="K3451" s="26"/>
      <c r="L3451" s="37"/>
      <c r="M3451" s="38"/>
      <c r="N3451" s="45"/>
      <c r="O3451" s="38"/>
    </row>
    <row r="3452" spans="3:15" ht="17" x14ac:dyDescent="0.4">
      <c r="C3452" s="28"/>
      <c r="D3452" s="22"/>
      <c r="K3452" s="26"/>
      <c r="L3452" s="37"/>
      <c r="M3452" s="38"/>
      <c r="N3452" s="45"/>
      <c r="O3452" s="38"/>
    </row>
    <row r="3453" spans="3:15" ht="17" x14ac:dyDescent="0.4">
      <c r="C3453" s="28"/>
      <c r="D3453" s="22"/>
      <c r="K3453" s="26"/>
      <c r="L3453" s="37"/>
      <c r="M3453" s="38"/>
      <c r="N3453" s="45"/>
      <c r="O3453" s="38"/>
    </row>
    <row r="3454" spans="3:15" ht="17" x14ac:dyDescent="0.4">
      <c r="C3454" s="28"/>
      <c r="D3454" s="22"/>
      <c r="K3454" s="26"/>
      <c r="L3454" s="37"/>
      <c r="M3454" s="38"/>
      <c r="N3454" s="45"/>
      <c r="O3454" s="38"/>
    </row>
    <row r="3455" spans="3:15" ht="17" x14ac:dyDescent="0.4">
      <c r="C3455" s="28"/>
      <c r="D3455" s="22"/>
      <c r="K3455" s="26"/>
      <c r="L3455" s="37"/>
      <c r="M3455" s="38"/>
      <c r="N3455" s="45"/>
      <c r="O3455" s="38"/>
    </row>
    <row r="3456" spans="3:15" ht="17" x14ac:dyDescent="0.4">
      <c r="C3456" s="28"/>
      <c r="D3456" s="22"/>
      <c r="K3456" s="26"/>
      <c r="L3456" s="37"/>
      <c r="M3456" s="38"/>
      <c r="N3456" s="45"/>
      <c r="O3456" s="38"/>
    </row>
    <row r="3457" spans="3:15" ht="17" x14ac:dyDescent="0.4">
      <c r="C3457" s="28"/>
      <c r="D3457" s="22"/>
      <c r="K3457" s="26"/>
      <c r="L3457" s="37"/>
      <c r="M3457" s="38"/>
      <c r="N3457" s="45"/>
      <c r="O3457" s="38"/>
    </row>
    <row r="3458" spans="3:15" ht="17" x14ac:dyDescent="0.4">
      <c r="C3458" s="28"/>
      <c r="D3458" s="22"/>
      <c r="K3458" s="26"/>
      <c r="L3458" s="37"/>
      <c r="M3458" s="38"/>
      <c r="N3458" s="45"/>
      <c r="O3458" s="38"/>
    </row>
    <row r="3459" spans="3:15" ht="17" x14ac:dyDescent="0.4">
      <c r="C3459" s="28"/>
      <c r="D3459" s="22"/>
      <c r="K3459" s="26"/>
      <c r="L3459" s="37"/>
      <c r="M3459" s="38"/>
      <c r="N3459" s="45"/>
      <c r="O3459" s="38"/>
    </row>
    <row r="3460" spans="3:15" ht="17" x14ac:dyDescent="0.4">
      <c r="C3460" s="28"/>
      <c r="D3460" s="22"/>
      <c r="K3460" s="26"/>
      <c r="L3460" s="37"/>
      <c r="M3460" s="38"/>
      <c r="N3460" s="45"/>
      <c r="O3460" s="38"/>
    </row>
    <row r="3461" spans="3:15" ht="17" x14ac:dyDescent="0.4">
      <c r="C3461" s="28"/>
      <c r="D3461" s="22"/>
      <c r="K3461" s="26"/>
      <c r="L3461" s="37"/>
      <c r="M3461" s="38"/>
      <c r="N3461" s="45"/>
      <c r="O3461" s="38"/>
    </row>
    <row r="3462" spans="3:15" ht="17" x14ac:dyDescent="0.4">
      <c r="C3462" s="28"/>
      <c r="D3462" s="22"/>
      <c r="K3462" s="26"/>
      <c r="L3462" s="37"/>
      <c r="M3462" s="38"/>
      <c r="N3462" s="45"/>
      <c r="O3462" s="38"/>
    </row>
    <row r="3463" spans="3:15" ht="17" x14ac:dyDescent="0.4">
      <c r="C3463" s="28"/>
      <c r="D3463" s="22"/>
      <c r="K3463" s="26"/>
      <c r="L3463" s="37"/>
      <c r="M3463" s="38"/>
      <c r="N3463" s="45"/>
      <c r="O3463" s="38"/>
    </row>
    <row r="3464" spans="3:15" ht="17" x14ac:dyDescent="0.4">
      <c r="C3464" s="28"/>
      <c r="D3464" s="22"/>
      <c r="K3464" s="26"/>
      <c r="L3464" s="37"/>
      <c r="M3464" s="38"/>
      <c r="N3464" s="45"/>
      <c r="O3464" s="38"/>
    </row>
    <row r="3465" spans="3:15" ht="17" x14ac:dyDescent="0.4">
      <c r="C3465" s="28"/>
      <c r="D3465" s="22"/>
      <c r="K3465" s="26"/>
      <c r="L3465" s="37"/>
      <c r="M3465" s="38"/>
      <c r="N3465" s="45"/>
      <c r="O3465" s="38"/>
    </row>
    <row r="3466" spans="3:15" ht="17" x14ac:dyDescent="0.4">
      <c r="C3466" s="28"/>
      <c r="D3466" s="22"/>
      <c r="K3466" s="26"/>
      <c r="L3466" s="37"/>
      <c r="M3466" s="38"/>
      <c r="N3466" s="45"/>
      <c r="O3466" s="38"/>
    </row>
    <row r="3467" spans="3:15" ht="17" x14ac:dyDescent="0.4">
      <c r="C3467" s="28"/>
      <c r="D3467" s="22"/>
      <c r="K3467" s="26"/>
      <c r="L3467" s="37"/>
      <c r="M3467" s="38"/>
      <c r="N3467" s="45"/>
      <c r="O3467" s="38"/>
    </row>
    <row r="3468" spans="3:15" ht="17" x14ac:dyDescent="0.4">
      <c r="C3468" s="28"/>
      <c r="D3468" s="22"/>
      <c r="K3468" s="26"/>
      <c r="L3468" s="37"/>
      <c r="M3468" s="38"/>
      <c r="N3468" s="45"/>
      <c r="O3468" s="38"/>
    </row>
    <row r="3469" spans="3:15" ht="17" x14ac:dyDescent="0.4">
      <c r="C3469" s="28"/>
      <c r="D3469" s="22"/>
      <c r="K3469" s="26"/>
      <c r="L3469" s="37"/>
      <c r="M3469" s="38"/>
      <c r="N3469" s="45"/>
      <c r="O3469" s="38"/>
    </row>
    <row r="3470" spans="3:15" ht="17" x14ac:dyDescent="0.4">
      <c r="C3470" s="28"/>
      <c r="D3470" s="22"/>
      <c r="K3470" s="26"/>
      <c r="L3470" s="37"/>
      <c r="M3470" s="38"/>
      <c r="N3470" s="45"/>
      <c r="O3470" s="38"/>
    </row>
    <row r="3471" spans="3:15" ht="17" x14ac:dyDescent="0.4">
      <c r="C3471" s="28"/>
      <c r="D3471" s="22"/>
      <c r="K3471" s="26"/>
      <c r="L3471" s="37"/>
      <c r="M3471" s="38"/>
      <c r="N3471" s="45"/>
      <c r="O3471" s="38"/>
    </row>
    <row r="3472" spans="3:15" ht="17" x14ac:dyDescent="0.4">
      <c r="C3472" s="28"/>
      <c r="D3472" s="22"/>
      <c r="K3472" s="26"/>
      <c r="L3472" s="37"/>
      <c r="M3472" s="38"/>
      <c r="N3472" s="45"/>
      <c r="O3472" s="38"/>
    </row>
    <row r="3473" spans="3:15" ht="17" x14ac:dyDescent="0.4">
      <c r="C3473" s="28"/>
      <c r="D3473" s="22"/>
      <c r="K3473" s="26"/>
      <c r="L3473" s="37"/>
      <c r="M3473" s="38"/>
      <c r="N3473" s="45"/>
      <c r="O3473" s="38"/>
    </row>
    <row r="3474" spans="3:15" ht="17" x14ac:dyDescent="0.4">
      <c r="C3474" s="28"/>
      <c r="D3474" s="22"/>
      <c r="K3474" s="26"/>
      <c r="L3474" s="37"/>
      <c r="M3474" s="38"/>
      <c r="N3474" s="45"/>
      <c r="O3474" s="38"/>
    </row>
    <row r="3475" spans="3:15" ht="17" x14ac:dyDescent="0.4">
      <c r="C3475" s="28"/>
      <c r="D3475" s="22"/>
      <c r="K3475" s="26"/>
      <c r="L3475" s="37"/>
      <c r="M3475" s="38"/>
      <c r="N3475" s="45"/>
      <c r="O3475" s="38"/>
    </row>
    <row r="3476" spans="3:15" ht="17" x14ac:dyDescent="0.4">
      <c r="C3476" s="28"/>
      <c r="D3476" s="22"/>
      <c r="K3476" s="26"/>
      <c r="L3476" s="37"/>
      <c r="M3476" s="38"/>
      <c r="N3476" s="45"/>
      <c r="O3476" s="38"/>
    </row>
    <row r="3477" spans="3:15" ht="17" x14ac:dyDescent="0.4">
      <c r="C3477" s="28"/>
      <c r="D3477" s="22"/>
      <c r="K3477" s="26"/>
      <c r="L3477" s="37"/>
      <c r="M3477" s="38"/>
      <c r="N3477" s="45"/>
      <c r="O3477" s="38"/>
    </row>
    <row r="3478" spans="3:15" ht="17" x14ac:dyDescent="0.4">
      <c r="C3478" s="28"/>
      <c r="D3478" s="22"/>
      <c r="K3478" s="26"/>
      <c r="L3478" s="37"/>
      <c r="M3478" s="38"/>
      <c r="N3478" s="45"/>
      <c r="O3478" s="38"/>
    </row>
    <row r="3479" spans="3:15" ht="17" x14ac:dyDescent="0.4">
      <c r="C3479" s="28"/>
      <c r="D3479" s="22"/>
      <c r="K3479" s="26"/>
      <c r="L3479" s="37"/>
      <c r="M3479" s="38"/>
      <c r="N3479" s="45"/>
      <c r="O3479" s="38"/>
    </row>
    <row r="3480" spans="3:15" ht="17" x14ac:dyDescent="0.4">
      <c r="C3480" s="28"/>
      <c r="D3480" s="22"/>
      <c r="K3480" s="26"/>
      <c r="L3480" s="37"/>
      <c r="M3480" s="38"/>
      <c r="N3480" s="45"/>
      <c r="O3480" s="38"/>
    </row>
    <row r="3481" spans="3:15" ht="17" x14ac:dyDescent="0.4">
      <c r="C3481" s="28"/>
      <c r="D3481" s="22"/>
      <c r="K3481" s="26"/>
      <c r="L3481" s="37"/>
      <c r="M3481" s="38"/>
      <c r="N3481" s="45"/>
      <c r="O3481" s="38"/>
    </row>
    <row r="3482" spans="3:15" ht="17" x14ac:dyDescent="0.4">
      <c r="C3482" s="28"/>
      <c r="D3482" s="22"/>
      <c r="K3482" s="26"/>
      <c r="L3482" s="37"/>
      <c r="M3482" s="38"/>
      <c r="N3482" s="45"/>
      <c r="O3482" s="38"/>
    </row>
    <row r="3483" spans="3:15" ht="17" x14ac:dyDescent="0.4">
      <c r="C3483" s="28"/>
      <c r="D3483" s="22"/>
      <c r="K3483" s="26"/>
      <c r="L3483" s="37"/>
      <c r="M3483" s="38"/>
      <c r="N3483" s="45"/>
      <c r="O3483" s="38"/>
    </row>
    <row r="3484" spans="3:15" ht="17" x14ac:dyDescent="0.4">
      <c r="C3484" s="28"/>
      <c r="D3484" s="22"/>
      <c r="K3484" s="26"/>
      <c r="L3484" s="37"/>
      <c r="M3484" s="38"/>
      <c r="N3484" s="45"/>
      <c r="O3484" s="38"/>
    </row>
    <row r="3485" spans="3:15" ht="17" x14ac:dyDescent="0.4">
      <c r="C3485" s="28"/>
      <c r="D3485" s="22"/>
      <c r="K3485" s="26"/>
      <c r="L3485" s="37"/>
      <c r="M3485" s="38"/>
      <c r="N3485" s="45"/>
      <c r="O3485" s="38"/>
    </row>
    <row r="3486" spans="3:15" ht="17" x14ac:dyDescent="0.4">
      <c r="C3486" s="28"/>
      <c r="D3486" s="22"/>
      <c r="K3486" s="26"/>
      <c r="L3486" s="37"/>
      <c r="M3486" s="38"/>
      <c r="N3486" s="45"/>
      <c r="O3486" s="38"/>
    </row>
    <row r="3487" spans="3:15" ht="17" x14ac:dyDescent="0.4">
      <c r="C3487" s="28"/>
      <c r="D3487" s="22"/>
      <c r="K3487" s="26"/>
      <c r="L3487" s="37"/>
      <c r="M3487" s="38"/>
      <c r="N3487" s="45"/>
      <c r="O3487" s="38"/>
    </row>
    <row r="3488" spans="3:15" ht="17" x14ac:dyDescent="0.4">
      <c r="C3488" s="28"/>
      <c r="D3488" s="22"/>
      <c r="K3488" s="26"/>
      <c r="L3488" s="37"/>
      <c r="M3488" s="38"/>
      <c r="N3488" s="45"/>
      <c r="O3488" s="38"/>
    </row>
    <row r="3489" spans="3:15" ht="17" x14ac:dyDescent="0.4">
      <c r="C3489" s="28"/>
      <c r="D3489" s="22"/>
      <c r="K3489" s="26"/>
      <c r="L3489" s="37"/>
      <c r="M3489" s="38"/>
      <c r="N3489" s="45"/>
      <c r="O3489" s="38"/>
    </row>
    <row r="3490" spans="3:15" ht="17" x14ac:dyDescent="0.4">
      <c r="C3490" s="28"/>
      <c r="D3490" s="22"/>
      <c r="K3490" s="26"/>
      <c r="L3490" s="37"/>
      <c r="M3490" s="38"/>
      <c r="N3490" s="45"/>
      <c r="O3490" s="38"/>
    </row>
    <row r="3491" spans="3:15" ht="17" x14ac:dyDescent="0.4">
      <c r="C3491" s="28"/>
      <c r="D3491" s="22"/>
      <c r="K3491" s="26"/>
      <c r="L3491" s="37"/>
      <c r="M3491" s="38"/>
      <c r="N3491" s="45"/>
      <c r="O3491" s="38"/>
    </row>
    <row r="3492" spans="3:15" ht="17" x14ac:dyDescent="0.4">
      <c r="C3492" s="28"/>
      <c r="D3492" s="22"/>
      <c r="K3492" s="26"/>
      <c r="L3492" s="37"/>
      <c r="M3492" s="38"/>
      <c r="N3492" s="45"/>
      <c r="O3492" s="38"/>
    </row>
    <row r="3493" spans="3:15" ht="17" x14ac:dyDescent="0.4">
      <c r="C3493" s="28"/>
      <c r="D3493" s="22"/>
      <c r="K3493" s="26"/>
      <c r="L3493" s="37"/>
      <c r="M3493" s="38"/>
      <c r="N3493" s="45"/>
      <c r="O3493" s="38"/>
    </row>
    <row r="3494" spans="3:15" ht="17" x14ac:dyDescent="0.4">
      <c r="C3494" s="28"/>
      <c r="D3494" s="22"/>
      <c r="K3494" s="26"/>
      <c r="L3494" s="37"/>
      <c r="M3494" s="38"/>
      <c r="N3494" s="45"/>
      <c r="O3494" s="38"/>
    </row>
    <row r="3495" spans="3:15" ht="17" x14ac:dyDescent="0.4">
      <c r="C3495" s="28"/>
      <c r="D3495" s="22"/>
      <c r="K3495" s="26"/>
      <c r="L3495" s="37"/>
      <c r="M3495" s="38"/>
      <c r="N3495" s="45"/>
      <c r="O3495" s="38"/>
    </row>
    <row r="3496" spans="3:15" ht="17" x14ac:dyDescent="0.4">
      <c r="C3496" s="28"/>
      <c r="D3496" s="22"/>
      <c r="K3496" s="26"/>
      <c r="L3496" s="37"/>
      <c r="M3496" s="38"/>
      <c r="N3496" s="45"/>
      <c r="O3496" s="38"/>
    </row>
    <row r="3497" spans="3:15" ht="17" x14ac:dyDescent="0.4">
      <c r="C3497" s="28"/>
      <c r="D3497" s="22"/>
      <c r="K3497" s="26"/>
      <c r="L3497" s="37"/>
      <c r="M3497" s="38"/>
      <c r="N3497" s="45"/>
      <c r="O3497" s="38"/>
    </row>
    <row r="3498" spans="3:15" ht="17" x14ac:dyDescent="0.4">
      <c r="C3498" s="28"/>
      <c r="D3498" s="22"/>
      <c r="K3498" s="26"/>
      <c r="L3498" s="37"/>
      <c r="M3498" s="38"/>
      <c r="N3498" s="45"/>
      <c r="O3498" s="38"/>
    </row>
    <row r="3499" spans="3:15" ht="17" x14ac:dyDescent="0.4">
      <c r="C3499" s="28"/>
      <c r="D3499" s="22"/>
      <c r="K3499" s="26"/>
      <c r="L3499" s="37"/>
      <c r="M3499" s="38"/>
      <c r="N3499" s="45"/>
      <c r="O3499" s="38"/>
    </row>
    <row r="3500" spans="3:15" ht="17" x14ac:dyDescent="0.4">
      <c r="C3500" s="28"/>
      <c r="D3500" s="22"/>
      <c r="K3500" s="26"/>
      <c r="L3500" s="37"/>
      <c r="M3500" s="38"/>
      <c r="N3500" s="45"/>
      <c r="O3500" s="38"/>
    </row>
    <row r="3501" spans="3:15" ht="17" x14ac:dyDescent="0.4">
      <c r="C3501" s="28"/>
      <c r="D3501" s="22"/>
      <c r="K3501" s="26"/>
      <c r="L3501" s="37"/>
      <c r="M3501" s="38"/>
      <c r="N3501" s="45"/>
      <c r="O3501" s="38"/>
    </row>
    <row r="3502" spans="3:15" ht="17" x14ac:dyDescent="0.4">
      <c r="C3502" s="28"/>
      <c r="D3502" s="22"/>
      <c r="K3502" s="26"/>
      <c r="L3502" s="37"/>
      <c r="M3502" s="38"/>
      <c r="N3502" s="45"/>
      <c r="O3502" s="38"/>
    </row>
    <row r="3503" spans="3:15" ht="17" x14ac:dyDescent="0.4">
      <c r="C3503" s="28"/>
      <c r="D3503" s="22"/>
      <c r="K3503" s="26"/>
      <c r="L3503" s="37"/>
      <c r="M3503" s="38"/>
      <c r="N3503" s="45"/>
      <c r="O3503" s="38"/>
    </row>
    <row r="3504" spans="3:15" ht="17" x14ac:dyDescent="0.4">
      <c r="C3504" s="28"/>
      <c r="D3504" s="22"/>
      <c r="K3504" s="26"/>
      <c r="L3504" s="37"/>
      <c r="M3504" s="38"/>
      <c r="N3504" s="45"/>
      <c r="O3504" s="38"/>
    </row>
    <row r="3505" spans="3:15" ht="17" x14ac:dyDescent="0.4">
      <c r="C3505" s="28"/>
      <c r="D3505" s="22"/>
      <c r="K3505" s="26"/>
      <c r="L3505" s="37"/>
      <c r="M3505" s="38"/>
      <c r="N3505" s="45"/>
      <c r="O3505" s="38"/>
    </row>
    <row r="3506" spans="3:15" ht="17" x14ac:dyDescent="0.4">
      <c r="C3506" s="28"/>
      <c r="D3506" s="22"/>
      <c r="K3506" s="26"/>
      <c r="L3506" s="37"/>
      <c r="M3506" s="38"/>
      <c r="N3506" s="45"/>
      <c r="O3506" s="38"/>
    </row>
    <row r="3507" spans="3:15" ht="17" x14ac:dyDescent="0.4">
      <c r="C3507" s="28"/>
      <c r="D3507" s="22"/>
      <c r="K3507" s="26"/>
      <c r="L3507" s="37"/>
      <c r="M3507" s="38"/>
      <c r="N3507" s="45"/>
      <c r="O3507" s="38"/>
    </row>
    <row r="3508" spans="3:15" ht="17" x14ac:dyDescent="0.4">
      <c r="C3508" s="28"/>
      <c r="D3508" s="22"/>
      <c r="K3508" s="26"/>
      <c r="L3508" s="37"/>
      <c r="M3508" s="38"/>
      <c r="N3508" s="45"/>
      <c r="O3508" s="38"/>
    </row>
    <row r="3509" spans="3:15" ht="17" x14ac:dyDescent="0.4">
      <c r="C3509" s="28"/>
      <c r="D3509" s="22"/>
      <c r="K3509" s="26"/>
      <c r="L3509" s="37"/>
      <c r="M3509" s="38"/>
      <c r="N3509" s="45"/>
      <c r="O3509" s="38"/>
    </row>
    <row r="3510" spans="3:15" ht="17" x14ac:dyDescent="0.4">
      <c r="C3510" s="28"/>
      <c r="D3510" s="22"/>
      <c r="K3510" s="26"/>
      <c r="L3510" s="37"/>
      <c r="M3510" s="38"/>
      <c r="N3510" s="45"/>
      <c r="O3510" s="38"/>
    </row>
    <row r="3511" spans="3:15" ht="17" x14ac:dyDescent="0.4">
      <c r="C3511" s="28"/>
      <c r="D3511" s="22"/>
      <c r="K3511" s="26"/>
      <c r="L3511" s="37"/>
      <c r="M3511" s="38"/>
      <c r="N3511" s="45"/>
      <c r="O3511" s="38"/>
    </row>
    <row r="3512" spans="3:15" ht="17" x14ac:dyDescent="0.4">
      <c r="C3512" s="28"/>
      <c r="D3512" s="22"/>
      <c r="K3512" s="26"/>
      <c r="L3512" s="37"/>
      <c r="M3512" s="38"/>
      <c r="N3512" s="45"/>
      <c r="O3512" s="38"/>
    </row>
    <row r="3513" spans="3:15" ht="17" x14ac:dyDescent="0.4">
      <c r="C3513" s="28"/>
      <c r="D3513" s="22"/>
      <c r="K3513" s="26"/>
      <c r="L3513" s="37"/>
      <c r="M3513" s="38"/>
      <c r="N3513" s="45"/>
      <c r="O3513" s="38"/>
    </row>
    <row r="3514" spans="3:15" ht="17" x14ac:dyDescent="0.4">
      <c r="C3514" s="28"/>
      <c r="D3514" s="22"/>
      <c r="K3514" s="26"/>
      <c r="L3514" s="37"/>
      <c r="M3514" s="38"/>
      <c r="N3514" s="45"/>
      <c r="O3514" s="38"/>
    </row>
    <row r="3515" spans="3:15" ht="17" x14ac:dyDescent="0.4">
      <c r="C3515" s="28"/>
      <c r="D3515" s="22"/>
      <c r="K3515" s="26"/>
      <c r="L3515" s="37"/>
      <c r="M3515" s="38"/>
      <c r="N3515" s="45"/>
      <c r="O3515" s="38"/>
    </row>
    <row r="3516" spans="3:15" ht="17" x14ac:dyDescent="0.4">
      <c r="C3516" s="28"/>
      <c r="D3516" s="22"/>
      <c r="K3516" s="26"/>
      <c r="L3516" s="37"/>
      <c r="M3516" s="38"/>
      <c r="N3516" s="45"/>
      <c r="O3516" s="38"/>
    </row>
    <row r="3517" spans="3:15" ht="17" x14ac:dyDescent="0.4">
      <c r="C3517" s="28"/>
      <c r="D3517" s="22"/>
      <c r="K3517" s="26"/>
      <c r="L3517" s="37"/>
      <c r="M3517" s="38"/>
      <c r="N3517" s="45"/>
      <c r="O3517" s="38"/>
    </row>
    <row r="3518" spans="3:15" ht="17" x14ac:dyDescent="0.4">
      <c r="C3518" s="28"/>
      <c r="D3518" s="22"/>
      <c r="K3518" s="26"/>
      <c r="L3518" s="37"/>
      <c r="M3518" s="38"/>
      <c r="N3518" s="45"/>
      <c r="O3518" s="38"/>
    </row>
    <row r="3519" spans="3:15" ht="17" x14ac:dyDescent="0.4">
      <c r="C3519" s="28"/>
      <c r="D3519" s="22"/>
      <c r="K3519" s="26"/>
      <c r="L3519" s="37"/>
      <c r="M3519" s="38"/>
      <c r="N3519" s="45"/>
      <c r="O3519" s="38"/>
    </row>
    <row r="3520" spans="3:15" ht="17" x14ac:dyDescent="0.4">
      <c r="C3520" s="28"/>
      <c r="D3520" s="22"/>
      <c r="K3520" s="26"/>
      <c r="L3520" s="37"/>
      <c r="M3520" s="38"/>
      <c r="N3520" s="45"/>
      <c r="O3520" s="38"/>
    </row>
    <row r="3521" spans="3:15" ht="17" x14ac:dyDescent="0.4">
      <c r="C3521" s="28"/>
      <c r="D3521" s="22"/>
      <c r="K3521" s="26"/>
      <c r="L3521" s="37"/>
      <c r="M3521" s="38"/>
      <c r="N3521" s="45"/>
      <c r="O3521" s="38"/>
    </row>
    <row r="3522" spans="3:15" ht="17" x14ac:dyDescent="0.4">
      <c r="C3522" s="28"/>
      <c r="D3522" s="22"/>
      <c r="K3522" s="26"/>
      <c r="L3522" s="37"/>
      <c r="M3522" s="38"/>
      <c r="N3522" s="45"/>
      <c r="O3522" s="38"/>
    </row>
    <row r="3523" spans="3:15" ht="17" x14ac:dyDescent="0.4">
      <c r="C3523" s="28"/>
      <c r="D3523" s="22"/>
      <c r="K3523" s="26"/>
      <c r="L3523" s="37"/>
      <c r="M3523" s="38"/>
      <c r="N3523" s="45"/>
      <c r="O3523" s="38"/>
    </row>
    <row r="3524" spans="3:15" ht="17" x14ac:dyDescent="0.4">
      <c r="C3524" s="28"/>
      <c r="D3524" s="22"/>
      <c r="K3524" s="26"/>
      <c r="L3524" s="37"/>
      <c r="M3524" s="38"/>
      <c r="N3524" s="45"/>
      <c r="O3524" s="38"/>
    </row>
    <row r="3525" spans="3:15" ht="17" x14ac:dyDescent="0.4">
      <c r="C3525" s="28"/>
      <c r="D3525" s="22"/>
      <c r="K3525" s="26"/>
      <c r="L3525" s="37"/>
      <c r="M3525" s="38"/>
      <c r="N3525" s="45"/>
      <c r="O3525" s="38"/>
    </row>
    <row r="3526" spans="3:15" ht="17" x14ac:dyDescent="0.4">
      <c r="C3526" s="28"/>
      <c r="D3526" s="22"/>
      <c r="K3526" s="26"/>
      <c r="L3526" s="37"/>
      <c r="M3526" s="38"/>
      <c r="N3526" s="45"/>
      <c r="O3526" s="38"/>
    </row>
    <row r="3527" spans="3:15" ht="17" x14ac:dyDescent="0.4">
      <c r="C3527" s="28"/>
      <c r="D3527" s="22"/>
      <c r="K3527" s="26"/>
      <c r="L3527" s="37"/>
      <c r="M3527" s="38"/>
      <c r="N3527" s="45"/>
      <c r="O3527" s="38"/>
    </row>
    <row r="3528" spans="3:15" ht="17" x14ac:dyDescent="0.4">
      <c r="C3528" s="28"/>
      <c r="D3528" s="22"/>
      <c r="K3528" s="26"/>
      <c r="L3528" s="37"/>
      <c r="M3528" s="38"/>
      <c r="N3528" s="45"/>
      <c r="O3528" s="38"/>
    </row>
    <row r="3529" spans="3:15" ht="17" x14ac:dyDescent="0.4">
      <c r="C3529" s="28"/>
      <c r="D3529" s="22"/>
      <c r="K3529" s="26"/>
      <c r="L3529" s="37"/>
      <c r="M3529" s="38"/>
      <c r="N3529" s="45"/>
      <c r="O3529" s="38"/>
    </row>
    <row r="3530" spans="3:15" ht="17" x14ac:dyDescent="0.4">
      <c r="C3530" s="28"/>
      <c r="D3530" s="22"/>
      <c r="K3530" s="26"/>
      <c r="L3530" s="37"/>
      <c r="M3530" s="38"/>
      <c r="N3530" s="45"/>
      <c r="O3530" s="38"/>
    </row>
    <row r="3531" spans="3:15" ht="17" x14ac:dyDescent="0.4">
      <c r="C3531" s="28"/>
      <c r="D3531" s="22"/>
      <c r="K3531" s="26"/>
      <c r="L3531" s="37"/>
      <c r="M3531" s="38"/>
      <c r="N3531" s="45"/>
      <c r="O3531" s="38"/>
    </row>
    <row r="3532" spans="3:15" ht="17" x14ac:dyDescent="0.4">
      <c r="C3532" s="28"/>
      <c r="D3532" s="22"/>
      <c r="K3532" s="26"/>
      <c r="L3532" s="37"/>
      <c r="M3532" s="38"/>
      <c r="N3532" s="45"/>
      <c r="O3532" s="38"/>
    </row>
    <row r="3533" spans="3:15" ht="17" x14ac:dyDescent="0.4">
      <c r="C3533" s="28"/>
      <c r="D3533" s="22"/>
      <c r="K3533" s="26"/>
      <c r="L3533" s="37"/>
      <c r="M3533" s="38"/>
      <c r="N3533" s="45"/>
      <c r="O3533" s="38"/>
    </row>
    <row r="3534" spans="3:15" ht="17" x14ac:dyDescent="0.4">
      <c r="C3534" s="28"/>
      <c r="D3534" s="22"/>
      <c r="K3534" s="26"/>
      <c r="L3534" s="37"/>
      <c r="M3534" s="38"/>
      <c r="N3534" s="45"/>
      <c r="O3534" s="38"/>
    </row>
    <row r="3535" spans="3:15" ht="17" x14ac:dyDescent="0.4">
      <c r="C3535" s="28"/>
      <c r="D3535" s="22"/>
      <c r="K3535" s="26"/>
      <c r="L3535" s="37"/>
      <c r="M3535" s="38"/>
      <c r="N3535" s="45"/>
      <c r="O3535" s="38"/>
    </row>
    <row r="3536" spans="3:15" ht="17" x14ac:dyDescent="0.4">
      <c r="C3536" s="28"/>
      <c r="D3536" s="22"/>
      <c r="K3536" s="26"/>
      <c r="L3536" s="37"/>
      <c r="M3536" s="38"/>
      <c r="N3536" s="45"/>
      <c r="O3536" s="38"/>
    </row>
    <row r="3537" spans="3:15" ht="17" x14ac:dyDescent="0.4">
      <c r="C3537" s="28"/>
      <c r="D3537" s="22"/>
      <c r="K3537" s="26"/>
      <c r="L3537" s="37"/>
      <c r="M3537" s="38"/>
      <c r="N3537" s="45"/>
      <c r="O3537" s="38"/>
    </row>
    <row r="3538" spans="3:15" ht="17" x14ac:dyDescent="0.4">
      <c r="C3538" s="28"/>
      <c r="D3538" s="22"/>
      <c r="K3538" s="26"/>
      <c r="L3538" s="37"/>
      <c r="M3538" s="38"/>
      <c r="N3538" s="45"/>
      <c r="O3538" s="38"/>
    </row>
    <row r="3539" spans="3:15" ht="17" x14ac:dyDescent="0.4">
      <c r="C3539" s="28"/>
      <c r="D3539" s="22"/>
      <c r="K3539" s="26"/>
      <c r="L3539" s="37"/>
      <c r="M3539" s="38"/>
      <c r="N3539" s="45"/>
      <c r="O3539" s="38"/>
    </row>
    <row r="3540" spans="3:15" ht="17" x14ac:dyDescent="0.4">
      <c r="C3540" s="28"/>
      <c r="D3540" s="22"/>
      <c r="K3540" s="26"/>
      <c r="L3540" s="37"/>
      <c r="M3540" s="38"/>
      <c r="N3540" s="45"/>
      <c r="O3540" s="38"/>
    </row>
    <row r="3541" spans="3:15" ht="17" x14ac:dyDescent="0.4">
      <c r="C3541" s="28"/>
      <c r="D3541" s="22"/>
      <c r="K3541" s="26"/>
      <c r="L3541" s="37"/>
      <c r="M3541" s="38"/>
      <c r="N3541" s="45"/>
      <c r="O3541" s="38"/>
    </row>
    <row r="3542" spans="3:15" ht="17" x14ac:dyDescent="0.4">
      <c r="C3542" s="28"/>
      <c r="D3542" s="22"/>
      <c r="K3542" s="26"/>
      <c r="L3542" s="37"/>
      <c r="M3542" s="38"/>
      <c r="N3542" s="45"/>
      <c r="O3542" s="38"/>
    </row>
    <row r="3543" spans="3:15" ht="17" x14ac:dyDescent="0.4">
      <c r="C3543" s="28"/>
      <c r="D3543" s="22"/>
      <c r="K3543" s="26"/>
      <c r="L3543" s="37"/>
      <c r="M3543" s="38"/>
      <c r="N3543" s="45"/>
      <c r="O3543" s="38"/>
    </row>
    <row r="3544" spans="3:15" ht="17" x14ac:dyDescent="0.4">
      <c r="C3544" s="28"/>
      <c r="D3544" s="22"/>
      <c r="K3544" s="26"/>
      <c r="L3544" s="37"/>
      <c r="M3544" s="38"/>
      <c r="N3544" s="45"/>
      <c r="O3544" s="38"/>
    </row>
    <row r="3545" spans="3:15" ht="17" x14ac:dyDescent="0.4">
      <c r="C3545" s="28"/>
      <c r="D3545" s="22"/>
      <c r="K3545" s="26"/>
      <c r="L3545" s="37"/>
      <c r="M3545" s="38"/>
      <c r="N3545" s="45"/>
      <c r="O3545" s="38"/>
    </row>
    <row r="3546" spans="3:15" ht="17" x14ac:dyDescent="0.4">
      <c r="C3546" s="28"/>
      <c r="D3546" s="22"/>
      <c r="K3546" s="26"/>
      <c r="L3546" s="37"/>
      <c r="M3546" s="38"/>
      <c r="N3546" s="45"/>
      <c r="O3546" s="38"/>
    </row>
    <row r="3547" spans="3:15" ht="17" x14ac:dyDescent="0.4">
      <c r="C3547" s="28"/>
      <c r="D3547" s="22"/>
      <c r="K3547" s="26"/>
      <c r="L3547" s="37"/>
      <c r="M3547" s="38"/>
      <c r="N3547" s="45"/>
      <c r="O3547" s="38"/>
    </row>
    <row r="3548" spans="3:15" ht="17" x14ac:dyDescent="0.4">
      <c r="C3548" s="28"/>
      <c r="D3548" s="22"/>
      <c r="K3548" s="26"/>
      <c r="L3548" s="37"/>
      <c r="M3548" s="38"/>
      <c r="N3548" s="45"/>
      <c r="O3548" s="38"/>
    </row>
    <row r="3549" spans="3:15" ht="17" x14ac:dyDescent="0.4">
      <c r="C3549" s="28"/>
      <c r="D3549" s="22"/>
      <c r="K3549" s="26"/>
      <c r="L3549" s="37"/>
      <c r="M3549" s="38"/>
      <c r="N3549" s="45"/>
      <c r="O3549" s="38"/>
    </row>
    <row r="3550" spans="3:15" ht="17" x14ac:dyDescent="0.4">
      <c r="C3550" s="28"/>
      <c r="D3550" s="22"/>
      <c r="K3550" s="26"/>
      <c r="L3550" s="37"/>
      <c r="M3550" s="38"/>
      <c r="N3550" s="45"/>
      <c r="O3550" s="38"/>
    </row>
    <row r="3551" spans="3:15" ht="17" x14ac:dyDescent="0.4">
      <c r="C3551" s="28"/>
      <c r="D3551" s="22"/>
      <c r="K3551" s="26"/>
      <c r="L3551" s="37"/>
      <c r="M3551" s="38"/>
      <c r="N3551" s="45"/>
      <c r="O3551" s="38"/>
    </row>
    <row r="3552" spans="3:15" ht="17" x14ac:dyDescent="0.4">
      <c r="C3552" s="28"/>
      <c r="D3552" s="22"/>
      <c r="K3552" s="26"/>
      <c r="L3552" s="37"/>
      <c r="M3552" s="38"/>
      <c r="N3552" s="45"/>
      <c r="O3552" s="38"/>
    </row>
    <row r="3553" spans="3:15" ht="17" x14ac:dyDescent="0.4">
      <c r="C3553" s="28"/>
      <c r="D3553" s="22"/>
      <c r="K3553" s="26"/>
      <c r="L3553" s="37"/>
      <c r="M3553" s="38"/>
      <c r="N3553" s="45"/>
      <c r="O3553" s="38"/>
    </row>
    <row r="3554" spans="3:15" ht="17" x14ac:dyDescent="0.4">
      <c r="C3554" s="28"/>
      <c r="D3554" s="22"/>
      <c r="K3554" s="26"/>
      <c r="L3554" s="37"/>
      <c r="M3554" s="38"/>
      <c r="N3554" s="45"/>
      <c r="O3554" s="38"/>
    </row>
    <row r="3555" spans="3:15" ht="17" x14ac:dyDescent="0.4">
      <c r="C3555" s="28"/>
      <c r="D3555" s="22"/>
      <c r="K3555" s="26"/>
      <c r="L3555" s="37"/>
      <c r="M3555" s="38"/>
      <c r="N3555" s="45"/>
      <c r="O3555" s="38"/>
    </row>
    <row r="3556" spans="3:15" ht="17" x14ac:dyDescent="0.4">
      <c r="C3556" s="28"/>
      <c r="D3556" s="22"/>
      <c r="K3556" s="26"/>
      <c r="L3556" s="37"/>
      <c r="M3556" s="38"/>
      <c r="N3556" s="45"/>
      <c r="O3556" s="38"/>
    </row>
    <row r="3557" spans="3:15" ht="17" x14ac:dyDescent="0.4">
      <c r="C3557" s="28"/>
      <c r="D3557" s="22"/>
      <c r="K3557" s="26"/>
      <c r="L3557" s="37"/>
      <c r="M3557" s="38"/>
      <c r="N3557" s="45"/>
      <c r="O3557" s="38"/>
    </row>
    <row r="3558" spans="3:15" ht="17" x14ac:dyDescent="0.4">
      <c r="C3558" s="28"/>
      <c r="D3558" s="22"/>
      <c r="K3558" s="26"/>
      <c r="L3558" s="37"/>
      <c r="M3558" s="38"/>
      <c r="N3558" s="45"/>
      <c r="O3558" s="38"/>
    </row>
    <row r="3559" spans="3:15" ht="17" x14ac:dyDescent="0.4">
      <c r="C3559" s="28"/>
      <c r="D3559" s="22"/>
      <c r="K3559" s="26"/>
      <c r="L3559" s="37"/>
      <c r="M3559" s="38"/>
      <c r="N3559" s="45"/>
      <c r="O3559" s="38"/>
    </row>
    <row r="3560" spans="3:15" ht="17" x14ac:dyDescent="0.4">
      <c r="C3560" s="28"/>
      <c r="D3560" s="22"/>
      <c r="K3560" s="26"/>
      <c r="L3560" s="37"/>
      <c r="M3560" s="38"/>
      <c r="N3560" s="45"/>
      <c r="O3560" s="38"/>
    </row>
    <row r="3561" spans="3:15" ht="17" x14ac:dyDescent="0.4">
      <c r="C3561" s="28"/>
      <c r="D3561" s="22"/>
      <c r="K3561" s="26"/>
      <c r="L3561" s="37"/>
      <c r="M3561" s="38"/>
      <c r="N3561" s="45"/>
      <c r="O3561" s="38"/>
    </row>
    <row r="3562" spans="3:15" ht="17" x14ac:dyDescent="0.4">
      <c r="C3562" s="28"/>
      <c r="D3562" s="22"/>
      <c r="K3562" s="26"/>
      <c r="L3562" s="37"/>
      <c r="M3562" s="38"/>
      <c r="N3562" s="45"/>
      <c r="O3562" s="38"/>
    </row>
    <row r="3563" spans="3:15" ht="17" x14ac:dyDescent="0.4">
      <c r="C3563" s="28"/>
      <c r="D3563" s="22"/>
      <c r="K3563" s="26"/>
      <c r="L3563" s="37"/>
      <c r="M3563" s="38"/>
      <c r="N3563" s="45"/>
      <c r="O3563" s="38"/>
    </row>
    <row r="3564" spans="3:15" ht="17" x14ac:dyDescent="0.4">
      <c r="C3564" s="28"/>
      <c r="D3564" s="22"/>
      <c r="K3564" s="26"/>
      <c r="L3564" s="37"/>
      <c r="M3564" s="38"/>
      <c r="N3564" s="45"/>
      <c r="O3564" s="38"/>
    </row>
    <row r="3565" spans="3:15" ht="17" x14ac:dyDescent="0.4">
      <c r="C3565" s="28"/>
      <c r="D3565" s="22"/>
      <c r="K3565" s="26"/>
      <c r="L3565" s="37"/>
      <c r="M3565" s="38"/>
      <c r="N3565" s="45"/>
      <c r="O3565" s="38"/>
    </row>
    <row r="3566" spans="3:15" ht="17" x14ac:dyDescent="0.4">
      <c r="C3566" s="28"/>
      <c r="D3566" s="22"/>
      <c r="K3566" s="26"/>
      <c r="L3566" s="37"/>
      <c r="M3566" s="38"/>
      <c r="N3566" s="45"/>
      <c r="O3566" s="38"/>
    </row>
    <row r="3567" spans="3:15" ht="17" x14ac:dyDescent="0.4">
      <c r="C3567" s="28"/>
      <c r="D3567" s="22"/>
      <c r="K3567" s="26"/>
      <c r="L3567" s="37"/>
      <c r="M3567" s="38"/>
      <c r="N3567" s="45"/>
      <c r="O3567" s="38"/>
    </row>
    <row r="3568" spans="3:15" ht="17" x14ac:dyDescent="0.4">
      <c r="C3568" s="28"/>
      <c r="D3568" s="22"/>
      <c r="K3568" s="26"/>
      <c r="L3568" s="37"/>
      <c r="M3568" s="38"/>
      <c r="N3568" s="45"/>
      <c r="O3568" s="38"/>
    </row>
    <row r="3569" spans="3:15" ht="17" x14ac:dyDescent="0.4">
      <c r="C3569" s="28"/>
      <c r="D3569" s="22"/>
      <c r="K3569" s="26"/>
      <c r="L3569" s="37"/>
      <c r="M3569" s="38"/>
      <c r="N3569" s="45"/>
      <c r="O3569" s="38"/>
    </row>
    <row r="3570" spans="3:15" ht="17" x14ac:dyDescent="0.4">
      <c r="C3570" s="28"/>
      <c r="D3570" s="22"/>
      <c r="K3570" s="26"/>
      <c r="L3570" s="37"/>
      <c r="M3570" s="38"/>
      <c r="N3570" s="45"/>
      <c r="O3570" s="38"/>
    </row>
    <row r="3571" spans="3:15" ht="17" x14ac:dyDescent="0.4">
      <c r="C3571" s="28"/>
      <c r="D3571" s="22"/>
      <c r="K3571" s="26"/>
      <c r="L3571" s="37"/>
      <c r="M3571" s="38"/>
      <c r="N3571" s="45"/>
      <c r="O3571" s="38"/>
    </row>
    <row r="3572" spans="3:15" ht="17" x14ac:dyDescent="0.4">
      <c r="C3572" s="28"/>
      <c r="D3572" s="22"/>
      <c r="K3572" s="26"/>
      <c r="L3572" s="37"/>
      <c r="M3572" s="38"/>
      <c r="N3572" s="45"/>
      <c r="O3572" s="38"/>
    </row>
    <row r="3573" spans="3:15" ht="17" x14ac:dyDescent="0.4">
      <c r="C3573" s="28"/>
      <c r="D3573" s="22"/>
      <c r="K3573" s="26"/>
      <c r="L3573" s="37"/>
      <c r="M3573" s="38"/>
      <c r="N3573" s="45"/>
      <c r="O3573" s="38"/>
    </row>
    <row r="3574" spans="3:15" ht="17" x14ac:dyDescent="0.4">
      <c r="C3574" s="28"/>
      <c r="D3574" s="22"/>
      <c r="K3574" s="26"/>
      <c r="L3574" s="37"/>
      <c r="M3574" s="38"/>
      <c r="N3574" s="45"/>
      <c r="O3574" s="38"/>
    </row>
    <row r="3575" spans="3:15" ht="17" x14ac:dyDescent="0.4">
      <c r="C3575" s="28"/>
      <c r="D3575" s="22"/>
      <c r="K3575" s="26"/>
      <c r="L3575" s="37"/>
      <c r="M3575" s="38"/>
      <c r="N3575" s="45"/>
      <c r="O3575" s="38"/>
    </row>
    <row r="3576" spans="3:15" ht="17" x14ac:dyDescent="0.4">
      <c r="C3576" s="28"/>
      <c r="D3576" s="22"/>
      <c r="K3576" s="26"/>
      <c r="L3576" s="37"/>
      <c r="M3576" s="38"/>
      <c r="N3576" s="45"/>
      <c r="O3576" s="38"/>
    </row>
    <row r="3577" spans="3:15" ht="17" x14ac:dyDescent="0.4">
      <c r="C3577" s="28"/>
      <c r="D3577" s="22"/>
      <c r="K3577" s="26"/>
      <c r="L3577" s="37"/>
      <c r="M3577" s="38"/>
      <c r="N3577" s="45"/>
      <c r="O3577" s="38"/>
    </row>
    <row r="3578" spans="3:15" ht="17" x14ac:dyDescent="0.4">
      <c r="C3578" s="28"/>
      <c r="D3578" s="22"/>
      <c r="K3578" s="26"/>
      <c r="L3578" s="37"/>
      <c r="M3578" s="38"/>
      <c r="N3578" s="45"/>
      <c r="O3578" s="38"/>
    </row>
    <row r="3579" spans="3:15" ht="17" x14ac:dyDescent="0.4">
      <c r="C3579" s="28"/>
      <c r="D3579" s="22"/>
      <c r="K3579" s="26"/>
      <c r="L3579" s="37"/>
      <c r="M3579" s="38"/>
      <c r="N3579" s="45"/>
      <c r="O3579" s="38"/>
    </row>
    <row r="3580" spans="3:15" ht="17" x14ac:dyDescent="0.4">
      <c r="C3580" s="28"/>
      <c r="D3580" s="22"/>
      <c r="K3580" s="26"/>
      <c r="L3580" s="37"/>
      <c r="M3580" s="38"/>
      <c r="N3580" s="45"/>
      <c r="O3580" s="38"/>
    </row>
    <row r="3581" spans="3:15" ht="17" x14ac:dyDescent="0.4">
      <c r="C3581" s="28"/>
      <c r="D3581" s="22"/>
      <c r="K3581" s="26"/>
      <c r="L3581" s="37"/>
      <c r="M3581" s="38"/>
      <c r="N3581" s="45"/>
      <c r="O3581" s="38"/>
    </row>
    <row r="3582" spans="3:15" ht="17" x14ac:dyDescent="0.4">
      <c r="C3582" s="28"/>
      <c r="D3582" s="22"/>
      <c r="K3582" s="26"/>
      <c r="L3582" s="37"/>
      <c r="M3582" s="38"/>
      <c r="N3582" s="45"/>
      <c r="O3582" s="38"/>
    </row>
    <row r="3583" spans="3:15" ht="17" x14ac:dyDescent="0.4">
      <c r="C3583" s="28"/>
      <c r="D3583" s="22"/>
      <c r="K3583" s="26"/>
      <c r="L3583" s="37"/>
      <c r="M3583" s="38"/>
      <c r="N3583" s="45"/>
      <c r="O3583" s="38"/>
    </row>
    <row r="3584" spans="3:15" ht="17" x14ac:dyDescent="0.4">
      <c r="C3584" s="28"/>
      <c r="D3584" s="22"/>
      <c r="K3584" s="26"/>
      <c r="L3584" s="37"/>
      <c r="M3584" s="38"/>
      <c r="N3584" s="45"/>
      <c r="O3584" s="38"/>
    </row>
    <row r="3585" spans="3:15" ht="17" x14ac:dyDescent="0.4">
      <c r="C3585" s="28"/>
      <c r="D3585" s="22"/>
      <c r="K3585" s="26"/>
      <c r="L3585" s="37"/>
      <c r="M3585" s="38"/>
      <c r="N3585" s="45"/>
      <c r="O3585" s="38"/>
    </row>
    <row r="3586" spans="3:15" ht="17" x14ac:dyDescent="0.4">
      <c r="C3586" s="28"/>
      <c r="D3586" s="22"/>
      <c r="K3586" s="26"/>
      <c r="L3586" s="37"/>
      <c r="M3586" s="38"/>
      <c r="N3586" s="45"/>
      <c r="O3586" s="38"/>
    </row>
    <row r="3587" spans="3:15" ht="17" x14ac:dyDescent="0.4">
      <c r="C3587" s="28"/>
      <c r="D3587" s="22"/>
      <c r="K3587" s="26"/>
      <c r="L3587" s="37"/>
      <c r="M3587" s="38"/>
      <c r="N3587" s="45"/>
      <c r="O3587" s="38"/>
    </row>
    <row r="3588" spans="3:15" ht="17" x14ac:dyDescent="0.4">
      <c r="C3588" s="28"/>
      <c r="D3588" s="22"/>
      <c r="K3588" s="26"/>
      <c r="L3588" s="37"/>
      <c r="M3588" s="38"/>
      <c r="N3588" s="45"/>
      <c r="O3588" s="38"/>
    </row>
    <row r="3589" spans="3:15" ht="17" x14ac:dyDescent="0.4">
      <c r="C3589" s="28"/>
      <c r="D3589" s="22"/>
      <c r="K3589" s="26"/>
      <c r="L3589" s="37"/>
      <c r="M3589" s="38"/>
      <c r="N3589" s="45"/>
      <c r="O3589" s="38"/>
    </row>
    <row r="3590" spans="3:15" ht="17" x14ac:dyDescent="0.4">
      <c r="C3590" s="28"/>
      <c r="D3590" s="22"/>
      <c r="K3590" s="26"/>
      <c r="L3590" s="37"/>
      <c r="M3590" s="38"/>
      <c r="N3590" s="45"/>
      <c r="O3590" s="38"/>
    </row>
    <row r="3591" spans="3:15" ht="17" x14ac:dyDescent="0.4">
      <c r="C3591" s="28"/>
      <c r="D3591" s="22"/>
      <c r="K3591" s="26"/>
      <c r="L3591" s="37"/>
      <c r="M3591" s="38"/>
      <c r="N3591" s="45"/>
      <c r="O3591" s="38"/>
    </row>
    <row r="3592" spans="3:15" ht="17" x14ac:dyDescent="0.4">
      <c r="C3592" s="28"/>
      <c r="D3592" s="22"/>
      <c r="K3592" s="26"/>
      <c r="L3592" s="37"/>
      <c r="M3592" s="38"/>
      <c r="N3592" s="45"/>
      <c r="O3592" s="38"/>
    </row>
    <row r="3593" spans="3:15" ht="17" x14ac:dyDescent="0.4">
      <c r="C3593" s="28"/>
      <c r="D3593" s="22"/>
      <c r="K3593" s="26"/>
      <c r="L3593" s="37"/>
      <c r="M3593" s="38"/>
      <c r="N3593" s="45"/>
      <c r="O3593" s="38"/>
    </row>
    <row r="3594" spans="3:15" ht="17" x14ac:dyDescent="0.4">
      <c r="C3594" s="28"/>
      <c r="D3594" s="22"/>
      <c r="K3594" s="26"/>
      <c r="L3594" s="37"/>
      <c r="M3594" s="38"/>
      <c r="N3594" s="45"/>
      <c r="O3594" s="38"/>
    </row>
    <row r="3595" spans="3:15" ht="17" x14ac:dyDescent="0.4">
      <c r="C3595" s="28"/>
      <c r="D3595" s="22"/>
      <c r="K3595" s="26"/>
      <c r="L3595" s="37"/>
      <c r="M3595" s="38"/>
      <c r="N3595" s="45"/>
      <c r="O3595" s="38"/>
    </row>
    <row r="3596" spans="3:15" ht="17" x14ac:dyDescent="0.4">
      <c r="C3596" s="28"/>
      <c r="D3596" s="22"/>
      <c r="K3596" s="26"/>
      <c r="L3596" s="37"/>
      <c r="M3596" s="38"/>
      <c r="N3596" s="45"/>
      <c r="O3596" s="38"/>
    </row>
    <row r="3597" spans="3:15" ht="17" x14ac:dyDescent="0.4">
      <c r="C3597" s="28"/>
      <c r="D3597" s="22"/>
      <c r="K3597" s="26"/>
      <c r="L3597" s="37"/>
      <c r="M3597" s="38"/>
      <c r="N3597" s="45"/>
      <c r="O3597" s="38"/>
    </row>
    <row r="3598" spans="3:15" ht="17" x14ac:dyDescent="0.4">
      <c r="C3598" s="28"/>
      <c r="D3598" s="22"/>
      <c r="K3598" s="26"/>
      <c r="L3598" s="37"/>
      <c r="M3598" s="38"/>
      <c r="N3598" s="45"/>
      <c r="O3598" s="38"/>
    </row>
    <row r="3599" spans="3:15" ht="17" x14ac:dyDescent="0.4">
      <c r="C3599" s="28"/>
      <c r="D3599" s="22"/>
      <c r="K3599" s="26"/>
      <c r="L3599" s="37"/>
      <c r="M3599" s="38"/>
      <c r="N3599" s="45"/>
      <c r="O3599" s="38"/>
    </row>
    <row r="3600" spans="3:15" ht="17" x14ac:dyDescent="0.4">
      <c r="C3600" s="28"/>
      <c r="D3600" s="22"/>
      <c r="K3600" s="26"/>
      <c r="L3600" s="37"/>
      <c r="M3600" s="38"/>
      <c r="N3600" s="45"/>
      <c r="O3600" s="38"/>
    </row>
    <row r="3601" spans="3:15" ht="17" x14ac:dyDescent="0.4">
      <c r="C3601" s="28"/>
      <c r="D3601" s="22"/>
      <c r="K3601" s="26"/>
      <c r="L3601" s="37"/>
      <c r="M3601" s="38"/>
      <c r="N3601" s="45"/>
      <c r="O3601" s="38"/>
    </row>
    <row r="3602" spans="3:15" ht="17" x14ac:dyDescent="0.4">
      <c r="C3602" s="28"/>
      <c r="D3602" s="22"/>
      <c r="K3602" s="26"/>
      <c r="L3602" s="37"/>
      <c r="M3602" s="38"/>
      <c r="N3602" s="45"/>
      <c r="O3602" s="38"/>
    </row>
    <row r="3603" spans="3:15" ht="17" x14ac:dyDescent="0.4">
      <c r="C3603" s="28"/>
      <c r="D3603" s="22"/>
      <c r="K3603" s="26"/>
      <c r="L3603" s="37"/>
      <c r="M3603" s="38"/>
      <c r="N3603" s="45"/>
      <c r="O3603" s="38"/>
    </row>
    <row r="3604" spans="3:15" ht="17" x14ac:dyDescent="0.4">
      <c r="C3604" s="28"/>
      <c r="D3604" s="22"/>
      <c r="K3604" s="26"/>
      <c r="L3604" s="37"/>
      <c r="M3604" s="38"/>
      <c r="N3604" s="45"/>
      <c r="O3604" s="38"/>
    </row>
    <row r="3605" spans="3:15" ht="17" x14ac:dyDescent="0.4">
      <c r="C3605" s="28"/>
      <c r="D3605" s="22"/>
      <c r="K3605" s="26"/>
      <c r="L3605" s="37"/>
      <c r="M3605" s="38"/>
      <c r="N3605" s="45"/>
      <c r="O3605" s="38"/>
    </row>
    <row r="3606" spans="3:15" ht="17" x14ac:dyDescent="0.4">
      <c r="C3606" s="28"/>
      <c r="D3606" s="22"/>
      <c r="K3606" s="26"/>
      <c r="L3606" s="37"/>
      <c r="M3606" s="38"/>
      <c r="N3606" s="45"/>
      <c r="O3606" s="38"/>
    </row>
    <row r="3607" spans="3:15" ht="17" x14ac:dyDescent="0.4">
      <c r="C3607" s="28"/>
      <c r="D3607" s="22"/>
      <c r="K3607" s="26"/>
      <c r="L3607" s="37"/>
      <c r="M3607" s="38"/>
      <c r="N3607" s="45"/>
      <c r="O3607" s="38"/>
    </row>
    <row r="3608" spans="3:15" ht="17" x14ac:dyDescent="0.4">
      <c r="C3608" s="28"/>
      <c r="D3608" s="22"/>
      <c r="K3608" s="26"/>
      <c r="L3608" s="37"/>
      <c r="M3608" s="38"/>
      <c r="N3608" s="45"/>
      <c r="O3608" s="38"/>
    </row>
    <row r="3609" spans="3:15" ht="17" x14ac:dyDescent="0.4">
      <c r="C3609" s="28"/>
      <c r="D3609" s="22"/>
      <c r="K3609" s="26"/>
      <c r="L3609" s="37"/>
      <c r="M3609" s="38"/>
      <c r="N3609" s="45"/>
      <c r="O3609" s="38"/>
    </row>
    <row r="3610" spans="3:15" ht="17" x14ac:dyDescent="0.4">
      <c r="C3610" s="28"/>
      <c r="D3610" s="22"/>
      <c r="K3610" s="26"/>
      <c r="L3610" s="37"/>
      <c r="M3610" s="38"/>
      <c r="N3610" s="45"/>
      <c r="O3610" s="38"/>
    </row>
    <row r="3611" spans="3:15" ht="17" x14ac:dyDescent="0.4">
      <c r="C3611" s="28"/>
      <c r="D3611" s="22"/>
      <c r="K3611" s="26"/>
      <c r="L3611" s="37"/>
      <c r="M3611" s="38"/>
      <c r="N3611" s="45"/>
      <c r="O3611" s="38"/>
    </row>
    <row r="3612" spans="3:15" ht="17" x14ac:dyDescent="0.4">
      <c r="C3612" s="28"/>
      <c r="D3612" s="22"/>
      <c r="K3612" s="26"/>
      <c r="L3612" s="37"/>
      <c r="M3612" s="38"/>
      <c r="N3612" s="45"/>
      <c r="O3612" s="38"/>
    </row>
    <row r="3613" spans="3:15" ht="17" x14ac:dyDescent="0.4">
      <c r="C3613" s="28"/>
      <c r="D3613" s="22"/>
      <c r="K3613" s="26"/>
      <c r="L3613" s="37"/>
      <c r="M3613" s="38"/>
      <c r="N3613" s="45"/>
      <c r="O3613" s="38"/>
    </row>
    <row r="3614" spans="3:15" ht="17" x14ac:dyDescent="0.4">
      <c r="C3614" s="28"/>
      <c r="D3614" s="22"/>
      <c r="K3614" s="26"/>
      <c r="L3614" s="37"/>
      <c r="M3614" s="38"/>
      <c r="N3614" s="45"/>
      <c r="O3614" s="38"/>
    </row>
    <row r="3615" spans="3:15" ht="17" x14ac:dyDescent="0.4">
      <c r="C3615" s="28"/>
      <c r="D3615" s="22"/>
      <c r="K3615" s="26"/>
      <c r="L3615" s="37"/>
      <c r="M3615" s="38"/>
      <c r="N3615" s="45"/>
      <c r="O3615" s="38"/>
    </row>
    <row r="3616" spans="3:15" ht="17" x14ac:dyDescent="0.4">
      <c r="C3616" s="28"/>
      <c r="D3616" s="22"/>
      <c r="K3616" s="26"/>
      <c r="L3616" s="37"/>
      <c r="M3616" s="38"/>
      <c r="N3616" s="45"/>
      <c r="O3616" s="38"/>
    </row>
    <row r="3617" spans="3:15" ht="17" x14ac:dyDescent="0.4">
      <c r="C3617" s="28"/>
      <c r="D3617" s="22"/>
      <c r="K3617" s="26"/>
      <c r="L3617" s="37"/>
      <c r="M3617" s="38"/>
      <c r="N3617" s="45"/>
      <c r="O3617" s="38"/>
    </row>
    <row r="3618" spans="3:15" ht="17" x14ac:dyDescent="0.4">
      <c r="C3618" s="28"/>
      <c r="D3618" s="22"/>
      <c r="K3618" s="26"/>
      <c r="L3618" s="37"/>
      <c r="M3618" s="38"/>
      <c r="N3618" s="45"/>
      <c r="O3618" s="38"/>
    </row>
    <row r="3619" spans="3:15" ht="17" x14ac:dyDescent="0.4">
      <c r="C3619" s="28"/>
      <c r="D3619" s="22"/>
      <c r="K3619" s="26"/>
      <c r="L3619" s="37"/>
      <c r="M3619" s="38"/>
      <c r="N3619" s="45"/>
      <c r="O3619" s="38"/>
    </row>
    <row r="3620" spans="3:15" ht="17" x14ac:dyDescent="0.4">
      <c r="C3620" s="28"/>
      <c r="D3620" s="22"/>
      <c r="K3620" s="26"/>
      <c r="L3620" s="37"/>
      <c r="M3620" s="38"/>
      <c r="N3620" s="45"/>
      <c r="O3620" s="38"/>
    </row>
    <row r="3621" spans="3:15" ht="17" x14ac:dyDescent="0.4">
      <c r="C3621" s="28"/>
      <c r="D3621" s="22"/>
      <c r="K3621" s="26"/>
      <c r="L3621" s="37"/>
      <c r="M3621" s="38"/>
      <c r="N3621" s="45"/>
      <c r="O3621" s="38"/>
    </row>
    <row r="3622" spans="3:15" ht="17" x14ac:dyDescent="0.4">
      <c r="C3622" s="28"/>
      <c r="D3622" s="22"/>
      <c r="K3622" s="26"/>
      <c r="L3622" s="37"/>
      <c r="M3622" s="38"/>
      <c r="N3622" s="45"/>
      <c r="O3622" s="38"/>
    </row>
    <row r="3623" spans="3:15" ht="17" x14ac:dyDescent="0.4">
      <c r="C3623" s="28"/>
      <c r="D3623" s="22"/>
      <c r="K3623" s="26"/>
      <c r="L3623" s="37"/>
      <c r="M3623" s="38"/>
      <c r="N3623" s="45"/>
      <c r="O3623" s="38"/>
    </row>
    <row r="3624" spans="3:15" ht="17" x14ac:dyDescent="0.4">
      <c r="C3624" s="28"/>
      <c r="D3624" s="22"/>
      <c r="K3624" s="26"/>
      <c r="L3624" s="37"/>
      <c r="M3624" s="38"/>
      <c r="N3624" s="45"/>
      <c r="O3624" s="38"/>
    </row>
    <row r="3625" spans="3:15" ht="17" x14ac:dyDescent="0.4">
      <c r="C3625" s="28"/>
      <c r="D3625" s="22"/>
      <c r="K3625" s="26"/>
      <c r="L3625" s="37"/>
      <c r="M3625" s="38"/>
      <c r="N3625" s="45"/>
      <c r="O3625" s="38"/>
    </row>
    <row r="3626" spans="3:15" ht="17" x14ac:dyDescent="0.4">
      <c r="C3626" s="28"/>
      <c r="D3626" s="22"/>
      <c r="K3626" s="26"/>
      <c r="L3626" s="37"/>
      <c r="M3626" s="38"/>
      <c r="N3626" s="45"/>
      <c r="O3626" s="38"/>
    </row>
    <row r="3627" spans="3:15" ht="17" x14ac:dyDescent="0.4">
      <c r="C3627" s="28"/>
      <c r="D3627" s="22"/>
      <c r="K3627" s="26"/>
      <c r="L3627" s="37"/>
      <c r="M3627" s="38"/>
      <c r="N3627" s="45"/>
      <c r="O3627" s="38"/>
    </row>
    <row r="3628" spans="3:15" ht="17" x14ac:dyDescent="0.4">
      <c r="C3628" s="28"/>
      <c r="D3628" s="22"/>
      <c r="K3628" s="26"/>
      <c r="L3628" s="37"/>
      <c r="M3628" s="38"/>
      <c r="N3628" s="45"/>
      <c r="O3628" s="38"/>
    </row>
    <row r="3629" spans="3:15" ht="17" x14ac:dyDescent="0.4">
      <c r="C3629" s="28"/>
      <c r="D3629" s="22"/>
      <c r="K3629" s="26"/>
      <c r="L3629" s="37"/>
      <c r="M3629" s="38"/>
      <c r="N3629" s="45"/>
      <c r="O3629" s="38"/>
    </row>
    <row r="3630" spans="3:15" ht="17" x14ac:dyDescent="0.4">
      <c r="C3630" s="28"/>
      <c r="D3630" s="22"/>
      <c r="K3630" s="26"/>
      <c r="L3630" s="37"/>
      <c r="M3630" s="38"/>
      <c r="N3630" s="45"/>
      <c r="O3630" s="38"/>
    </row>
    <row r="3631" spans="3:15" ht="17" x14ac:dyDescent="0.4">
      <c r="C3631" s="28"/>
      <c r="D3631" s="22"/>
      <c r="K3631" s="26"/>
      <c r="L3631" s="37"/>
      <c r="M3631" s="38"/>
      <c r="N3631" s="45"/>
      <c r="O3631" s="38"/>
    </row>
    <row r="3632" spans="3:15" ht="17" x14ac:dyDescent="0.4">
      <c r="C3632" s="28"/>
      <c r="D3632" s="22"/>
      <c r="K3632" s="26"/>
      <c r="L3632" s="37"/>
      <c r="M3632" s="38"/>
      <c r="N3632" s="45"/>
      <c r="O3632" s="38"/>
    </row>
    <row r="3633" spans="3:15" ht="17" x14ac:dyDescent="0.4">
      <c r="C3633" s="28"/>
      <c r="D3633" s="22"/>
      <c r="K3633" s="26"/>
      <c r="L3633" s="37"/>
      <c r="M3633" s="38"/>
      <c r="N3633" s="45"/>
      <c r="O3633" s="38"/>
    </row>
    <row r="3634" spans="3:15" ht="17" x14ac:dyDescent="0.4">
      <c r="C3634" s="28"/>
      <c r="D3634" s="22"/>
      <c r="K3634" s="26"/>
      <c r="L3634" s="37"/>
      <c r="M3634" s="38"/>
      <c r="N3634" s="45"/>
      <c r="O3634" s="38"/>
    </row>
    <row r="3635" spans="3:15" ht="17" x14ac:dyDescent="0.4">
      <c r="C3635" s="28"/>
      <c r="D3635" s="22"/>
      <c r="K3635" s="26"/>
      <c r="L3635" s="37"/>
      <c r="M3635" s="38"/>
      <c r="N3635" s="45"/>
      <c r="O3635" s="38"/>
    </row>
    <row r="3636" spans="3:15" ht="17" x14ac:dyDescent="0.4">
      <c r="C3636" s="28"/>
      <c r="D3636" s="22"/>
      <c r="K3636" s="26"/>
      <c r="L3636" s="37"/>
      <c r="M3636" s="38"/>
      <c r="N3636" s="45"/>
      <c r="O3636" s="38"/>
    </row>
    <row r="3637" spans="3:15" ht="17" x14ac:dyDescent="0.4">
      <c r="C3637" s="28"/>
      <c r="D3637" s="22"/>
      <c r="K3637" s="26"/>
      <c r="L3637" s="37"/>
      <c r="M3637" s="38"/>
      <c r="N3637" s="45"/>
      <c r="O3637" s="38"/>
    </row>
    <row r="3638" spans="3:15" ht="17" x14ac:dyDescent="0.4">
      <c r="C3638" s="28"/>
      <c r="D3638" s="22"/>
      <c r="K3638" s="26"/>
      <c r="L3638" s="37"/>
      <c r="M3638" s="38"/>
      <c r="N3638" s="45"/>
      <c r="O3638" s="38"/>
    </row>
    <row r="3639" spans="3:15" ht="17" x14ac:dyDescent="0.4">
      <c r="C3639" s="28"/>
      <c r="D3639" s="22"/>
      <c r="K3639" s="26"/>
      <c r="L3639" s="37"/>
      <c r="M3639" s="38"/>
      <c r="N3639" s="45"/>
      <c r="O3639" s="38"/>
    </row>
    <row r="3640" spans="3:15" ht="17" x14ac:dyDescent="0.4">
      <c r="C3640" s="28"/>
      <c r="D3640" s="22"/>
      <c r="K3640" s="26"/>
      <c r="L3640" s="37"/>
      <c r="M3640" s="38"/>
      <c r="N3640" s="45"/>
      <c r="O3640" s="38"/>
    </row>
    <row r="3641" spans="3:15" ht="17" x14ac:dyDescent="0.4">
      <c r="C3641" s="28"/>
      <c r="D3641" s="22"/>
      <c r="K3641" s="26"/>
      <c r="L3641" s="37"/>
      <c r="M3641" s="38"/>
      <c r="N3641" s="45"/>
      <c r="O3641" s="38"/>
    </row>
    <row r="3642" spans="3:15" ht="17" x14ac:dyDescent="0.4">
      <c r="C3642" s="28"/>
      <c r="D3642" s="22"/>
      <c r="K3642" s="26"/>
      <c r="L3642" s="37"/>
      <c r="M3642" s="38"/>
      <c r="N3642" s="45"/>
      <c r="O3642" s="38"/>
    </row>
    <row r="3643" spans="3:15" ht="17" x14ac:dyDescent="0.4">
      <c r="C3643" s="28"/>
      <c r="D3643" s="22"/>
      <c r="K3643" s="26"/>
      <c r="L3643" s="37"/>
      <c r="M3643" s="38"/>
      <c r="N3643" s="45"/>
      <c r="O3643" s="38"/>
    </row>
    <row r="3644" spans="3:15" ht="17" x14ac:dyDescent="0.4">
      <c r="C3644" s="28"/>
      <c r="D3644" s="22"/>
      <c r="K3644" s="26"/>
      <c r="L3644" s="37"/>
      <c r="M3644" s="38"/>
      <c r="N3644" s="45"/>
      <c r="O3644" s="38"/>
    </row>
    <row r="3645" spans="3:15" ht="17" x14ac:dyDescent="0.4">
      <c r="C3645" s="28"/>
      <c r="D3645" s="22"/>
      <c r="K3645" s="26"/>
      <c r="L3645" s="37"/>
      <c r="M3645" s="38"/>
      <c r="N3645" s="45"/>
      <c r="O3645" s="38"/>
    </row>
    <row r="3646" spans="3:15" ht="17" x14ac:dyDescent="0.4">
      <c r="C3646" s="28"/>
      <c r="D3646" s="22"/>
      <c r="K3646" s="26"/>
      <c r="L3646" s="37"/>
      <c r="M3646" s="38"/>
      <c r="N3646" s="45"/>
      <c r="O3646" s="38"/>
    </row>
    <row r="3647" spans="3:15" ht="17" x14ac:dyDescent="0.4">
      <c r="C3647" s="28"/>
      <c r="D3647" s="22"/>
      <c r="K3647" s="26"/>
      <c r="L3647" s="37"/>
      <c r="M3647" s="38"/>
      <c r="N3647" s="45"/>
      <c r="O3647" s="38"/>
    </row>
    <row r="3648" spans="3:15" ht="17" x14ac:dyDescent="0.4">
      <c r="C3648" s="28"/>
      <c r="D3648" s="22"/>
      <c r="K3648" s="26"/>
      <c r="L3648" s="37"/>
      <c r="M3648" s="38"/>
      <c r="N3648" s="45"/>
      <c r="O3648" s="38"/>
    </row>
    <row r="3649" spans="3:15" ht="17" x14ac:dyDescent="0.4">
      <c r="C3649" s="28"/>
      <c r="D3649" s="22"/>
      <c r="K3649" s="26"/>
      <c r="L3649" s="37"/>
      <c r="M3649" s="38"/>
      <c r="N3649" s="45"/>
      <c r="O3649" s="38"/>
    </row>
    <row r="3650" spans="3:15" ht="17" x14ac:dyDescent="0.4">
      <c r="C3650" s="28"/>
      <c r="D3650" s="22"/>
      <c r="K3650" s="26"/>
      <c r="L3650" s="37"/>
      <c r="M3650" s="38"/>
      <c r="N3650" s="45"/>
      <c r="O3650" s="38"/>
    </row>
    <row r="3651" spans="3:15" ht="17" x14ac:dyDescent="0.4">
      <c r="C3651" s="28"/>
      <c r="D3651" s="22"/>
      <c r="K3651" s="26"/>
      <c r="L3651" s="37"/>
      <c r="M3651" s="38"/>
      <c r="N3651" s="45"/>
      <c r="O3651" s="38"/>
    </row>
    <row r="3652" spans="3:15" ht="17" x14ac:dyDescent="0.4">
      <c r="C3652" s="28"/>
      <c r="D3652" s="22"/>
      <c r="K3652" s="26"/>
      <c r="L3652" s="37"/>
      <c r="M3652" s="38"/>
      <c r="N3652" s="45"/>
      <c r="O3652" s="38"/>
    </row>
    <row r="3653" spans="3:15" ht="17" x14ac:dyDescent="0.4">
      <c r="C3653" s="28"/>
      <c r="D3653" s="22"/>
      <c r="K3653" s="26"/>
      <c r="L3653" s="37"/>
      <c r="M3653" s="38"/>
      <c r="N3653" s="45"/>
      <c r="O3653" s="38"/>
    </row>
    <row r="3654" spans="3:15" ht="17" x14ac:dyDescent="0.4">
      <c r="C3654" s="28"/>
      <c r="D3654" s="24"/>
      <c r="K3654" s="26"/>
      <c r="L3654" s="37"/>
      <c r="M3654" s="38"/>
      <c r="N3654" s="45"/>
      <c r="O3654" s="38"/>
    </row>
    <row r="3655" spans="3:15" ht="17" x14ac:dyDescent="0.4">
      <c r="C3655" s="28"/>
      <c r="D3655" s="24"/>
      <c r="K3655" s="26"/>
      <c r="L3655" s="37"/>
      <c r="M3655" s="38"/>
      <c r="N3655" s="45"/>
      <c r="O3655" s="38"/>
    </row>
    <row r="3656" spans="3:15" ht="17" x14ac:dyDescent="0.4">
      <c r="C3656" s="28"/>
      <c r="D3656" s="24"/>
      <c r="K3656" s="26"/>
      <c r="L3656" s="37"/>
      <c r="M3656" s="38"/>
      <c r="N3656" s="45"/>
      <c r="O3656" s="38"/>
    </row>
    <row r="3657" spans="3:15" ht="17" x14ac:dyDescent="0.4">
      <c r="C3657" s="28"/>
      <c r="D3657" s="24"/>
      <c r="K3657" s="26"/>
      <c r="L3657" s="37"/>
      <c r="M3657" s="38"/>
      <c r="N3657" s="45"/>
      <c r="O3657" s="38"/>
    </row>
    <row r="3658" spans="3:15" ht="17" x14ac:dyDescent="0.4">
      <c r="C3658" s="28"/>
      <c r="D3658" s="24"/>
      <c r="K3658" s="26"/>
      <c r="L3658" s="37"/>
      <c r="M3658" s="38"/>
      <c r="N3658" s="45"/>
      <c r="O3658" s="38"/>
    </row>
    <row r="3659" spans="3:15" ht="17" x14ac:dyDescent="0.4">
      <c r="C3659" s="28"/>
      <c r="D3659" s="24"/>
      <c r="K3659" s="26"/>
      <c r="L3659" s="37"/>
      <c r="M3659" s="38"/>
      <c r="N3659" s="45"/>
      <c r="O3659" s="38"/>
    </row>
    <row r="3660" spans="3:15" ht="17" x14ac:dyDescent="0.4">
      <c r="C3660" s="28"/>
      <c r="D3660" s="24"/>
      <c r="K3660" s="26"/>
      <c r="L3660" s="37"/>
      <c r="M3660" s="38"/>
      <c r="N3660" s="45"/>
      <c r="O3660" s="38"/>
    </row>
    <row r="3661" spans="3:15" ht="17" x14ac:dyDescent="0.4">
      <c r="C3661" s="28"/>
      <c r="D3661" s="24"/>
      <c r="K3661" s="26"/>
      <c r="L3661" s="37"/>
      <c r="M3661" s="38"/>
      <c r="N3661" s="45"/>
      <c r="O3661" s="38"/>
    </row>
    <row r="3662" spans="3:15" ht="17" x14ac:dyDescent="0.4">
      <c r="C3662" s="28"/>
      <c r="D3662" s="24"/>
      <c r="K3662" s="26"/>
      <c r="L3662" s="37"/>
      <c r="M3662" s="38"/>
      <c r="N3662" s="45"/>
      <c r="O3662" s="38"/>
    </row>
    <row r="3663" spans="3:15" ht="17" x14ac:dyDescent="0.4">
      <c r="C3663" s="28"/>
      <c r="D3663" s="24"/>
      <c r="K3663" s="26"/>
      <c r="L3663" s="37"/>
      <c r="M3663" s="38"/>
      <c r="N3663" s="45"/>
      <c r="O3663" s="38"/>
    </row>
    <row r="3664" spans="3:15" ht="17" x14ac:dyDescent="0.4">
      <c r="C3664" s="28"/>
      <c r="D3664" s="24"/>
      <c r="K3664" s="26"/>
      <c r="L3664" s="37"/>
      <c r="M3664" s="38"/>
      <c r="N3664" s="45"/>
      <c r="O3664" s="38"/>
    </row>
    <row r="3665" spans="3:15" ht="17" x14ac:dyDescent="0.4">
      <c r="C3665" s="28"/>
      <c r="D3665" s="24"/>
      <c r="K3665" s="26"/>
      <c r="L3665" s="37"/>
      <c r="M3665" s="38"/>
      <c r="N3665" s="45"/>
      <c r="O3665" s="38"/>
    </row>
    <row r="3666" spans="3:15" ht="17" x14ac:dyDescent="0.4">
      <c r="C3666" s="28"/>
      <c r="D3666" s="24"/>
      <c r="K3666" s="26"/>
      <c r="L3666" s="37"/>
      <c r="M3666" s="38"/>
      <c r="N3666" s="45"/>
      <c r="O3666" s="38"/>
    </row>
    <row r="3667" spans="3:15" ht="17" x14ac:dyDescent="0.4">
      <c r="C3667" s="28"/>
      <c r="D3667" s="24"/>
      <c r="K3667" s="26"/>
      <c r="L3667" s="37"/>
      <c r="M3667" s="38"/>
      <c r="N3667" s="45"/>
      <c r="O3667" s="38"/>
    </row>
    <row r="3668" spans="3:15" ht="17" x14ac:dyDescent="0.4">
      <c r="C3668" s="28"/>
      <c r="D3668" s="24"/>
      <c r="K3668" s="26"/>
      <c r="L3668" s="37"/>
      <c r="M3668" s="38"/>
      <c r="N3668" s="45"/>
      <c r="O3668" s="38"/>
    </row>
    <row r="3669" spans="3:15" ht="17" x14ac:dyDescent="0.4">
      <c r="C3669" s="28"/>
      <c r="D3669" s="24"/>
      <c r="K3669" s="26"/>
      <c r="L3669" s="37"/>
      <c r="M3669" s="38"/>
      <c r="N3669" s="45"/>
      <c r="O3669" s="38"/>
    </row>
    <row r="3670" spans="3:15" ht="17" x14ac:dyDescent="0.4">
      <c r="C3670" s="28"/>
      <c r="D3670" s="24"/>
      <c r="K3670" s="26"/>
      <c r="L3670" s="37"/>
      <c r="M3670" s="38"/>
      <c r="N3670" s="45"/>
      <c r="O3670" s="38"/>
    </row>
    <row r="3671" spans="3:15" ht="17" x14ac:dyDescent="0.4">
      <c r="C3671" s="28"/>
      <c r="D3671" s="24"/>
      <c r="K3671" s="26"/>
      <c r="L3671" s="37"/>
      <c r="M3671" s="38"/>
      <c r="N3671" s="45"/>
      <c r="O3671" s="38"/>
    </row>
    <row r="3672" spans="3:15" ht="17" x14ac:dyDescent="0.4">
      <c r="C3672" s="28"/>
      <c r="D3672" s="24"/>
      <c r="K3672" s="26"/>
      <c r="L3672" s="37"/>
      <c r="M3672" s="38"/>
      <c r="N3672" s="45"/>
      <c r="O3672" s="38"/>
    </row>
    <row r="3673" spans="3:15" ht="17" x14ac:dyDescent="0.4">
      <c r="C3673" s="28"/>
      <c r="D3673" s="24"/>
      <c r="K3673" s="26"/>
      <c r="L3673" s="37"/>
      <c r="M3673" s="38"/>
      <c r="N3673" s="45"/>
      <c r="O3673" s="38"/>
    </row>
    <row r="3674" spans="3:15" ht="17" x14ac:dyDescent="0.4">
      <c r="C3674" s="28"/>
      <c r="D3674" s="24"/>
      <c r="K3674" s="26"/>
      <c r="L3674" s="37"/>
      <c r="M3674" s="38"/>
      <c r="N3674" s="45"/>
      <c r="O3674" s="38"/>
    </row>
    <row r="3675" spans="3:15" ht="17" x14ac:dyDescent="0.4">
      <c r="C3675" s="28"/>
      <c r="D3675" s="24"/>
      <c r="K3675" s="26"/>
      <c r="L3675" s="37"/>
      <c r="M3675" s="38"/>
      <c r="N3675" s="45"/>
      <c r="O3675" s="38"/>
    </row>
    <row r="3676" spans="3:15" ht="17" x14ac:dyDescent="0.4">
      <c r="C3676" s="28"/>
      <c r="D3676" s="24"/>
      <c r="K3676" s="26"/>
      <c r="L3676" s="37"/>
      <c r="M3676" s="38"/>
      <c r="N3676" s="45"/>
      <c r="O3676" s="38"/>
    </row>
    <row r="3677" spans="3:15" ht="17" x14ac:dyDescent="0.4">
      <c r="C3677" s="28"/>
      <c r="D3677" s="24"/>
      <c r="K3677" s="26"/>
      <c r="L3677" s="37"/>
      <c r="M3677" s="38"/>
      <c r="N3677" s="45"/>
      <c r="O3677" s="38"/>
    </row>
    <row r="3678" spans="3:15" ht="17" x14ac:dyDescent="0.4">
      <c r="C3678" s="28"/>
      <c r="D3678" s="24"/>
      <c r="K3678" s="26"/>
      <c r="L3678" s="37"/>
      <c r="M3678" s="38"/>
      <c r="N3678" s="45"/>
      <c r="O3678" s="38"/>
    </row>
    <row r="3679" spans="3:15" ht="17" x14ac:dyDescent="0.4">
      <c r="C3679" s="28"/>
      <c r="D3679" s="24"/>
      <c r="K3679" s="26"/>
      <c r="L3679" s="37"/>
      <c r="M3679" s="38"/>
      <c r="N3679" s="45"/>
      <c r="O3679" s="38"/>
    </row>
    <row r="3680" spans="3:15" ht="17" x14ac:dyDescent="0.4">
      <c r="C3680" s="28"/>
      <c r="D3680" s="24"/>
      <c r="K3680" s="26"/>
      <c r="L3680" s="37"/>
      <c r="M3680" s="38"/>
      <c r="N3680" s="45"/>
      <c r="O3680" s="38"/>
    </row>
    <row r="3681" spans="3:15" ht="17" x14ac:dyDescent="0.4">
      <c r="C3681" s="28"/>
      <c r="D3681" s="24"/>
      <c r="K3681" s="26"/>
      <c r="L3681" s="37"/>
      <c r="M3681" s="38"/>
      <c r="N3681" s="45"/>
      <c r="O3681" s="38"/>
    </row>
    <row r="3682" spans="3:15" ht="17" x14ac:dyDescent="0.4">
      <c r="C3682" s="28"/>
      <c r="D3682" s="24"/>
      <c r="K3682" s="26"/>
      <c r="L3682" s="37"/>
      <c r="M3682" s="38"/>
      <c r="N3682" s="45"/>
      <c r="O3682" s="38"/>
    </row>
    <row r="3683" spans="3:15" ht="17" x14ac:dyDescent="0.4">
      <c r="C3683" s="28"/>
      <c r="D3683" s="24"/>
      <c r="K3683" s="26"/>
      <c r="L3683" s="37"/>
      <c r="M3683" s="38"/>
      <c r="N3683" s="45"/>
      <c r="O3683" s="38"/>
    </row>
    <row r="3684" spans="3:15" ht="17" x14ac:dyDescent="0.4">
      <c r="C3684" s="28"/>
      <c r="D3684" s="24"/>
      <c r="K3684" s="26"/>
      <c r="L3684" s="37"/>
      <c r="M3684" s="38"/>
      <c r="N3684" s="45"/>
      <c r="O3684" s="38"/>
    </row>
    <row r="3685" spans="3:15" ht="17" x14ac:dyDescent="0.4">
      <c r="C3685" s="28"/>
      <c r="D3685" s="24"/>
      <c r="K3685" s="26"/>
      <c r="L3685" s="37"/>
      <c r="M3685" s="38"/>
      <c r="N3685" s="45"/>
      <c r="O3685" s="38"/>
    </row>
    <row r="3686" spans="3:15" ht="17" x14ac:dyDescent="0.4">
      <c r="C3686" s="28"/>
      <c r="D3686" s="24"/>
      <c r="K3686" s="26"/>
      <c r="L3686" s="37"/>
      <c r="M3686" s="38"/>
      <c r="N3686" s="45"/>
      <c r="O3686" s="38"/>
    </row>
    <row r="3687" spans="3:15" ht="17" x14ac:dyDescent="0.4">
      <c r="C3687" s="28"/>
      <c r="D3687" s="24"/>
      <c r="K3687" s="26"/>
      <c r="L3687" s="37"/>
      <c r="M3687" s="38"/>
      <c r="N3687" s="45"/>
      <c r="O3687" s="38"/>
    </row>
    <row r="3688" spans="3:15" ht="17" x14ac:dyDescent="0.4">
      <c r="C3688" s="28"/>
      <c r="D3688" s="24"/>
      <c r="K3688" s="26"/>
      <c r="L3688" s="37"/>
      <c r="M3688" s="38"/>
      <c r="N3688" s="45"/>
      <c r="O3688" s="38"/>
    </row>
    <row r="3689" spans="3:15" ht="17" x14ac:dyDescent="0.4">
      <c r="C3689" s="28"/>
      <c r="D3689" s="24"/>
      <c r="K3689" s="26"/>
      <c r="L3689" s="37"/>
      <c r="M3689" s="38"/>
      <c r="N3689" s="45"/>
      <c r="O3689" s="38"/>
    </row>
    <row r="3690" spans="3:15" ht="17" x14ac:dyDescent="0.4">
      <c r="C3690" s="28"/>
      <c r="D3690" s="24"/>
      <c r="K3690" s="26"/>
      <c r="L3690" s="37"/>
      <c r="M3690" s="38"/>
      <c r="N3690" s="45"/>
      <c r="O3690" s="38"/>
    </row>
    <row r="3691" spans="3:15" ht="17" x14ac:dyDescent="0.4">
      <c r="C3691" s="28"/>
      <c r="D3691" s="24"/>
      <c r="K3691" s="26"/>
      <c r="L3691" s="37"/>
      <c r="M3691" s="38"/>
      <c r="N3691" s="45"/>
      <c r="O3691" s="38"/>
    </row>
    <row r="3692" spans="3:15" ht="17" x14ac:dyDescent="0.4">
      <c r="C3692" s="28"/>
      <c r="D3692" s="24"/>
      <c r="K3692" s="26"/>
      <c r="L3692" s="37"/>
      <c r="M3692" s="38"/>
      <c r="N3692" s="45"/>
      <c r="O3692" s="38"/>
    </row>
    <row r="3693" spans="3:15" ht="17" x14ac:dyDescent="0.4">
      <c r="C3693" s="28"/>
      <c r="D3693" s="24"/>
      <c r="K3693" s="26"/>
      <c r="L3693" s="37"/>
      <c r="M3693" s="38"/>
      <c r="N3693" s="45"/>
      <c r="O3693" s="38"/>
    </row>
    <row r="3694" spans="3:15" ht="17" x14ac:dyDescent="0.4">
      <c r="C3694" s="28"/>
      <c r="D3694" s="24"/>
      <c r="K3694" s="26"/>
      <c r="L3694" s="37"/>
      <c r="M3694" s="38"/>
      <c r="N3694" s="45"/>
      <c r="O3694" s="38"/>
    </row>
    <row r="3695" spans="3:15" ht="17" x14ac:dyDescent="0.4">
      <c r="C3695" s="28"/>
      <c r="D3695" s="24"/>
      <c r="K3695" s="26"/>
      <c r="L3695" s="37"/>
      <c r="M3695" s="38"/>
      <c r="N3695" s="45"/>
      <c r="O3695" s="38"/>
    </row>
    <row r="3696" spans="3:15" ht="17" x14ac:dyDescent="0.4">
      <c r="C3696" s="28"/>
      <c r="D3696" s="24"/>
      <c r="K3696" s="26"/>
      <c r="L3696" s="37"/>
      <c r="M3696" s="38"/>
      <c r="N3696" s="45"/>
      <c r="O3696" s="38"/>
    </row>
    <row r="3697" spans="3:15" ht="17" x14ac:dyDescent="0.4">
      <c r="C3697" s="28"/>
      <c r="D3697" s="24"/>
      <c r="K3697" s="26"/>
      <c r="L3697" s="37"/>
      <c r="M3697" s="38"/>
      <c r="N3697" s="45"/>
      <c r="O3697" s="38"/>
    </row>
    <row r="3698" spans="3:15" ht="17" x14ac:dyDescent="0.4">
      <c r="C3698" s="28"/>
      <c r="D3698" s="24"/>
      <c r="K3698" s="26"/>
      <c r="L3698" s="37"/>
      <c r="M3698" s="38"/>
      <c r="N3698" s="45"/>
      <c r="O3698" s="38"/>
    </row>
    <row r="3699" spans="3:15" ht="17" x14ac:dyDescent="0.4">
      <c r="C3699" s="28"/>
      <c r="D3699" s="24"/>
      <c r="K3699" s="26"/>
      <c r="L3699" s="37"/>
      <c r="M3699" s="38"/>
      <c r="N3699" s="45"/>
      <c r="O3699" s="38"/>
    </row>
    <row r="3700" spans="3:15" ht="17" x14ac:dyDescent="0.4">
      <c r="C3700" s="28"/>
      <c r="D3700" s="24"/>
      <c r="K3700" s="26"/>
      <c r="L3700" s="37"/>
      <c r="M3700" s="38"/>
      <c r="N3700" s="45"/>
      <c r="O3700" s="38"/>
    </row>
    <row r="3701" spans="3:15" ht="17" x14ac:dyDescent="0.4">
      <c r="C3701" s="28"/>
      <c r="D3701" s="24"/>
      <c r="K3701" s="26"/>
      <c r="L3701" s="37"/>
      <c r="M3701" s="38"/>
      <c r="N3701" s="45"/>
      <c r="O3701" s="38"/>
    </row>
    <row r="3702" spans="3:15" ht="17" x14ac:dyDescent="0.4">
      <c r="C3702" s="28"/>
      <c r="D3702" s="24"/>
      <c r="K3702" s="26"/>
      <c r="L3702" s="37"/>
      <c r="M3702" s="38"/>
      <c r="N3702" s="45"/>
      <c r="O3702" s="38"/>
    </row>
    <row r="3703" spans="3:15" ht="17" x14ac:dyDescent="0.4">
      <c r="C3703" s="28"/>
      <c r="D3703" s="24"/>
      <c r="K3703" s="26"/>
      <c r="L3703" s="37"/>
      <c r="M3703" s="38"/>
      <c r="N3703" s="45"/>
      <c r="O3703" s="38"/>
    </row>
    <row r="3704" spans="3:15" ht="17" x14ac:dyDescent="0.4">
      <c r="C3704" s="28"/>
      <c r="D3704" s="24"/>
      <c r="K3704" s="26"/>
      <c r="L3704" s="37"/>
      <c r="M3704" s="38"/>
      <c r="N3704" s="45"/>
      <c r="O3704" s="38"/>
    </row>
    <row r="3705" spans="3:15" ht="17" x14ac:dyDescent="0.4">
      <c r="C3705" s="28"/>
      <c r="D3705" s="24"/>
      <c r="K3705" s="26"/>
      <c r="L3705" s="37"/>
      <c r="M3705" s="38"/>
      <c r="N3705" s="45"/>
      <c r="O3705" s="38"/>
    </row>
    <row r="3706" spans="3:15" ht="17" x14ac:dyDescent="0.4">
      <c r="C3706" s="28"/>
      <c r="D3706" s="24"/>
      <c r="K3706" s="26"/>
      <c r="L3706" s="37"/>
      <c r="M3706" s="38"/>
      <c r="N3706" s="45"/>
      <c r="O3706" s="38"/>
    </row>
    <row r="3707" spans="3:15" ht="17" x14ac:dyDescent="0.4">
      <c r="C3707" s="28"/>
      <c r="D3707" s="24"/>
      <c r="K3707" s="26"/>
      <c r="L3707" s="37"/>
      <c r="M3707" s="38"/>
      <c r="N3707" s="45"/>
      <c r="O3707" s="38"/>
    </row>
    <row r="3708" spans="3:15" ht="17" x14ac:dyDescent="0.4">
      <c r="C3708" s="28"/>
      <c r="D3708" s="24"/>
      <c r="K3708" s="26"/>
      <c r="L3708" s="37"/>
      <c r="M3708" s="38"/>
      <c r="N3708" s="45"/>
      <c r="O3708" s="38"/>
    </row>
    <row r="3709" spans="3:15" ht="17" x14ac:dyDescent="0.4">
      <c r="C3709" s="28"/>
      <c r="D3709" s="24"/>
      <c r="K3709" s="26"/>
      <c r="L3709" s="37"/>
      <c r="M3709" s="38"/>
      <c r="N3709" s="45"/>
      <c r="O3709" s="38"/>
    </row>
    <row r="3710" spans="3:15" ht="17" x14ac:dyDescent="0.4">
      <c r="C3710" s="28"/>
      <c r="D3710" s="24"/>
      <c r="K3710" s="26"/>
      <c r="L3710" s="37"/>
      <c r="M3710" s="38"/>
      <c r="N3710" s="45"/>
      <c r="O3710" s="38"/>
    </row>
    <row r="3711" spans="3:15" ht="17" x14ac:dyDescent="0.4">
      <c r="C3711" s="28"/>
      <c r="D3711" s="24"/>
      <c r="K3711" s="26"/>
      <c r="L3711" s="37"/>
      <c r="M3711" s="38"/>
      <c r="N3711" s="45"/>
      <c r="O3711" s="38"/>
    </row>
    <row r="3712" spans="3:15" ht="17" x14ac:dyDescent="0.4">
      <c r="C3712" s="28"/>
      <c r="D3712" s="24"/>
      <c r="K3712" s="26"/>
      <c r="L3712" s="37"/>
      <c r="M3712" s="38"/>
      <c r="N3712" s="45"/>
      <c r="O3712" s="38"/>
    </row>
    <row r="3713" spans="3:15" ht="17" x14ac:dyDescent="0.4">
      <c r="C3713" s="28"/>
      <c r="D3713" s="24"/>
      <c r="K3713" s="26"/>
      <c r="L3713" s="37"/>
      <c r="M3713" s="38"/>
      <c r="N3713" s="45"/>
      <c r="O3713" s="38"/>
    </row>
    <row r="3714" spans="3:15" ht="17" x14ac:dyDescent="0.4">
      <c r="C3714" s="28"/>
      <c r="D3714" s="24"/>
      <c r="K3714" s="26"/>
      <c r="L3714" s="37"/>
      <c r="M3714" s="38"/>
      <c r="N3714" s="45"/>
      <c r="O3714" s="38"/>
    </row>
    <row r="3715" spans="3:15" ht="17" x14ac:dyDescent="0.4">
      <c r="C3715" s="28"/>
      <c r="D3715" s="24"/>
      <c r="K3715" s="26"/>
      <c r="L3715" s="37"/>
      <c r="M3715" s="38"/>
      <c r="N3715" s="45"/>
      <c r="O3715" s="38"/>
    </row>
    <row r="3716" spans="3:15" ht="17" x14ac:dyDescent="0.4">
      <c r="C3716" s="28"/>
      <c r="D3716" s="24"/>
      <c r="K3716" s="26"/>
      <c r="L3716" s="37"/>
      <c r="M3716" s="38"/>
      <c r="N3716" s="45"/>
      <c r="O3716" s="38"/>
    </row>
    <row r="3717" spans="3:15" ht="17" x14ac:dyDescent="0.4">
      <c r="C3717" s="28"/>
      <c r="D3717" s="24"/>
      <c r="K3717" s="26"/>
      <c r="L3717" s="37"/>
      <c r="M3717" s="38"/>
      <c r="N3717" s="45"/>
      <c r="O3717" s="38"/>
    </row>
    <row r="3718" spans="3:15" ht="17" x14ac:dyDescent="0.4">
      <c r="C3718" s="28"/>
      <c r="D3718" s="24"/>
      <c r="K3718" s="26"/>
      <c r="L3718" s="37"/>
      <c r="M3718" s="38"/>
      <c r="N3718" s="45"/>
      <c r="O3718" s="38"/>
    </row>
    <row r="3719" spans="3:15" ht="17" x14ac:dyDescent="0.4">
      <c r="C3719" s="28"/>
      <c r="D3719" s="24"/>
      <c r="K3719" s="26"/>
      <c r="L3719" s="37"/>
      <c r="M3719" s="38"/>
      <c r="N3719" s="45"/>
      <c r="O3719" s="38"/>
    </row>
    <row r="3720" spans="3:15" ht="17" x14ac:dyDescent="0.4">
      <c r="C3720" s="28"/>
      <c r="D3720" s="24"/>
      <c r="K3720" s="26"/>
      <c r="L3720" s="37"/>
      <c r="M3720" s="38"/>
      <c r="N3720" s="45"/>
      <c r="O3720" s="38"/>
    </row>
    <row r="3721" spans="3:15" ht="17" x14ac:dyDescent="0.4">
      <c r="C3721" s="28"/>
      <c r="D3721" s="24"/>
      <c r="K3721" s="26"/>
      <c r="L3721" s="37"/>
      <c r="M3721" s="38"/>
      <c r="N3721" s="45"/>
      <c r="O3721" s="38"/>
    </row>
    <row r="3722" spans="3:15" ht="17" x14ac:dyDescent="0.4">
      <c r="C3722" s="28"/>
      <c r="D3722" s="24"/>
      <c r="K3722" s="26"/>
      <c r="L3722" s="37"/>
      <c r="M3722" s="38"/>
      <c r="N3722" s="45"/>
      <c r="O3722" s="38"/>
    </row>
    <row r="3723" spans="3:15" ht="17" x14ac:dyDescent="0.4">
      <c r="C3723" s="28"/>
      <c r="D3723" s="24"/>
      <c r="K3723" s="26"/>
      <c r="L3723" s="37"/>
      <c r="M3723" s="38"/>
      <c r="N3723" s="45"/>
      <c r="O3723" s="38"/>
    </row>
    <row r="3724" spans="3:15" ht="17" x14ac:dyDescent="0.4">
      <c r="C3724" s="28"/>
      <c r="D3724" s="24"/>
      <c r="K3724" s="26"/>
      <c r="L3724" s="37"/>
      <c r="M3724" s="38"/>
      <c r="N3724" s="45"/>
      <c r="O3724" s="38"/>
    </row>
    <row r="3725" spans="3:15" ht="17" x14ac:dyDescent="0.4">
      <c r="C3725" s="28"/>
      <c r="D3725" s="24"/>
      <c r="K3725" s="26"/>
      <c r="L3725" s="37"/>
      <c r="M3725" s="38"/>
      <c r="N3725" s="45"/>
      <c r="O3725" s="38"/>
    </row>
    <row r="3726" spans="3:15" ht="17" x14ac:dyDescent="0.4">
      <c r="C3726" s="28"/>
      <c r="D3726" s="24"/>
      <c r="K3726" s="26"/>
      <c r="L3726" s="37"/>
      <c r="M3726" s="38"/>
      <c r="N3726" s="45"/>
      <c r="O3726" s="38"/>
    </row>
    <row r="3727" spans="3:15" ht="17" x14ac:dyDescent="0.4">
      <c r="C3727" s="28"/>
      <c r="D3727" s="24"/>
      <c r="K3727" s="26"/>
      <c r="L3727" s="37"/>
      <c r="M3727" s="38"/>
      <c r="N3727" s="45"/>
      <c r="O3727" s="38"/>
    </row>
    <row r="3728" spans="3:15" ht="17" x14ac:dyDescent="0.4">
      <c r="C3728" s="28"/>
      <c r="D3728" s="24"/>
      <c r="K3728" s="26"/>
      <c r="L3728" s="37"/>
      <c r="M3728" s="38"/>
      <c r="N3728" s="45"/>
      <c r="O3728" s="38"/>
    </row>
    <row r="3729" spans="3:15" ht="17" x14ac:dyDescent="0.4">
      <c r="C3729" s="28"/>
      <c r="D3729" s="24"/>
      <c r="K3729" s="26"/>
      <c r="L3729" s="37"/>
      <c r="M3729" s="38"/>
      <c r="N3729" s="45"/>
      <c r="O3729" s="38"/>
    </row>
    <row r="3730" spans="3:15" ht="17" x14ac:dyDescent="0.4">
      <c r="C3730" s="28"/>
      <c r="D3730" s="24"/>
      <c r="K3730" s="26"/>
      <c r="L3730" s="37"/>
      <c r="M3730" s="38"/>
      <c r="N3730" s="45"/>
      <c r="O3730" s="38"/>
    </row>
    <row r="3731" spans="3:15" ht="17" x14ac:dyDescent="0.4">
      <c r="C3731" s="28"/>
      <c r="D3731" s="24"/>
      <c r="K3731" s="26"/>
      <c r="L3731" s="37"/>
      <c r="M3731" s="38"/>
      <c r="N3731" s="45"/>
      <c r="O3731" s="38"/>
    </row>
    <row r="3732" spans="3:15" ht="17" x14ac:dyDescent="0.4">
      <c r="C3732" s="28"/>
      <c r="D3732" s="24"/>
      <c r="K3732" s="26"/>
      <c r="L3732" s="37"/>
      <c r="M3732" s="38"/>
      <c r="N3732" s="45"/>
      <c r="O3732" s="38"/>
    </row>
    <row r="3733" spans="3:15" ht="17" x14ac:dyDescent="0.4">
      <c r="C3733" s="28"/>
      <c r="D3733" s="24"/>
      <c r="K3733" s="26"/>
      <c r="L3733" s="37"/>
      <c r="M3733" s="38"/>
      <c r="N3733" s="45"/>
      <c r="O3733" s="38"/>
    </row>
    <row r="3734" spans="3:15" ht="17" x14ac:dyDescent="0.4">
      <c r="C3734" s="28"/>
      <c r="D3734" s="24"/>
      <c r="K3734" s="26"/>
      <c r="L3734" s="37"/>
      <c r="M3734" s="38"/>
      <c r="N3734" s="45"/>
      <c r="O3734" s="38"/>
    </row>
    <row r="3735" spans="3:15" ht="17" x14ac:dyDescent="0.4">
      <c r="C3735" s="28"/>
      <c r="D3735" s="24"/>
      <c r="K3735" s="26"/>
      <c r="L3735" s="37"/>
      <c r="M3735" s="38"/>
      <c r="N3735" s="45"/>
      <c r="O3735" s="38"/>
    </row>
    <row r="3736" spans="3:15" ht="17" x14ac:dyDescent="0.4">
      <c r="C3736" s="28"/>
      <c r="D3736" s="24"/>
      <c r="K3736" s="26"/>
      <c r="L3736" s="37"/>
      <c r="M3736" s="38"/>
      <c r="N3736" s="45"/>
      <c r="O3736" s="38"/>
    </row>
    <row r="3737" spans="3:15" ht="17" x14ac:dyDescent="0.4">
      <c r="C3737" s="28"/>
      <c r="D3737" s="24"/>
      <c r="K3737" s="26"/>
      <c r="L3737" s="37"/>
      <c r="M3737" s="38"/>
      <c r="N3737" s="45"/>
      <c r="O3737" s="38"/>
    </row>
    <row r="3738" spans="3:15" ht="17" x14ac:dyDescent="0.4">
      <c r="C3738" s="28"/>
      <c r="D3738" s="24"/>
      <c r="K3738" s="26"/>
      <c r="L3738" s="37"/>
      <c r="M3738" s="38"/>
      <c r="N3738" s="45"/>
      <c r="O3738" s="38"/>
    </row>
    <row r="3739" spans="3:15" ht="17" x14ac:dyDescent="0.4">
      <c r="C3739" s="28"/>
      <c r="D3739" s="24"/>
      <c r="K3739" s="26"/>
      <c r="L3739" s="37"/>
      <c r="M3739" s="38"/>
      <c r="N3739" s="45"/>
      <c r="O3739" s="38"/>
    </row>
    <row r="3740" spans="3:15" ht="17" x14ac:dyDescent="0.4">
      <c r="C3740" s="28"/>
      <c r="D3740" s="24"/>
      <c r="K3740" s="26"/>
      <c r="L3740" s="37"/>
      <c r="M3740" s="38"/>
      <c r="N3740" s="45"/>
      <c r="O3740" s="38"/>
    </row>
    <row r="3741" spans="3:15" ht="17" x14ac:dyDescent="0.4">
      <c r="C3741" s="28"/>
      <c r="D3741" s="24"/>
      <c r="K3741" s="26"/>
      <c r="L3741" s="37"/>
      <c r="M3741" s="38"/>
      <c r="N3741" s="45"/>
      <c r="O3741" s="38"/>
    </row>
    <row r="3742" spans="3:15" ht="17" x14ac:dyDescent="0.4">
      <c r="C3742" s="28"/>
      <c r="D3742" s="24"/>
      <c r="K3742" s="26"/>
      <c r="L3742" s="37"/>
      <c r="M3742" s="38"/>
      <c r="N3742" s="45"/>
      <c r="O3742" s="38"/>
    </row>
    <row r="3743" spans="3:15" ht="17" x14ac:dyDescent="0.4">
      <c r="C3743" s="28"/>
      <c r="D3743" s="24"/>
      <c r="K3743" s="26"/>
      <c r="L3743" s="37"/>
      <c r="M3743" s="38"/>
      <c r="N3743" s="45"/>
      <c r="O3743" s="38"/>
    </row>
    <row r="3744" spans="3:15" ht="17" x14ac:dyDescent="0.4">
      <c r="C3744" s="28"/>
      <c r="D3744" s="22"/>
      <c r="K3744" s="26"/>
      <c r="L3744" s="37"/>
      <c r="M3744" s="38"/>
      <c r="N3744" s="45"/>
      <c r="O3744" s="38"/>
    </row>
    <row r="3745" spans="3:15" ht="17" x14ac:dyDescent="0.4">
      <c r="C3745" s="28"/>
      <c r="D3745" s="22"/>
      <c r="K3745" s="26"/>
      <c r="L3745" s="37"/>
      <c r="M3745" s="38"/>
      <c r="N3745" s="45"/>
      <c r="O3745" s="38"/>
    </row>
    <row r="3746" spans="3:15" ht="17" x14ac:dyDescent="0.4">
      <c r="C3746" s="28"/>
      <c r="D3746" s="22"/>
      <c r="K3746" s="26"/>
      <c r="L3746" s="37"/>
      <c r="M3746" s="38"/>
      <c r="N3746" s="45"/>
      <c r="O3746" s="38"/>
    </row>
    <row r="3747" spans="3:15" ht="17" x14ac:dyDescent="0.4">
      <c r="C3747" s="28"/>
      <c r="D3747" s="22"/>
      <c r="K3747" s="26"/>
      <c r="L3747" s="37"/>
      <c r="M3747" s="38"/>
      <c r="N3747" s="45"/>
      <c r="O3747" s="38"/>
    </row>
    <row r="3748" spans="3:15" ht="17" x14ac:dyDescent="0.4">
      <c r="C3748" s="28"/>
      <c r="D3748" s="22"/>
      <c r="K3748" s="26"/>
      <c r="L3748" s="37"/>
      <c r="M3748" s="38"/>
      <c r="N3748" s="45"/>
      <c r="O3748" s="38"/>
    </row>
    <row r="3749" spans="3:15" ht="17" x14ac:dyDescent="0.4">
      <c r="C3749" s="28"/>
      <c r="D3749" s="22"/>
      <c r="K3749" s="26"/>
      <c r="L3749" s="37"/>
      <c r="M3749" s="38"/>
      <c r="N3749" s="45"/>
      <c r="O3749" s="38"/>
    </row>
    <row r="3750" spans="3:15" ht="17" x14ac:dyDescent="0.4">
      <c r="C3750" s="28"/>
      <c r="D3750" s="22"/>
      <c r="K3750" s="26"/>
      <c r="L3750" s="37"/>
      <c r="M3750" s="38"/>
      <c r="N3750" s="45"/>
      <c r="O3750" s="38"/>
    </row>
    <row r="3751" spans="3:15" ht="17" x14ac:dyDescent="0.4">
      <c r="C3751" s="28"/>
      <c r="D3751" s="22"/>
      <c r="K3751" s="26"/>
      <c r="L3751" s="37"/>
      <c r="M3751" s="38"/>
      <c r="N3751" s="45"/>
      <c r="O3751" s="38"/>
    </row>
    <row r="3752" spans="3:15" ht="17" x14ac:dyDescent="0.4">
      <c r="C3752" s="28"/>
      <c r="D3752" s="22"/>
      <c r="K3752" s="26"/>
      <c r="L3752" s="37"/>
      <c r="M3752" s="38"/>
      <c r="N3752" s="45"/>
      <c r="O3752" s="38"/>
    </row>
    <row r="3753" spans="3:15" ht="17" x14ac:dyDescent="0.4">
      <c r="C3753" s="28"/>
      <c r="D3753" s="22"/>
      <c r="K3753" s="26"/>
      <c r="L3753" s="37"/>
      <c r="M3753" s="38"/>
      <c r="N3753" s="45"/>
      <c r="O3753" s="38"/>
    </row>
    <row r="3754" spans="3:15" ht="17" x14ac:dyDescent="0.4">
      <c r="C3754" s="28"/>
      <c r="D3754" s="22"/>
      <c r="K3754" s="26"/>
      <c r="L3754" s="37"/>
      <c r="M3754" s="38"/>
      <c r="N3754" s="45"/>
      <c r="O3754" s="38"/>
    </row>
    <row r="3755" spans="3:15" ht="17" x14ac:dyDescent="0.4">
      <c r="C3755" s="28"/>
      <c r="D3755" s="22"/>
      <c r="K3755" s="26"/>
      <c r="L3755" s="37"/>
      <c r="M3755" s="38"/>
      <c r="N3755" s="45"/>
      <c r="O3755" s="38"/>
    </row>
    <row r="3756" spans="3:15" ht="17" x14ac:dyDescent="0.4">
      <c r="C3756" s="28"/>
      <c r="D3756" s="22"/>
      <c r="K3756" s="26"/>
      <c r="L3756" s="37"/>
      <c r="M3756" s="38"/>
      <c r="N3756" s="45"/>
      <c r="O3756" s="38"/>
    </row>
    <row r="3757" spans="3:15" ht="17" x14ac:dyDescent="0.4">
      <c r="C3757" s="28"/>
      <c r="D3757" s="22"/>
      <c r="K3757" s="26"/>
      <c r="L3757" s="37"/>
      <c r="M3757" s="38"/>
      <c r="N3757" s="45"/>
      <c r="O3757" s="38"/>
    </row>
    <row r="3758" spans="3:15" ht="17" x14ac:dyDescent="0.4">
      <c r="C3758" s="28"/>
      <c r="D3758" s="22"/>
      <c r="K3758" s="26"/>
      <c r="L3758" s="37"/>
      <c r="M3758" s="38"/>
      <c r="N3758" s="45"/>
      <c r="O3758" s="38"/>
    </row>
    <row r="3759" spans="3:15" ht="17" x14ac:dyDescent="0.4">
      <c r="C3759" s="28"/>
      <c r="D3759" s="22"/>
      <c r="K3759" s="26"/>
      <c r="L3759" s="37"/>
      <c r="M3759" s="38"/>
      <c r="N3759" s="45"/>
      <c r="O3759" s="38"/>
    </row>
    <row r="3760" spans="3:15" ht="17" x14ac:dyDescent="0.4">
      <c r="C3760" s="28"/>
      <c r="D3760" s="22"/>
      <c r="K3760" s="26"/>
      <c r="L3760" s="37"/>
      <c r="M3760" s="38"/>
      <c r="N3760" s="45"/>
      <c r="O3760" s="38"/>
    </row>
    <row r="3761" spans="3:15" ht="17" x14ac:dyDescent="0.4">
      <c r="C3761" s="28"/>
      <c r="D3761" s="22"/>
      <c r="K3761" s="26"/>
      <c r="L3761" s="37"/>
      <c r="M3761" s="38"/>
      <c r="N3761" s="45"/>
      <c r="O3761" s="38"/>
    </row>
    <row r="3762" spans="3:15" ht="17" x14ac:dyDescent="0.4">
      <c r="C3762" s="28"/>
      <c r="D3762" s="22"/>
      <c r="K3762" s="26"/>
      <c r="L3762" s="37"/>
      <c r="M3762" s="38"/>
      <c r="N3762" s="45"/>
      <c r="O3762" s="38"/>
    </row>
    <row r="3763" spans="3:15" ht="17" x14ac:dyDescent="0.4">
      <c r="C3763" s="28"/>
      <c r="D3763" s="22"/>
      <c r="K3763" s="26"/>
      <c r="L3763" s="37"/>
      <c r="M3763" s="38"/>
      <c r="N3763" s="45"/>
      <c r="O3763" s="38"/>
    </row>
    <row r="3764" spans="3:15" ht="17" x14ac:dyDescent="0.4">
      <c r="C3764" s="28"/>
      <c r="D3764" s="22"/>
      <c r="K3764" s="26"/>
      <c r="L3764" s="37"/>
      <c r="M3764" s="38"/>
      <c r="N3764" s="45"/>
      <c r="O3764" s="38"/>
    </row>
    <row r="3765" spans="3:15" ht="17" x14ac:dyDescent="0.4">
      <c r="C3765" s="28"/>
      <c r="D3765" s="22"/>
      <c r="K3765" s="26"/>
      <c r="L3765" s="37"/>
      <c r="M3765" s="38"/>
      <c r="N3765" s="45"/>
      <c r="O3765" s="38"/>
    </row>
    <row r="3766" spans="3:15" ht="17" x14ac:dyDescent="0.4">
      <c r="C3766" s="28"/>
      <c r="D3766" s="22"/>
      <c r="K3766" s="26"/>
      <c r="L3766" s="37"/>
      <c r="M3766" s="38"/>
      <c r="N3766" s="45"/>
      <c r="O3766" s="38"/>
    </row>
    <row r="3767" spans="3:15" ht="17" x14ac:dyDescent="0.4">
      <c r="C3767" s="28"/>
      <c r="D3767" s="22"/>
      <c r="K3767" s="26"/>
      <c r="L3767" s="37"/>
      <c r="M3767" s="38"/>
      <c r="N3767" s="45"/>
      <c r="O3767" s="38"/>
    </row>
    <row r="3768" spans="3:15" ht="17" x14ac:dyDescent="0.4">
      <c r="C3768" s="28"/>
      <c r="D3768" s="22"/>
      <c r="K3768" s="26"/>
      <c r="L3768" s="37"/>
      <c r="M3768" s="38"/>
      <c r="N3768" s="45"/>
      <c r="O3768" s="38"/>
    </row>
    <row r="3769" spans="3:15" ht="17" x14ac:dyDescent="0.4">
      <c r="C3769" s="28"/>
      <c r="D3769" s="22"/>
      <c r="K3769" s="26"/>
      <c r="L3769" s="37"/>
      <c r="M3769" s="38"/>
      <c r="N3769" s="45"/>
      <c r="O3769" s="38"/>
    </row>
    <row r="3770" spans="3:15" ht="17" x14ac:dyDescent="0.4">
      <c r="C3770" s="28"/>
      <c r="D3770" s="22"/>
      <c r="K3770" s="26"/>
      <c r="L3770" s="37"/>
      <c r="M3770" s="38"/>
      <c r="N3770" s="45"/>
      <c r="O3770" s="38"/>
    </row>
    <row r="3771" spans="3:15" ht="17" x14ac:dyDescent="0.4">
      <c r="C3771" s="28"/>
      <c r="D3771" s="22"/>
      <c r="K3771" s="26"/>
      <c r="L3771" s="37"/>
      <c r="M3771" s="38"/>
      <c r="N3771" s="45"/>
      <c r="O3771" s="38"/>
    </row>
    <row r="3772" spans="3:15" ht="17" x14ac:dyDescent="0.4">
      <c r="C3772" s="28"/>
      <c r="D3772" s="22"/>
      <c r="K3772" s="26"/>
      <c r="L3772" s="37"/>
      <c r="M3772" s="38"/>
      <c r="N3772" s="45"/>
      <c r="O3772" s="38"/>
    </row>
    <row r="3773" spans="3:15" ht="17" x14ac:dyDescent="0.4">
      <c r="C3773" s="28"/>
      <c r="D3773" s="22"/>
      <c r="K3773" s="26"/>
      <c r="L3773" s="37"/>
      <c r="M3773" s="38"/>
      <c r="N3773" s="45"/>
      <c r="O3773" s="38"/>
    </row>
    <row r="3774" spans="3:15" ht="17" x14ac:dyDescent="0.4">
      <c r="C3774" s="28"/>
      <c r="D3774" s="24"/>
      <c r="K3774" s="26"/>
      <c r="L3774" s="37"/>
      <c r="M3774" s="38"/>
      <c r="N3774" s="45"/>
      <c r="O3774" s="38"/>
    </row>
    <row r="3775" spans="3:15" ht="17" x14ac:dyDescent="0.4">
      <c r="C3775" s="28"/>
      <c r="D3775" s="24"/>
      <c r="K3775" s="26"/>
      <c r="L3775" s="37"/>
      <c r="M3775" s="38"/>
      <c r="N3775" s="45"/>
      <c r="O3775" s="38"/>
    </row>
    <row r="3776" spans="3:15" ht="17" x14ac:dyDescent="0.4">
      <c r="C3776" s="28"/>
      <c r="D3776" s="24"/>
      <c r="K3776" s="26"/>
      <c r="L3776" s="37"/>
      <c r="M3776" s="38"/>
      <c r="N3776" s="45"/>
      <c r="O3776" s="38"/>
    </row>
    <row r="3777" spans="3:15" ht="17" x14ac:dyDescent="0.4">
      <c r="C3777" s="28"/>
      <c r="D3777" s="24"/>
      <c r="K3777" s="26"/>
      <c r="L3777" s="37"/>
      <c r="M3777" s="38"/>
      <c r="N3777" s="45"/>
      <c r="O3777" s="38"/>
    </row>
    <row r="3778" spans="3:15" ht="17" x14ac:dyDescent="0.4">
      <c r="C3778" s="28"/>
      <c r="D3778" s="24"/>
      <c r="K3778" s="26"/>
      <c r="L3778" s="37"/>
      <c r="M3778" s="38"/>
      <c r="N3778" s="45"/>
      <c r="O3778" s="38"/>
    </row>
    <row r="3779" spans="3:15" ht="17" x14ac:dyDescent="0.4">
      <c r="C3779" s="28"/>
      <c r="D3779" s="24"/>
      <c r="K3779" s="26"/>
      <c r="L3779" s="37"/>
      <c r="M3779" s="38"/>
      <c r="N3779" s="45"/>
      <c r="O3779" s="38"/>
    </row>
    <row r="3780" spans="3:15" ht="17" x14ac:dyDescent="0.4">
      <c r="C3780" s="28"/>
      <c r="D3780" s="24"/>
      <c r="K3780" s="26"/>
      <c r="L3780" s="37"/>
      <c r="M3780" s="38"/>
      <c r="N3780" s="45"/>
      <c r="O3780" s="38"/>
    </row>
    <row r="3781" spans="3:15" ht="17" x14ac:dyDescent="0.4">
      <c r="C3781" s="28"/>
      <c r="D3781" s="24"/>
      <c r="K3781" s="26"/>
      <c r="L3781" s="37"/>
      <c r="M3781" s="38"/>
      <c r="N3781" s="45"/>
      <c r="O3781" s="38"/>
    </row>
    <row r="3782" spans="3:15" ht="17" x14ac:dyDescent="0.4">
      <c r="C3782" s="28"/>
      <c r="D3782" s="24"/>
      <c r="K3782" s="26"/>
      <c r="L3782" s="37"/>
      <c r="M3782" s="38"/>
      <c r="N3782" s="45"/>
      <c r="O3782" s="38"/>
    </row>
    <row r="3783" spans="3:15" ht="17" x14ac:dyDescent="0.4">
      <c r="C3783" s="28"/>
      <c r="D3783" s="24"/>
      <c r="K3783" s="26"/>
      <c r="L3783" s="37"/>
      <c r="M3783" s="38"/>
      <c r="N3783" s="45"/>
      <c r="O3783" s="38"/>
    </row>
    <row r="3784" spans="3:15" ht="17" x14ac:dyDescent="0.4">
      <c r="C3784" s="28"/>
      <c r="D3784" s="24"/>
      <c r="K3784" s="26"/>
      <c r="L3784" s="37"/>
      <c r="M3784" s="38"/>
      <c r="N3784" s="45"/>
      <c r="O3784" s="38"/>
    </row>
    <row r="3785" spans="3:15" ht="17" x14ac:dyDescent="0.4">
      <c r="C3785" s="28"/>
      <c r="D3785" s="24"/>
      <c r="K3785" s="26"/>
      <c r="L3785" s="37"/>
      <c r="M3785" s="38"/>
      <c r="N3785" s="45"/>
      <c r="O3785" s="38"/>
    </row>
    <row r="3786" spans="3:15" ht="17" x14ac:dyDescent="0.4">
      <c r="C3786" s="28"/>
      <c r="D3786" s="24"/>
      <c r="K3786" s="26"/>
      <c r="L3786" s="37"/>
      <c r="M3786" s="38"/>
      <c r="N3786" s="45"/>
      <c r="O3786" s="38"/>
    </row>
    <row r="3787" spans="3:15" ht="17" x14ac:dyDescent="0.4">
      <c r="C3787" s="28"/>
      <c r="D3787" s="24"/>
      <c r="K3787" s="26"/>
      <c r="L3787" s="37"/>
      <c r="M3787" s="38"/>
      <c r="N3787" s="45"/>
      <c r="O3787" s="38"/>
    </row>
    <row r="3788" spans="3:15" ht="17" x14ac:dyDescent="0.4">
      <c r="C3788" s="28"/>
      <c r="D3788" s="24"/>
      <c r="K3788" s="26"/>
      <c r="L3788" s="37"/>
      <c r="M3788" s="38"/>
      <c r="N3788" s="45"/>
      <c r="O3788" s="38"/>
    </row>
    <row r="3789" spans="3:15" ht="17" x14ac:dyDescent="0.4">
      <c r="C3789" s="28"/>
      <c r="D3789" s="24"/>
      <c r="K3789" s="26"/>
      <c r="L3789" s="37"/>
      <c r="M3789" s="38"/>
      <c r="N3789" s="45"/>
      <c r="O3789" s="38"/>
    </row>
    <row r="3790" spans="3:15" ht="17" x14ac:dyDescent="0.4">
      <c r="C3790" s="28"/>
      <c r="D3790" s="24"/>
      <c r="K3790" s="26"/>
      <c r="L3790" s="37"/>
      <c r="M3790" s="38"/>
      <c r="N3790" s="45"/>
      <c r="O3790" s="38"/>
    </row>
    <row r="3791" spans="3:15" ht="17" x14ac:dyDescent="0.4">
      <c r="C3791" s="28"/>
      <c r="D3791" s="24"/>
      <c r="K3791" s="26"/>
      <c r="L3791" s="37"/>
      <c r="M3791" s="38"/>
      <c r="N3791" s="45"/>
      <c r="O3791" s="38"/>
    </row>
    <row r="3792" spans="3:15" ht="17" x14ac:dyDescent="0.4">
      <c r="C3792" s="28"/>
      <c r="D3792" s="24"/>
      <c r="K3792" s="26"/>
      <c r="L3792" s="37"/>
      <c r="M3792" s="38"/>
      <c r="N3792" s="45"/>
      <c r="O3792" s="38"/>
    </row>
    <row r="3793" spans="3:15" ht="17" x14ac:dyDescent="0.4">
      <c r="C3793" s="28"/>
      <c r="D3793" s="24"/>
      <c r="K3793" s="26"/>
      <c r="L3793" s="37"/>
      <c r="M3793" s="38"/>
      <c r="N3793" s="45"/>
      <c r="O3793" s="38"/>
    </row>
    <row r="3794" spans="3:15" ht="17" x14ac:dyDescent="0.4">
      <c r="C3794" s="28"/>
      <c r="D3794" s="24"/>
      <c r="K3794" s="26"/>
      <c r="L3794" s="37"/>
      <c r="M3794" s="38"/>
      <c r="N3794" s="45"/>
      <c r="O3794" s="38"/>
    </row>
    <row r="3795" spans="3:15" ht="17" x14ac:dyDescent="0.4">
      <c r="C3795" s="28"/>
      <c r="D3795" s="24"/>
      <c r="K3795" s="26"/>
      <c r="L3795" s="37"/>
      <c r="M3795" s="38"/>
      <c r="N3795" s="45"/>
      <c r="O3795" s="38"/>
    </row>
    <row r="3796" spans="3:15" ht="17" x14ac:dyDescent="0.4">
      <c r="C3796" s="28"/>
      <c r="D3796" s="24"/>
      <c r="K3796" s="26"/>
      <c r="L3796" s="37"/>
      <c r="M3796" s="38"/>
      <c r="N3796" s="45"/>
      <c r="O3796" s="38"/>
    </row>
    <row r="3797" spans="3:15" ht="17" x14ac:dyDescent="0.4">
      <c r="C3797" s="28"/>
      <c r="D3797" s="24"/>
      <c r="K3797" s="26"/>
      <c r="L3797" s="37"/>
      <c r="M3797" s="38"/>
      <c r="N3797" s="45"/>
      <c r="O3797" s="38"/>
    </row>
    <row r="3798" spans="3:15" ht="17" x14ac:dyDescent="0.4">
      <c r="C3798" s="28"/>
      <c r="D3798" s="24"/>
      <c r="K3798" s="26"/>
      <c r="L3798" s="37"/>
      <c r="M3798" s="38"/>
      <c r="N3798" s="45"/>
      <c r="O3798" s="38"/>
    </row>
    <row r="3799" spans="3:15" ht="17" x14ac:dyDescent="0.4">
      <c r="C3799" s="28"/>
      <c r="D3799" s="24"/>
      <c r="K3799" s="26"/>
      <c r="L3799" s="37"/>
      <c r="M3799" s="38"/>
      <c r="N3799" s="45"/>
      <c r="O3799" s="38"/>
    </row>
    <row r="3800" spans="3:15" ht="17" x14ac:dyDescent="0.4">
      <c r="C3800" s="28"/>
      <c r="D3800" s="24"/>
      <c r="K3800" s="26"/>
      <c r="L3800" s="37"/>
      <c r="M3800" s="38"/>
      <c r="N3800" s="45"/>
      <c r="O3800" s="38"/>
    </row>
    <row r="3801" spans="3:15" ht="17" x14ac:dyDescent="0.4">
      <c r="C3801" s="28"/>
      <c r="D3801" s="24"/>
      <c r="K3801" s="26"/>
      <c r="L3801" s="37"/>
      <c r="M3801" s="38"/>
      <c r="N3801" s="45"/>
      <c r="O3801" s="38"/>
    </row>
    <row r="3802" spans="3:15" ht="17" x14ac:dyDescent="0.4">
      <c r="C3802" s="28"/>
      <c r="D3802" s="24"/>
      <c r="K3802" s="26"/>
      <c r="L3802" s="37"/>
      <c r="M3802" s="38"/>
      <c r="N3802" s="45"/>
      <c r="O3802" s="38"/>
    </row>
    <row r="3803" spans="3:15" ht="17" x14ac:dyDescent="0.4">
      <c r="C3803" s="28"/>
      <c r="D3803" s="24"/>
      <c r="K3803" s="26"/>
      <c r="L3803" s="37"/>
      <c r="M3803" s="38"/>
      <c r="N3803" s="45"/>
      <c r="O3803" s="38"/>
    </row>
    <row r="3804" spans="3:15" ht="17" x14ac:dyDescent="0.4">
      <c r="C3804" s="28"/>
      <c r="D3804" s="24"/>
      <c r="K3804" s="26"/>
      <c r="L3804" s="37"/>
      <c r="M3804" s="38"/>
      <c r="N3804" s="45"/>
      <c r="O3804" s="38"/>
    </row>
    <row r="3805" spans="3:15" ht="17" x14ac:dyDescent="0.4">
      <c r="C3805" s="28"/>
      <c r="D3805" s="22"/>
      <c r="K3805" s="26"/>
      <c r="L3805" s="37"/>
      <c r="M3805" s="38"/>
      <c r="N3805" s="45"/>
      <c r="O3805" s="38"/>
    </row>
    <row r="3806" spans="3:15" ht="17" x14ac:dyDescent="0.4">
      <c r="C3806" s="28"/>
      <c r="D3806" s="22"/>
      <c r="K3806" s="26"/>
      <c r="L3806" s="37"/>
      <c r="M3806" s="38"/>
      <c r="N3806" s="45"/>
      <c r="O3806" s="38"/>
    </row>
    <row r="3807" spans="3:15" ht="17" x14ac:dyDescent="0.4">
      <c r="C3807" s="28"/>
      <c r="D3807" s="22"/>
      <c r="K3807" s="26"/>
      <c r="L3807" s="37"/>
      <c r="M3807" s="38"/>
      <c r="N3807" s="45"/>
      <c r="O3807" s="38"/>
    </row>
    <row r="3808" spans="3:15" ht="17" x14ac:dyDescent="0.4">
      <c r="C3808" s="28"/>
      <c r="D3808" s="22"/>
      <c r="K3808" s="26"/>
      <c r="L3808" s="37"/>
      <c r="M3808" s="38"/>
      <c r="N3808" s="45"/>
      <c r="O3808" s="38"/>
    </row>
    <row r="3809" spans="3:15" ht="17" x14ac:dyDescent="0.4">
      <c r="C3809" s="28"/>
      <c r="D3809" s="22"/>
      <c r="K3809" s="26"/>
      <c r="L3809" s="37"/>
      <c r="M3809" s="38"/>
      <c r="N3809" s="45"/>
      <c r="O3809" s="38"/>
    </row>
    <row r="3810" spans="3:15" ht="17" x14ac:dyDescent="0.4">
      <c r="C3810" s="28"/>
      <c r="D3810" s="22"/>
      <c r="K3810" s="26"/>
      <c r="L3810" s="37"/>
      <c r="M3810" s="38"/>
      <c r="N3810" s="45"/>
      <c r="O3810" s="38"/>
    </row>
    <row r="3811" spans="3:15" ht="17" x14ac:dyDescent="0.4">
      <c r="C3811" s="28"/>
      <c r="D3811" s="22"/>
      <c r="K3811" s="26"/>
      <c r="L3811" s="37"/>
      <c r="M3811" s="38"/>
      <c r="N3811" s="45"/>
      <c r="O3811" s="38"/>
    </row>
    <row r="3812" spans="3:15" ht="17" x14ac:dyDescent="0.4">
      <c r="C3812" s="28"/>
      <c r="D3812" s="22"/>
      <c r="K3812" s="26"/>
      <c r="L3812" s="37"/>
      <c r="M3812" s="38"/>
      <c r="N3812" s="45"/>
      <c r="O3812" s="38"/>
    </row>
    <row r="3813" spans="3:15" ht="17" x14ac:dyDescent="0.4">
      <c r="C3813" s="28"/>
      <c r="D3813" s="22"/>
      <c r="K3813" s="26"/>
      <c r="L3813" s="37"/>
      <c r="M3813" s="38"/>
      <c r="N3813" s="45"/>
      <c r="O3813" s="38"/>
    </row>
    <row r="3814" spans="3:15" ht="17" x14ac:dyDescent="0.4">
      <c r="C3814" s="28"/>
      <c r="D3814" s="22"/>
      <c r="K3814" s="26"/>
      <c r="L3814" s="37"/>
      <c r="M3814" s="38"/>
      <c r="N3814" s="45"/>
      <c r="O3814" s="38"/>
    </row>
    <row r="3815" spans="3:15" ht="17" x14ac:dyDescent="0.4">
      <c r="C3815" s="28"/>
      <c r="D3815" s="22"/>
      <c r="K3815" s="26"/>
      <c r="L3815" s="37"/>
      <c r="M3815" s="38"/>
      <c r="N3815" s="45"/>
      <c r="O3815" s="38"/>
    </row>
    <row r="3816" spans="3:15" ht="17" x14ac:dyDescent="0.4">
      <c r="C3816" s="28"/>
      <c r="D3816" s="22"/>
      <c r="K3816" s="26"/>
      <c r="L3816" s="37"/>
      <c r="M3816" s="38"/>
      <c r="N3816" s="45"/>
      <c r="O3816" s="38"/>
    </row>
    <row r="3817" spans="3:15" ht="17" x14ac:dyDescent="0.4">
      <c r="C3817" s="28"/>
      <c r="D3817" s="22"/>
      <c r="K3817" s="26"/>
      <c r="L3817" s="37"/>
      <c r="M3817" s="38"/>
      <c r="N3817" s="45"/>
      <c r="O3817" s="38"/>
    </row>
    <row r="3818" spans="3:15" ht="17" x14ac:dyDescent="0.4">
      <c r="C3818" s="28"/>
      <c r="D3818" s="22"/>
      <c r="K3818" s="26"/>
      <c r="L3818" s="37"/>
      <c r="M3818" s="38"/>
      <c r="N3818" s="45"/>
      <c r="O3818" s="38"/>
    </row>
    <row r="3819" spans="3:15" ht="17" x14ac:dyDescent="0.4">
      <c r="C3819" s="28"/>
      <c r="D3819" s="22"/>
      <c r="K3819" s="26"/>
      <c r="L3819" s="37"/>
      <c r="M3819" s="38"/>
      <c r="N3819" s="45"/>
      <c r="O3819" s="38"/>
    </row>
    <row r="3820" spans="3:15" ht="17" x14ac:dyDescent="0.4">
      <c r="C3820" s="28"/>
      <c r="D3820" s="22"/>
      <c r="K3820" s="26"/>
      <c r="L3820" s="37"/>
      <c r="M3820" s="38"/>
      <c r="N3820" s="45"/>
      <c r="O3820" s="38"/>
    </row>
    <row r="3821" spans="3:15" ht="17" x14ac:dyDescent="0.4">
      <c r="C3821" s="28"/>
      <c r="D3821" s="22"/>
      <c r="K3821" s="26"/>
      <c r="L3821" s="37"/>
      <c r="M3821" s="38"/>
      <c r="N3821" s="45"/>
      <c r="O3821" s="38"/>
    </row>
    <row r="3822" spans="3:15" ht="17" x14ac:dyDescent="0.4">
      <c r="C3822" s="28"/>
      <c r="D3822" s="22"/>
      <c r="K3822" s="26"/>
      <c r="L3822" s="37"/>
      <c r="M3822" s="38"/>
      <c r="N3822" s="45"/>
      <c r="O3822" s="38"/>
    </row>
    <row r="3823" spans="3:15" ht="17" x14ac:dyDescent="0.4">
      <c r="C3823" s="28"/>
      <c r="D3823" s="22"/>
      <c r="K3823" s="26"/>
      <c r="L3823" s="37"/>
      <c r="M3823" s="38"/>
      <c r="N3823" s="45"/>
      <c r="O3823" s="38"/>
    </row>
    <row r="3824" spans="3:15" ht="17" x14ac:dyDescent="0.4">
      <c r="C3824" s="28"/>
      <c r="D3824" s="22"/>
      <c r="K3824" s="26"/>
      <c r="L3824" s="37"/>
      <c r="M3824" s="38"/>
      <c r="N3824" s="45"/>
      <c r="O3824" s="38"/>
    </row>
    <row r="3825" spans="3:15" ht="17" x14ac:dyDescent="0.4">
      <c r="C3825" s="28"/>
      <c r="D3825" s="22"/>
      <c r="K3825" s="26"/>
      <c r="L3825" s="37"/>
      <c r="M3825" s="38"/>
      <c r="N3825" s="45"/>
      <c r="O3825" s="38"/>
    </row>
    <row r="3826" spans="3:15" ht="17" x14ac:dyDescent="0.4">
      <c r="C3826" s="28"/>
      <c r="D3826" s="22"/>
      <c r="K3826" s="26"/>
      <c r="L3826" s="37"/>
      <c r="M3826" s="38"/>
      <c r="N3826" s="45"/>
      <c r="O3826" s="38"/>
    </row>
    <row r="3827" spans="3:15" ht="17" x14ac:dyDescent="0.4">
      <c r="C3827" s="28"/>
      <c r="D3827" s="22"/>
      <c r="K3827" s="26"/>
      <c r="L3827" s="37"/>
      <c r="M3827" s="38"/>
      <c r="N3827" s="45"/>
      <c r="O3827" s="38"/>
    </row>
    <row r="3828" spans="3:15" ht="17" x14ac:dyDescent="0.4">
      <c r="C3828" s="28"/>
      <c r="D3828" s="22"/>
      <c r="K3828" s="26"/>
      <c r="L3828" s="37"/>
      <c r="M3828" s="38"/>
      <c r="N3828" s="45"/>
      <c r="O3828" s="38"/>
    </row>
    <row r="3829" spans="3:15" ht="17" x14ac:dyDescent="0.4">
      <c r="C3829" s="28"/>
      <c r="D3829" s="22"/>
      <c r="K3829" s="26"/>
      <c r="L3829" s="37"/>
      <c r="M3829" s="38"/>
      <c r="N3829" s="45"/>
      <c r="O3829" s="38"/>
    </row>
    <row r="3830" spans="3:15" ht="17" x14ac:dyDescent="0.4">
      <c r="C3830" s="28"/>
      <c r="D3830" s="22"/>
      <c r="K3830" s="26"/>
      <c r="L3830" s="37"/>
      <c r="M3830" s="38"/>
      <c r="N3830" s="45"/>
      <c r="O3830" s="38"/>
    </row>
    <row r="3831" spans="3:15" ht="17" x14ac:dyDescent="0.4">
      <c r="C3831" s="28"/>
      <c r="D3831" s="22"/>
      <c r="K3831" s="26"/>
      <c r="L3831" s="37"/>
      <c r="M3831" s="38"/>
      <c r="N3831" s="45"/>
      <c r="O3831" s="38"/>
    </row>
    <row r="3832" spans="3:15" ht="17" x14ac:dyDescent="0.4">
      <c r="C3832" s="28"/>
      <c r="D3832" s="22"/>
      <c r="K3832" s="26"/>
      <c r="L3832" s="37"/>
      <c r="M3832" s="38"/>
      <c r="N3832" s="45"/>
      <c r="O3832" s="38"/>
    </row>
    <row r="3833" spans="3:15" ht="17" x14ac:dyDescent="0.4">
      <c r="C3833" s="28"/>
      <c r="D3833" s="22"/>
      <c r="K3833" s="26"/>
      <c r="L3833" s="37"/>
      <c r="M3833" s="38"/>
      <c r="N3833" s="45"/>
      <c r="O3833" s="38"/>
    </row>
    <row r="3834" spans="3:15" ht="17" x14ac:dyDescent="0.4">
      <c r="C3834" s="28"/>
      <c r="D3834" s="22"/>
      <c r="K3834" s="26"/>
      <c r="L3834" s="37"/>
      <c r="M3834" s="38"/>
      <c r="N3834" s="45"/>
      <c r="O3834" s="38"/>
    </row>
    <row r="3835" spans="3:15" ht="17" x14ac:dyDescent="0.4">
      <c r="C3835" s="28"/>
      <c r="D3835" s="22"/>
      <c r="K3835" s="26"/>
      <c r="L3835" s="37"/>
      <c r="M3835" s="38"/>
      <c r="N3835" s="45"/>
      <c r="O3835" s="38"/>
    </row>
    <row r="3836" spans="3:15" ht="17" x14ac:dyDescent="0.4">
      <c r="C3836" s="28"/>
      <c r="D3836" s="22"/>
      <c r="K3836" s="26"/>
      <c r="L3836" s="37"/>
      <c r="M3836" s="38"/>
      <c r="N3836" s="45"/>
      <c r="O3836" s="38"/>
    </row>
    <row r="3837" spans="3:15" ht="17" x14ac:dyDescent="0.4">
      <c r="C3837" s="28"/>
      <c r="D3837" s="22"/>
      <c r="K3837" s="26"/>
      <c r="L3837" s="37"/>
      <c r="M3837" s="38"/>
      <c r="N3837" s="45"/>
      <c r="O3837" s="38"/>
    </row>
    <row r="3838" spans="3:15" ht="17" x14ac:dyDescent="0.4">
      <c r="C3838" s="28"/>
      <c r="D3838" s="22"/>
      <c r="K3838" s="26"/>
      <c r="L3838" s="37"/>
      <c r="M3838" s="38"/>
      <c r="N3838" s="45"/>
      <c r="O3838" s="38"/>
    </row>
    <row r="3839" spans="3:15" ht="17" x14ac:dyDescent="0.4">
      <c r="C3839" s="28"/>
      <c r="D3839" s="22"/>
      <c r="K3839" s="26"/>
      <c r="L3839" s="37"/>
      <c r="M3839" s="38"/>
      <c r="N3839" s="45"/>
      <c r="O3839" s="38"/>
    </row>
    <row r="3840" spans="3:15" ht="17" x14ac:dyDescent="0.4">
      <c r="C3840" s="28"/>
      <c r="D3840" s="22"/>
      <c r="K3840" s="26"/>
      <c r="L3840" s="37"/>
      <c r="M3840" s="38"/>
      <c r="N3840" s="45"/>
      <c r="O3840" s="38"/>
    </row>
    <row r="3841" spans="3:15" ht="17" x14ac:dyDescent="0.4">
      <c r="C3841" s="28"/>
      <c r="D3841" s="22"/>
      <c r="K3841" s="26"/>
      <c r="L3841" s="37"/>
      <c r="M3841" s="38"/>
      <c r="N3841" s="45"/>
      <c r="O3841" s="38"/>
    </row>
    <row r="3842" spans="3:15" ht="17" x14ac:dyDescent="0.4">
      <c r="C3842" s="28"/>
      <c r="D3842" s="22"/>
      <c r="K3842" s="26"/>
      <c r="L3842" s="37"/>
      <c r="M3842" s="38"/>
      <c r="N3842" s="45"/>
      <c r="O3842" s="38"/>
    </row>
    <row r="3843" spans="3:15" ht="17" x14ac:dyDescent="0.4">
      <c r="C3843" s="28"/>
      <c r="D3843" s="22"/>
      <c r="K3843" s="26"/>
      <c r="L3843" s="37"/>
      <c r="M3843" s="38"/>
      <c r="N3843" s="45"/>
      <c r="O3843" s="38"/>
    </row>
    <row r="3844" spans="3:15" ht="17" x14ac:dyDescent="0.4">
      <c r="C3844" s="28"/>
      <c r="D3844" s="22"/>
      <c r="K3844" s="26"/>
      <c r="L3844" s="37"/>
      <c r="M3844" s="38"/>
      <c r="N3844" s="45"/>
      <c r="O3844" s="38"/>
    </row>
    <row r="3845" spans="3:15" ht="17" x14ac:dyDescent="0.4">
      <c r="C3845" s="28"/>
      <c r="D3845" s="22"/>
      <c r="K3845" s="26"/>
      <c r="L3845" s="37"/>
      <c r="M3845" s="38"/>
      <c r="N3845" s="45"/>
      <c r="O3845" s="38"/>
    </row>
    <row r="3846" spans="3:15" ht="17" x14ac:dyDescent="0.4">
      <c r="C3846" s="28"/>
      <c r="D3846" s="22"/>
      <c r="K3846" s="26"/>
      <c r="L3846" s="37"/>
      <c r="M3846" s="38"/>
      <c r="N3846" s="45"/>
      <c r="O3846" s="38"/>
    </row>
    <row r="3847" spans="3:15" ht="17" x14ac:dyDescent="0.4">
      <c r="C3847" s="28"/>
      <c r="D3847" s="22"/>
      <c r="K3847" s="26"/>
      <c r="L3847" s="37"/>
      <c r="M3847" s="38"/>
      <c r="N3847" s="45"/>
      <c r="O3847" s="38"/>
    </row>
    <row r="3848" spans="3:15" ht="17" x14ac:dyDescent="0.4">
      <c r="C3848" s="28"/>
      <c r="D3848" s="22"/>
      <c r="K3848" s="26"/>
      <c r="L3848" s="37"/>
      <c r="M3848" s="38"/>
      <c r="N3848" s="45"/>
      <c r="O3848" s="38"/>
    </row>
    <row r="3849" spans="3:15" ht="17" x14ac:dyDescent="0.4">
      <c r="C3849" s="28"/>
      <c r="D3849" s="22"/>
      <c r="K3849" s="26"/>
      <c r="L3849" s="37"/>
      <c r="M3849" s="38"/>
      <c r="N3849" s="45"/>
      <c r="O3849" s="38"/>
    </row>
    <row r="3850" spans="3:15" ht="17" x14ac:dyDescent="0.4">
      <c r="C3850" s="28"/>
      <c r="D3850" s="22"/>
      <c r="K3850" s="26"/>
      <c r="L3850" s="37"/>
      <c r="M3850" s="38"/>
      <c r="N3850" s="45"/>
      <c r="O3850" s="38"/>
    </row>
    <row r="3851" spans="3:15" ht="17" x14ac:dyDescent="0.4">
      <c r="C3851" s="28"/>
      <c r="D3851" s="22"/>
      <c r="K3851" s="26"/>
      <c r="L3851" s="37"/>
      <c r="M3851" s="38"/>
      <c r="N3851" s="45"/>
      <c r="O3851" s="38"/>
    </row>
    <row r="3852" spans="3:15" ht="17" x14ac:dyDescent="0.4">
      <c r="C3852" s="28"/>
      <c r="D3852" s="22"/>
      <c r="K3852" s="26"/>
      <c r="L3852" s="37"/>
      <c r="M3852" s="38"/>
      <c r="N3852" s="45"/>
      <c r="O3852" s="38"/>
    </row>
    <row r="3853" spans="3:15" ht="17" x14ac:dyDescent="0.4">
      <c r="C3853" s="28"/>
      <c r="D3853" s="22"/>
      <c r="K3853" s="26"/>
      <c r="L3853" s="37"/>
      <c r="M3853" s="38"/>
      <c r="N3853" s="45"/>
      <c r="O3853" s="38"/>
    </row>
    <row r="3854" spans="3:15" ht="17" x14ac:dyDescent="0.4">
      <c r="C3854" s="28"/>
      <c r="D3854" s="22"/>
      <c r="K3854" s="26"/>
      <c r="L3854" s="37"/>
      <c r="M3854" s="38"/>
      <c r="N3854" s="45"/>
      <c r="O3854" s="38"/>
    </row>
    <row r="3855" spans="3:15" ht="17" x14ac:dyDescent="0.4">
      <c r="C3855" s="28"/>
      <c r="D3855" s="22"/>
      <c r="K3855" s="26"/>
      <c r="L3855" s="37"/>
      <c r="M3855" s="38"/>
      <c r="N3855" s="45"/>
      <c r="O3855" s="38"/>
    </row>
    <row r="3856" spans="3:15" ht="17" x14ac:dyDescent="0.4">
      <c r="C3856" s="28"/>
      <c r="D3856" s="22"/>
      <c r="K3856" s="26"/>
      <c r="L3856" s="37"/>
      <c r="M3856" s="38"/>
      <c r="N3856" s="45"/>
      <c r="O3856" s="38"/>
    </row>
    <row r="3857" spans="3:15" ht="17" x14ac:dyDescent="0.4">
      <c r="C3857" s="28"/>
      <c r="D3857" s="22"/>
      <c r="K3857" s="26"/>
      <c r="L3857" s="37"/>
      <c r="M3857" s="38"/>
      <c r="N3857" s="45"/>
      <c r="O3857" s="38"/>
    </row>
    <row r="3858" spans="3:15" ht="17" x14ac:dyDescent="0.4">
      <c r="C3858" s="28"/>
      <c r="D3858" s="22"/>
      <c r="K3858" s="26"/>
      <c r="L3858" s="37"/>
      <c r="M3858" s="38"/>
      <c r="N3858" s="45"/>
      <c r="O3858" s="38"/>
    </row>
    <row r="3859" spans="3:15" ht="17" x14ac:dyDescent="0.4">
      <c r="C3859" s="28"/>
      <c r="D3859" s="22"/>
      <c r="K3859" s="26"/>
      <c r="L3859" s="37"/>
      <c r="M3859" s="38"/>
      <c r="N3859" s="45"/>
      <c r="O3859" s="38"/>
    </row>
    <row r="3860" spans="3:15" ht="17" x14ac:dyDescent="0.4">
      <c r="C3860" s="28"/>
      <c r="D3860" s="22"/>
      <c r="K3860" s="26"/>
      <c r="L3860" s="37"/>
      <c r="M3860" s="38"/>
      <c r="N3860" s="45"/>
      <c r="O3860" s="38"/>
    </row>
    <row r="3861" spans="3:15" ht="17" x14ac:dyDescent="0.4">
      <c r="C3861" s="28"/>
      <c r="D3861" s="22"/>
      <c r="K3861" s="26"/>
      <c r="L3861" s="37"/>
      <c r="M3861" s="38"/>
      <c r="N3861" s="45"/>
      <c r="O3861" s="38"/>
    </row>
    <row r="3862" spans="3:15" ht="17" x14ac:dyDescent="0.4">
      <c r="C3862" s="28"/>
      <c r="D3862" s="22"/>
      <c r="K3862" s="26"/>
      <c r="L3862" s="37"/>
      <c r="M3862" s="38"/>
      <c r="N3862" s="45"/>
      <c r="O3862" s="38"/>
    </row>
    <row r="3863" spans="3:15" ht="17" x14ac:dyDescent="0.4">
      <c r="C3863" s="28"/>
      <c r="D3863" s="22"/>
      <c r="K3863" s="26"/>
      <c r="L3863" s="37"/>
      <c r="M3863" s="38"/>
      <c r="N3863" s="45"/>
      <c r="O3863" s="38"/>
    </row>
    <row r="3864" spans="3:15" ht="17" x14ac:dyDescent="0.4">
      <c r="C3864" s="28"/>
      <c r="D3864" s="22"/>
      <c r="K3864" s="26"/>
      <c r="L3864" s="37"/>
      <c r="M3864" s="38"/>
      <c r="N3864" s="45"/>
      <c r="O3864" s="38"/>
    </row>
    <row r="3865" spans="3:15" ht="17" x14ac:dyDescent="0.4">
      <c r="C3865" s="28"/>
      <c r="D3865" s="22"/>
      <c r="K3865" s="26"/>
      <c r="L3865" s="37"/>
      <c r="M3865" s="38"/>
      <c r="N3865" s="45"/>
      <c r="O3865" s="38"/>
    </row>
    <row r="3866" spans="3:15" ht="17" x14ac:dyDescent="0.4">
      <c r="C3866" s="28"/>
      <c r="D3866" s="22"/>
      <c r="K3866" s="26"/>
      <c r="L3866" s="37"/>
      <c r="M3866" s="38"/>
      <c r="N3866" s="45"/>
      <c r="O3866" s="38"/>
    </row>
    <row r="3867" spans="3:15" ht="17" x14ac:dyDescent="0.4">
      <c r="C3867" s="28"/>
      <c r="D3867" s="22"/>
      <c r="K3867" s="26"/>
      <c r="L3867" s="37"/>
      <c r="M3867" s="38"/>
      <c r="N3867" s="45"/>
      <c r="O3867" s="38"/>
    </row>
    <row r="3868" spans="3:15" ht="17" x14ac:dyDescent="0.4">
      <c r="C3868" s="28"/>
      <c r="D3868" s="22"/>
      <c r="K3868" s="26"/>
      <c r="L3868" s="37"/>
      <c r="M3868" s="38"/>
      <c r="N3868" s="45"/>
      <c r="O3868" s="38"/>
    </row>
    <row r="3869" spans="3:15" ht="17" x14ac:dyDescent="0.4">
      <c r="C3869" s="28"/>
      <c r="D3869" s="22"/>
      <c r="K3869" s="26"/>
      <c r="L3869" s="37"/>
      <c r="M3869" s="38"/>
      <c r="N3869" s="45"/>
      <c r="O3869" s="38"/>
    </row>
    <row r="3870" spans="3:15" ht="17" x14ac:dyDescent="0.4">
      <c r="C3870" s="28"/>
      <c r="D3870" s="22"/>
      <c r="K3870" s="26"/>
      <c r="L3870" s="37"/>
      <c r="M3870" s="38"/>
      <c r="N3870" s="45"/>
      <c r="O3870" s="38"/>
    </row>
    <row r="3871" spans="3:15" ht="17" x14ac:dyDescent="0.4">
      <c r="C3871" s="28"/>
      <c r="D3871" s="22"/>
      <c r="K3871" s="26"/>
      <c r="L3871" s="37"/>
      <c r="M3871" s="38"/>
      <c r="N3871" s="45"/>
      <c r="O3871" s="38"/>
    </row>
    <row r="3872" spans="3:15" ht="17" x14ac:dyDescent="0.4">
      <c r="C3872" s="28"/>
      <c r="D3872" s="22"/>
      <c r="K3872" s="26"/>
      <c r="L3872" s="37"/>
      <c r="M3872" s="38"/>
      <c r="N3872" s="45"/>
      <c r="O3872" s="38"/>
    </row>
    <row r="3873" spans="3:15" ht="17" x14ac:dyDescent="0.4">
      <c r="C3873" s="28"/>
      <c r="D3873" s="22"/>
      <c r="K3873" s="26"/>
      <c r="L3873" s="37"/>
      <c r="M3873" s="38"/>
      <c r="N3873" s="45"/>
      <c r="O3873" s="38"/>
    </row>
    <row r="3874" spans="3:15" ht="17" x14ac:dyDescent="0.4">
      <c r="C3874" s="28"/>
      <c r="D3874" s="22"/>
      <c r="K3874" s="26"/>
      <c r="L3874" s="37"/>
      <c r="M3874" s="38"/>
      <c r="N3874" s="45"/>
      <c r="O3874" s="38"/>
    </row>
    <row r="3875" spans="3:15" ht="17" x14ac:dyDescent="0.4">
      <c r="C3875" s="28"/>
      <c r="D3875" s="22"/>
      <c r="K3875" s="26"/>
      <c r="L3875" s="37"/>
      <c r="M3875" s="38"/>
      <c r="N3875" s="45"/>
      <c r="O3875" s="38"/>
    </row>
    <row r="3876" spans="3:15" ht="17" x14ac:dyDescent="0.4">
      <c r="C3876" s="28"/>
      <c r="D3876" s="22"/>
      <c r="K3876" s="26"/>
      <c r="L3876" s="37"/>
      <c r="M3876" s="38"/>
      <c r="N3876" s="45"/>
      <c r="O3876" s="38"/>
    </row>
    <row r="3877" spans="3:15" ht="17" x14ac:dyDescent="0.4">
      <c r="C3877" s="28"/>
      <c r="D3877" s="22"/>
      <c r="K3877" s="26"/>
      <c r="L3877" s="37"/>
      <c r="M3877" s="38"/>
      <c r="N3877" s="45"/>
      <c r="O3877" s="38"/>
    </row>
    <row r="3878" spans="3:15" ht="17" x14ac:dyDescent="0.4">
      <c r="C3878" s="28"/>
      <c r="D3878" s="22"/>
      <c r="K3878" s="26"/>
      <c r="L3878" s="37"/>
      <c r="M3878" s="38"/>
      <c r="N3878" s="45"/>
      <c r="O3878" s="38"/>
    </row>
    <row r="3879" spans="3:15" ht="17" x14ac:dyDescent="0.4">
      <c r="C3879" s="28"/>
      <c r="D3879" s="22"/>
      <c r="K3879" s="26"/>
      <c r="L3879" s="37"/>
      <c r="M3879" s="38"/>
      <c r="N3879" s="45"/>
      <c r="O3879" s="38"/>
    </row>
    <row r="3880" spans="3:15" ht="17" x14ac:dyDescent="0.4">
      <c r="C3880" s="28"/>
      <c r="D3880" s="22"/>
      <c r="K3880" s="26"/>
      <c r="L3880" s="37"/>
      <c r="M3880" s="38"/>
      <c r="N3880" s="45"/>
      <c r="O3880" s="38"/>
    </row>
    <row r="3881" spans="3:15" ht="17" x14ac:dyDescent="0.4">
      <c r="C3881" s="28"/>
      <c r="D3881" s="22"/>
      <c r="K3881" s="26"/>
      <c r="L3881" s="37"/>
      <c r="M3881" s="38"/>
      <c r="N3881" s="45"/>
      <c r="O3881" s="38"/>
    </row>
    <row r="3882" spans="3:15" ht="17" x14ac:dyDescent="0.4">
      <c r="C3882" s="28"/>
      <c r="D3882" s="22"/>
      <c r="K3882" s="26"/>
      <c r="L3882" s="37"/>
      <c r="M3882" s="38"/>
      <c r="N3882" s="45"/>
      <c r="O3882" s="38"/>
    </row>
    <row r="3883" spans="3:15" ht="17" x14ac:dyDescent="0.4">
      <c r="C3883" s="28"/>
      <c r="D3883" s="22"/>
      <c r="K3883" s="26"/>
      <c r="L3883" s="37"/>
      <c r="M3883" s="38"/>
      <c r="N3883" s="45"/>
      <c r="O3883" s="38"/>
    </row>
    <row r="3884" spans="3:15" ht="17" x14ac:dyDescent="0.4">
      <c r="C3884" s="28"/>
      <c r="D3884" s="22"/>
      <c r="K3884" s="26"/>
      <c r="L3884" s="37"/>
      <c r="M3884" s="38"/>
      <c r="N3884" s="45"/>
      <c r="O3884" s="38"/>
    </row>
    <row r="3885" spans="3:15" ht="17" x14ac:dyDescent="0.4">
      <c r="C3885" s="28"/>
      <c r="D3885" s="22"/>
      <c r="K3885" s="26"/>
      <c r="L3885" s="37"/>
      <c r="M3885" s="38"/>
      <c r="N3885" s="45"/>
      <c r="O3885" s="38"/>
    </row>
    <row r="3886" spans="3:15" ht="17" x14ac:dyDescent="0.4">
      <c r="C3886" s="28"/>
      <c r="D3886" s="22"/>
      <c r="K3886" s="26"/>
      <c r="L3886" s="37"/>
      <c r="M3886" s="38"/>
      <c r="N3886" s="45"/>
      <c r="O3886" s="38"/>
    </row>
    <row r="3887" spans="3:15" ht="17" x14ac:dyDescent="0.4">
      <c r="C3887" s="28"/>
      <c r="D3887" s="22"/>
      <c r="K3887" s="26"/>
      <c r="L3887" s="37"/>
      <c r="M3887" s="38"/>
      <c r="N3887" s="45"/>
      <c r="O3887" s="38"/>
    </row>
    <row r="3888" spans="3:15" ht="17" x14ac:dyDescent="0.4">
      <c r="C3888" s="28"/>
      <c r="D3888" s="22"/>
      <c r="K3888" s="26"/>
      <c r="L3888" s="37"/>
      <c r="M3888" s="38"/>
      <c r="N3888" s="45"/>
      <c r="O3888" s="38"/>
    </row>
    <row r="3889" spans="3:15" ht="17" x14ac:dyDescent="0.4">
      <c r="C3889" s="28"/>
      <c r="D3889" s="22"/>
      <c r="K3889" s="26"/>
      <c r="L3889" s="37"/>
      <c r="M3889" s="38"/>
      <c r="N3889" s="45"/>
      <c r="O3889" s="38"/>
    </row>
    <row r="3890" spans="3:15" ht="17" x14ac:dyDescent="0.4">
      <c r="C3890" s="28"/>
      <c r="D3890" s="22"/>
      <c r="K3890" s="26"/>
      <c r="L3890" s="37"/>
      <c r="M3890" s="38"/>
      <c r="N3890" s="45"/>
      <c r="O3890" s="38"/>
    </row>
    <row r="3891" spans="3:15" ht="17" x14ac:dyDescent="0.4">
      <c r="C3891" s="28"/>
      <c r="D3891" s="22"/>
      <c r="K3891" s="26"/>
      <c r="L3891" s="37"/>
      <c r="M3891" s="38"/>
      <c r="N3891" s="45"/>
      <c r="O3891" s="38"/>
    </row>
    <row r="3892" spans="3:15" ht="17" x14ac:dyDescent="0.4">
      <c r="C3892" s="28"/>
      <c r="D3892" s="22"/>
      <c r="K3892" s="26"/>
      <c r="L3892" s="37"/>
      <c r="M3892" s="38"/>
      <c r="N3892" s="45"/>
      <c r="O3892" s="38"/>
    </row>
    <row r="3893" spans="3:15" ht="17" x14ac:dyDescent="0.4">
      <c r="C3893" s="28"/>
      <c r="D3893" s="22"/>
      <c r="K3893" s="26"/>
      <c r="L3893" s="37"/>
      <c r="M3893" s="38"/>
      <c r="N3893" s="45"/>
      <c r="O3893" s="38"/>
    </row>
    <row r="3894" spans="3:15" ht="17" x14ac:dyDescent="0.4">
      <c r="C3894" s="28"/>
      <c r="D3894" s="22"/>
      <c r="K3894" s="26"/>
      <c r="L3894" s="37"/>
      <c r="M3894" s="38"/>
      <c r="N3894" s="45"/>
      <c r="O3894" s="38"/>
    </row>
    <row r="3895" spans="3:15" ht="17" x14ac:dyDescent="0.4">
      <c r="C3895" s="28"/>
      <c r="D3895" s="22"/>
      <c r="K3895" s="26"/>
      <c r="L3895" s="37"/>
      <c r="M3895" s="38"/>
      <c r="N3895" s="45"/>
      <c r="O3895" s="38"/>
    </row>
    <row r="3896" spans="3:15" ht="17" x14ac:dyDescent="0.4">
      <c r="C3896" s="28"/>
      <c r="D3896" s="22"/>
      <c r="K3896" s="26"/>
      <c r="L3896" s="37"/>
      <c r="M3896" s="38"/>
      <c r="N3896" s="45"/>
      <c r="O3896" s="38"/>
    </row>
    <row r="3897" spans="3:15" x14ac:dyDescent="0.4">
      <c r="K3897" s="26"/>
      <c r="L3897" s="38"/>
      <c r="M3897" s="38"/>
      <c r="N3897" s="45"/>
      <c r="O3897" s="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E4" sqref="E4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5.9910493911961904</v>
      </c>
      <c r="Q2" s="9" t="s">
        <v>25</v>
      </c>
      <c r="R2" s="9">
        <v>7.2337069484000788E-2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16.563913652441126</v>
      </c>
      <c r="Q3" s="9" t="s">
        <v>29</v>
      </c>
      <c r="R3" s="9">
        <v>0.26978994127190797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9.6567679522016017E-2</v>
      </c>
      <c r="Q4" s="9" t="s">
        <v>30</v>
      </c>
      <c r="R4" s="9">
        <v>0.46718356116293747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123.40010164420812</v>
      </c>
      <c r="E5" s="16">
        <f>$R$3*(D5-D4)+(1-$R$3)*E4</f>
        <v>2.1079433990937027</v>
      </c>
      <c r="F5" s="16">
        <f>$R$4*(C5/D5)+(1-$R$4)*F2</f>
        <v>0.99141928133528556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368.79318789880358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126.05543583523558</v>
      </c>
      <c r="E6" s="16">
        <f t="shared" ref="E6:E8" si="2">$R$3*(D6-D5)+(1-$R$3)*E5</f>
        <v>2.2556239287022954</v>
      </c>
      <c r="F6" s="16">
        <f t="shared" ref="F6:F8" si="3">$R$4*(C6/D6)+(1-$R$4)*F3</f>
        <v>0.7864249132008293</v>
      </c>
      <c r="G6" s="16">
        <f t="shared" ref="G6:G8" si="4">(D5+1*E5)*F3</f>
        <v>96.199847711761564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127.11792734392935</v>
      </c>
      <c r="E7" s="16">
        <f t="shared" si="2"/>
        <v>1.9337288031785853</v>
      </c>
      <c r="F7" s="16">
        <f t="shared" si="3"/>
        <v>1.1900786020358951</v>
      </c>
      <c r="G7" s="16">
        <f t="shared" si="4"/>
        <v>161.79883635067992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127.96127299462553</v>
      </c>
      <c r="E8" s="19">
        <f t="shared" si="2"/>
        <v>1.6395543965064789</v>
      </c>
      <c r="F8" s="19">
        <f t="shared" si="3"/>
        <v>0.9408048005375097</v>
      </c>
      <c r="G8" s="20">
        <f t="shared" si="4"/>
        <v>127.94430019249414</v>
      </c>
      <c r="H8" s="7">
        <f t="shared" ref="H8:H25" si="5">C8-G8</f>
        <v>-14.94430019249414</v>
      </c>
      <c r="I8" s="7">
        <f t="shared" ref="I8:I25" si="6">ABS(H8)</f>
        <v>14.94430019249414</v>
      </c>
      <c r="J8" s="12">
        <f t="shared" ref="J8:J25" si="7">I8/C8</f>
        <v>0.13225044418136406</v>
      </c>
      <c r="K8" s="7">
        <f t="shared" ref="K8:K25" si="8">H8^2</f>
        <v>223.33210824338039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129.33211809266268</v>
      </c>
      <c r="E9" s="19">
        <f t="shared" ref="E9:E25" si="10">$R$3*(D9-D8)+(1-$R$3)*E8</f>
        <v>1.5670593306532232</v>
      </c>
      <c r="F9" s="19">
        <f t="shared" ref="F9:F25" si="11">$R$4*(C9/D9)+(1-$R$4)*F6</f>
        <v>0.77663564081946967</v>
      </c>
      <c r="G9" s="20">
        <f t="shared" ref="G9:G25" si="12">(D8+1*E8)*F6</f>
        <v>101.92131943182666</v>
      </c>
      <c r="H9" s="7">
        <f t="shared" si="5"/>
        <v>-2.9213194318266602</v>
      </c>
      <c r="I9" s="7">
        <f t="shared" si="6"/>
        <v>2.9213194318266602</v>
      </c>
      <c r="J9" s="12">
        <f t="shared" si="7"/>
        <v>2.9508277089158184E-2</v>
      </c>
      <c r="K9" s="7">
        <f t="shared" si="8"/>
        <v>8.534107222768041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132.37133345565357</v>
      </c>
      <c r="E10" s="19">
        <f t="shared" si="10"/>
        <v>1.9642322201606865</v>
      </c>
      <c r="F10" s="19">
        <f t="shared" si="11"/>
        <v>1.2693748046870443</v>
      </c>
      <c r="G10" s="20">
        <f t="shared" si="12"/>
        <v>155.7803100755884</v>
      </c>
      <c r="H10" s="7">
        <f t="shared" si="5"/>
        <v>24.219689924411597</v>
      </c>
      <c r="I10" s="7">
        <f t="shared" si="6"/>
        <v>24.219689924411597</v>
      </c>
      <c r="J10" s="12">
        <f t="shared" si="7"/>
        <v>0.13455383291339776</v>
      </c>
      <c r="K10" s="7">
        <f t="shared" si="8"/>
        <v>586.59338003464461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137.07406145466294</v>
      </c>
      <c r="E11" s="19">
        <f t="shared" si="10"/>
        <v>2.7030508355096403</v>
      </c>
      <c r="F11" s="19">
        <f t="shared" si="11"/>
        <v>1.0534138167334763</v>
      </c>
      <c r="G11" s="20">
        <f t="shared" si="12"/>
        <v>126.38354507072796</v>
      </c>
      <c r="H11" s="7">
        <f t="shared" si="5"/>
        <v>35.616454929272038</v>
      </c>
      <c r="I11" s="7">
        <f t="shared" si="6"/>
        <v>35.616454929272038</v>
      </c>
      <c r="J11" s="12">
        <f t="shared" si="7"/>
        <v>0.21985466005723481</v>
      </c>
      <c r="K11" s="7">
        <f t="shared" si="8"/>
        <v>1268.5318617288665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141.02931817982196</v>
      </c>
      <c r="E12" s="19">
        <f t="shared" si="10"/>
        <v>3.0408833889384828</v>
      </c>
      <c r="F12" s="19">
        <f t="shared" si="11"/>
        <v>0.81794995021088068</v>
      </c>
      <c r="G12" s="20">
        <f t="shared" si="12"/>
        <v>108.55588717537314</v>
      </c>
      <c r="H12" s="7">
        <f t="shared" si="5"/>
        <v>13.444112824626856</v>
      </c>
      <c r="I12" s="7">
        <f t="shared" si="6"/>
        <v>13.444112824626856</v>
      </c>
      <c r="J12" s="12">
        <f t="shared" si="7"/>
        <v>0.11019764610349882</v>
      </c>
      <c r="K12" s="7">
        <f t="shared" si="8"/>
        <v>180.74416964129631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143.96311938330209</v>
      </c>
      <c r="E13" s="19">
        <f t="shared" si="10"/>
        <v>3.011993692412406</v>
      </c>
      <c r="F13" s="19">
        <f t="shared" si="11"/>
        <v>1.263717980301307</v>
      </c>
      <c r="G13" s="20">
        <f t="shared" si="12"/>
        <v>182.8790839775684</v>
      </c>
      <c r="H13" s="7">
        <f t="shared" si="5"/>
        <v>-1.8790839775683992</v>
      </c>
      <c r="I13" s="7">
        <f t="shared" si="6"/>
        <v>1.8790839775683992</v>
      </c>
      <c r="J13" s="12">
        <f t="shared" si="7"/>
        <v>1.0381679434079553E-2</v>
      </c>
      <c r="K13" s="7">
        <f t="shared" si="8"/>
        <v>3.5309565947542763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148.01712575581075</v>
      </c>
      <c r="E14" s="19">
        <f t="shared" si="10"/>
        <v>3.2931182321801593</v>
      </c>
      <c r="F14" s="19">
        <f t="shared" si="11"/>
        <v>1.0978438759582732</v>
      </c>
      <c r="G14" s="20">
        <f t="shared" si="12"/>
        <v>154.82561482992267</v>
      </c>
      <c r="H14" s="7">
        <f t="shared" si="5"/>
        <v>15.174385170077329</v>
      </c>
      <c r="I14" s="7">
        <f t="shared" si="6"/>
        <v>15.174385170077329</v>
      </c>
      <c r="J14" s="12">
        <f t="shared" si="7"/>
        <v>8.9261089235748992E-2</v>
      </c>
      <c r="K14" s="7">
        <f t="shared" si="8"/>
        <v>230.26196528986279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153.01140055386577</v>
      </c>
      <c r="E15" s="19">
        <f t="shared" si="10"/>
        <v>3.7520731621818575</v>
      </c>
      <c r="F15" s="19">
        <f t="shared" si="11"/>
        <v>0.87243333373802878</v>
      </c>
      <c r="G15" s="20">
        <f t="shared" si="12"/>
        <v>123.76420653637336</v>
      </c>
      <c r="H15" s="7">
        <f t="shared" si="5"/>
        <v>19.235793463626635</v>
      </c>
      <c r="I15" s="7">
        <f t="shared" si="6"/>
        <v>19.235793463626635</v>
      </c>
      <c r="J15" s="12">
        <f t="shared" si="7"/>
        <v>0.13451603820717928</v>
      </c>
      <c r="K15" s="7">
        <f t="shared" si="8"/>
        <v>370.01575017530115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156.01333458859631</v>
      </c>
      <c r="E16" s="19">
        <f t="shared" si="10"/>
        <v>3.5496931710410058</v>
      </c>
      <c r="F16" s="19">
        <f t="shared" si="11"/>
        <v>1.227314147680501</v>
      </c>
      <c r="G16" s="20">
        <f t="shared" si="12"/>
        <v>198.10482038946074</v>
      </c>
      <c r="H16" s="7">
        <f t="shared" si="5"/>
        <v>-13.104820389460741</v>
      </c>
      <c r="I16" s="7">
        <f t="shared" si="6"/>
        <v>13.104820389460741</v>
      </c>
      <c r="J16" s="12">
        <f t="shared" si="7"/>
        <v>7.083686697005806E-2</v>
      </c>
      <c r="K16" s="7">
        <f t="shared" si="8"/>
        <v>171.73631744002597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160.86928017824829</v>
      </c>
      <c r="E17" s="19">
        <f t="shared" si="10"/>
        <v>3.9021069343443484</v>
      </c>
      <c r="F17" s="19">
        <f t="shared" si="11"/>
        <v>1.1512525034259062</v>
      </c>
      <c r="G17" s="20">
        <f t="shared" si="12"/>
        <v>175.17529285527777</v>
      </c>
      <c r="H17" s="7">
        <f t="shared" si="5"/>
        <v>19.824707144722225</v>
      </c>
      <c r="I17" s="7">
        <f t="shared" si="6"/>
        <v>19.824707144722225</v>
      </c>
      <c r="J17" s="12">
        <f t="shared" si="7"/>
        <v>0.10166516484472936</v>
      </c>
      <c r="K17" s="7">
        <f t="shared" si="8"/>
        <v>393.01901337400045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166.28440035417637</v>
      </c>
      <c r="E18" s="19">
        <f t="shared" si="10"/>
        <v>4.3103026879348425</v>
      </c>
      <c r="F18" s="19">
        <f t="shared" si="11"/>
        <v>0.91999316614312077</v>
      </c>
      <c r="G18" s="20">
        <f t="shared" si="12"/>
        <v>143.75205056327846</v>
      </c>
      <c r="H18" s="7">
        <f t="shared" si="5"/>
        <v>18.247949436721541</v>
      </c>
      <c r="I18" s="7">
        <f t="shared" si="6"/>
        <v>18.247949436721541</v>
      </c>
      <c r="J18" s="12">
        <f t="shared" si="7"/>
        <v>0.11264166318963914</v>
      </c>
      <c r="K18" s="7">
        <f t="shared" si="8"/>
        <v>332.98765864514598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170.33694412309532</v>
      </c>
      <c r="E19" s="19">
        <f t="shared" si="10"/>
        <v>4.2407619243112347</v>
      </c>
      <c r="F19" s="19">
        <f t="shared" si="11"/>
        <v>1.2161871644058291</v>
      </c>
      <c r="G19" s="20">
        <f t="shared" si="12"/>
        <v>209.37329256293688</v>
      </c>
      <c r="H19" s="7">
        <f t="shared" si="5"/>
        <v>-4.3732925629368822</v>
      </c>
      <c r="I19" s="7">
        <f t="shared" si="6"/>
        <v>4.3732925629368822</v>
      </c>
      <c r="J19" s="12">
        <f t="shared" si="7"/>
        <v>2.1333134453350645E-2</v>
      </c>
      <c r="K19" s="7">
        <f t="shared" si="8"/>
        <v>19.125687841039042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175.26993990895539</v>
      </c>
      <c r="E20" s="19">
        <f t="shared" si="10"/>
        <v>4.4275196571649218</v>
      </c>
      <c r="F20" s="19">
        <f t="shared" si="11"/>
        <v>1.1784941173720613</v>
      </c>
      <c r="G20" s="20">
        <f t="shared" si="12"/>
        <v>200.98302112942878</v>
      </c>
      <c r="H20" s="7">
        <f t="shared" si="5"/>
        <v>11.016978870571222</v>
      </c>
      <c r="I20" s="7">
        <f t="shared" si="6"/>
        <v>11.016978870571222</v>
      </c>
      <c r="J20" s="12">
        <f t="shared" si="7"/>
        <v>5.1966881464958592E-2</v>
      </c>
      <c r="K20" s="7">
        <f t="shared" si="8"/>
        <v>121.37382343461276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179.43638097357069</v>
      </c>
      <c r="E21" s="19">
        <f t="shared" si="10"/>
        <v>4.3570832790136063</v>
      </c>
      <c r="F21" s="19">
        <f t="shared" si="11"/>
        <v>0.91197339071282557</v>
      </c>
      <c r="G21" s="20">
        <f t="shared" si="12"/>
        <v>165.32043477411045</v>
      </c>
      <c r="H21" s="7">
        <f t="shared" si="5"/>
        <v>-3.3204347741104527</v>
      </c>
      <c r="I21" s="7">
        <f t="shared" si="6"/>
        <v>3.3204347741104527</v>
      </c>
      <c r="J21" s="12">
        <f t="shared" si="7"/>
        <v>2.0496510951299091E-2</v>
      </c>
      <c r="K21" s="7">
        <f t="shared" si="8"/>
        <v>11.025287089121933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182.69148984964175</v>
      </c>
      <c r="E22" s="19">
        <f t="shared" si="10"/>
        <v>4.0597816695605911</v>
      </c>
      <c r="F22" s="19">
        <f t="shared" si="11"/>
        <v>1.1722359935210271</v>
      </c>
      <c r="G22" s="20">
        <f t="shared" si="12"/>
        <v>223.52725212567461</v>
      </c>
      <c r="H22" s="7">
        <f t="shared" si="5"/>
        <v>-18.527252125674607</v>
      </c>
      <c r="I22" s="7">
        <f t="shared" si="6"/>
        <v>18.527252125674607</v>
      </c>
      <c r="J22" s="12">
        <f t="shared" si="7"/>
        <v>9.0376839637437104E-2</v>
      </c>
      <c r="K22" s="7">
        <f t="shared" si="8"/>
        <v>343.25907132831423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184.53632364707897</v>
      </c>
      <c r="E23" s="19">
        <f t="shared" si="10"/>
        <v>3.4622110132200885</v>
      </c>
      <c r="F23" s="19">
        <f t="shared" si="11"/>
        <v>1.0937468098821683</v>
      </c>
      <c r="G23" s="20">
        <f t="shared" si="12"/>
        <v>220.08527489713254</v>
      </c>
      <c r="H23" s="7">
        <f t="shared" si="5"/>
        <v>-36.085274897132535</v>
      </c>
      <c r="I23" s="7">
        <f t="shared" si="6"/>
        <v>36.085274897132535</v>
      </c>
      <c r="J23" s="12">
        <f t="shared" si="7"/>
        <v>0.19611562444093769</v>
      </c>
      <c r="K23" s="7">
        <f t="shared" si="8"/>
        <v>1302.1470644016235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189.94584977795378</v>
      </c>
      <c r="E24" s="19">
        <f t="shared" si="10"/>
        <v>3.9875770444500542</v>
      </c>
      <c r="F24" s="19">
        <f t="shared" si="11"/>
        <v>0.9679885322930577</v>
      </c>
      <c r="G24" s="20">
        <f t="shared" si="12"/>
        <v>171.44966110319561</v>
      </c>
      <c r="H24" s="7">
        <f t="shared" si="5"/>
        <v>24.550338896804391</v>
      </c>
      <c r="I24" s="7">
        <f t="shared" si="6"/>
        <v>24.550338896804391</v>
      </c>
      <c r="J24" s="12">
        <f t="shared" si="7"/>
        <v>0.12525683110614486</v>
      </c>
      <c r="K24" s="7">
        <f t="shared" si="8"/>
        <v>602.71913994794659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195.27029828275516</v>
      </c>
      <c r="E25" s="19">
        <f t="shared" si="10"/>
        <v>4.3482515172263287</v>
      </c>
      <c r="F25" s="19">
        <f t="shared" si="11"/>
        <v>1.2203183074117534</v>
      </c>
      <c r="G25" s="20">
        <f t="shared" si="12"/>
        <v>227.33574326809799</v>
      </c>
      <c r="H25" s="7">
        <f t="shared" si="5"/>
        <v>21.664256731902015</v>
      </c>
      <c r="I25" s="7">
        <f t="shared" si="6"/>
        <v>21.664256731902015</v>
      </c>
      <c r="J25" s="12">
        <f t="shared" si="7"/>
        <v>8.7005047116072348E-2</v>
      </c>
      <c r="K25" s="7">
        <f t="shared" si="8"/>
        <v>469.34001974576177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L9" sqref="L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分解法</vt:lpstr>
      <vt:lpstr>分解法季</vt:lpstr>
      <vt:lpstr>holt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2019-11-14T15:38:14Z</dcterms:modified>
</cp:coreProperties>
</file>